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СП_1\Documents\ОТЧЕТЫ\отчеты 2020 год\отчеты в Представительное Собрание\"/>
    </mc:Choice>
  </mc:AlternateContent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Y16" i="1" l="1"/>
  <c r="AC16" i="1" s="1"/>
  <c r="X16" i="1"/>
  <c r="AB16" i="1" s="1"/>
  <c r="Y17" i="1" l="1"/>
  <c r="AC17" i="1" s="1"/>
  <c r="X17" i="1"/>
  <c r="AB17" i="1" s="1"/>
  <c r="AA15" i="1"/>
  <c r="AA18" i="1" s="1"/>
  <c r="Z15" i="1"/>
  <c r="Z18" i="1" s="1"/>
  <c r="Q15" i="1"/>
  <c r="Q18" i="1" s="1"/>
  <c r="P15" i="1"/>
  <c r="P18" i="1" s="1"/>
  <c r="O15" i="1"/>
  <c r="O18" i="1" s="1"/>
  <c r="N15" i="1"/>
  <c r="N18" i="1" s="1"/>
  <c r="M15" i="1"/>
  <c r="M18" i="1" s="1"/>
  <c r="L15" i="1"/>
  <c r="L18" i="1" s="1"/>
  <c r="K15" i="1"/>
  <c r="K18" i="1" s="1"/>
  <c r="J15" i="1"/>
  <c r="J18" i="1" s="1"/>
  <c r="I15" i="1"/>
  <c r="I18" i="1" s="1"/>
  <c r="H15" i="1"/>
  <c r="H18" i="1" s="1"/>
  <c r="G15" i="1"/>
  <c r="G18" i="1" s="1"/>
  <c r="F15" i="1"/>
  <c r="F18" i="1" s="1"/>
  <c r="E15" i="1"/>
  <c r="E18" i="1" s="1"/>
  <c r="D15" i="1"/>
  <c r="D18" i="1" s="1"/>
  <c r="C15" i="1"/>
  <c r="C18" i="1" s="1"/>
  <c r="B15" i="1"/>
  <c r="B18" i="1" s="1"/>
  <c r="Y14" i="1"/>
  <c r="AC14" i="1" s="1"/>
  <c r="X14" i="1"/>
  <c r="AB14" i="1" s="1"/>
  <c r="Y13" i="1"/>
  <c r="AC13" i="1" s="1"/>
  <c r="X13" i="1"/>
  <c r="AB13" i="1" s="1"/>
  <c r="Y12" i="1"/>
  <c r="AC12" i="1" s="1"/>
  <c r="X12" i="1"/>
  <c r="AB12" i="1" s="1"/>
  <c r="Y11" i="1"/>
  <c r="AC11" i="1" s="1"/>
  <c r="X11" i="1"/>
  <c r="AB11" i="1" s="1"/>
  <c r="Y10" i="1"/>
  <c r="AC10" i="1" s="1"/>
  <c r="X10" i="1"/>
  <c r="AB10" i="1" s="1"/>
  <c r="Y9" i="1"/>
  <c r="AC9" i="1" s="1"/>
  <c r="X9" i="1"/>
  <c r="AB9" i="1" s="1"/>
  <c r="Y8" i="1"/>
  <c r="AC8" i="1" s="1"/>
  <c r="X8" i="1"/>
  <c r="AC15" i="1" l="1"/>
  <c r="AC18" i="1" s="1"/>
  <c r="X15" i="1"/>
  <c r="X18" i="1" s="1"/>
  <c r="Y15" i="1"/>
  <c r="Y18" i="1" s="1"/>
  <c r="AB8" i="1"/>
  <c r="AB15" i="1" s="1"/>
  <c r="AB18" i="1" s="1"/>
  <c r="X19" i="1" l="1"/>
  <c r="K19" i="1"/>
  <c r="AA19" i="1"/>
  <c r="Q19" i="1"/>
  <c r="I19" i="1"/>
  <c r="O19" i="1"/>
  <c r="E19" i="1"/>
  <c r="M19" i="1"/>
  <c r="G19" i="1"/>
  <c r="C19" i="1"/>
  <c r="Y19" i="1"/>
  <c r="L19" i="1"/>
  <c r="F19" i="1"/>
  <c r="Z19" i="1"/>
  <c r="N19" i="1"/>
  <c r="J19" i="1"/>
  <c r="D19" i="1"/>
  <c r="P19" i="1"/>
  <c r="H19" i="1"/>
  <c r="B19" i="1"/>
</calcChain>
</file>

<file path=xl/sharedStrings.xml><?xml version="1.0" encoding="utf-8"?>
<sst xmlns="http://schemas.openxmlformats.org/spreadsheetml/2006/main" count="27" uniqueCount="27">
  <si>
    <t>Алмозерское</t>
  </si>
  <si>
    <t>Анненское</t>
  </si>
  <si>
    <t>Анхимовское</t>
  </si>
  <si>
    <t>Андомское</t>
  </si>
  <si>
    <t>Девятинское</t>
  </si>
  <si>
    <t>Кемское</t>
  </si>
  <si>
    <t>Оштинское</t>
  </si>
  <si>
    <t>МО Город Вытегра</t>
  </si>
  <si>
    <t>итого поселения</t>
  </si>
  <si>
    <t>Вытегорский муниципальный район</t>
  </si>
  <si>
    <t>ВСЕГО</t>
  </si>
  <si>
    <t>Экспертно-аналитические мероприятия</t>
  </si>
  <si>
    <t>исполнение бюджета за отчетный год</t>
  </si>
  <si>
    <t>исполнение бюджета за отчетный период (1 кв., 1 полугодие, 9 месяцев)</t>
  </si>
  <si>
    <t>экспертиза проекта бюджета на плановый период</t>
  </si>
  <si>
    <t>экспертиза проектов решений о внесении изменений в бюджет текущего года</t>
  </si>
  <si>
    <t>итого экспертно-аналитических мероприятий</t>
  </si>
  <si>
    <t>Контрольные мероприятия</t>
  </si>
  <si>
    <t>Всего мероприятий</t>
  </si>
  <si>
    <t>экспертиза проектов НПА</t>
  </si>
  <si>
    <t>экспертиза проектов муниципальных программ и внесений изменений в них</t>
  </si>
  <si>
    <t xml:space="preserve">Доля в общем количестве проведенных мероприятий (%) </t>
  </si>
  <si>
    <t xml:space="preserve">другие экспертно-аналитические мероприятия </t>
  </si>
  <si>
    <t>Свод проведенных Ревизионной комиссией Вытегорского муниципального района контрольных и экспертно-аналитических мероприятий                                                            в разрезе поселений района в 2019, 2020 годах</t>
  </si>
  <si>
    <t>итоги  2020 года</t>
  </si>
  <si>
    <t>Внешняя проверка бюджетной отчетности</t>
  </si>
  <si>
    <t>Вид мероприятия / 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</si>
</sst>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&quot;###,##0.00"/>
    <numFmt numFmtId="165" formatCode="&quot;&quot;#000"/>
    <numFmt numFmtId="166" formatCode="&quot;&quot;###,##0"/>
    <numFmt numFmtId="167" formatCode="&quot;&quot;###,##0.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1"/>
      <name val="Arial"/>
      <family val="2"/>
      <charset val="204"/>
    </font>
    <font>
      <sz val="9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164" fontId="2" fillId="0" borderId="0" xfId="0" applyNumberFormat="1" applyFont="1" applyBorder="1" applyAlignment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horizontal="left" vertical="top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164" fontId="7" fillId="0" borderId="8" xfId="0" applyNumberFormat="1" applyFont="1" applyBorder="1" applyAlignment="1">
      <alignment vertical="top" wrapText="1"/>
    </xf>
    <xf numFmtId="164" fontId="7" fillId="0" borderId="8" xfId="0" applyNumberFormat="1" applyFont="1" applyBorder="1" applyAlignment="1">
      <alignment wrapText="1"/>
    </xf>
    <xf numFmtId="164" fontId="8" fillId="0" borderId="8" xfId="0" applyNumberFormat="1" applyFont="1" applyBorder="1" applyAlignment="1">
      <alignment wrapText="1"/>
    </xf>
    <xf numFmtId="164" fontId="16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/>
    <xf numFmtId="164" fontId="7" fillId="0" borderId="2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wrapText="1"/>
    </xf>
    <xf numFmtId="167" fontId="6" fillId="0" borderId="3" xfId="0" applyNumberFormat="1" applyFont="1" applyBorder="1" applyAlignment="1">
      <alignment horizontal="center" vertical="center"/>
    </xf>
    <xf numFmtId="167" fontId="6" fillId="0" borderId="5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6" fontId="12" fillId="0" borderId="8" xfId="0" applyNumberFormat="1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166" fontId="12" fillId="0" borderId="9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vertical="top" wrapText="1"/>
    </xf>
    <xf numFmtId="167" fontId="7" fillId="0" borderId="11" xfId="0" applyNumberFormat="1" applyFont="1" applyBorder="1" applyAlignment="1">
      <alignment horizontal="center" vertical="center"/>
    </xf>
    <xf numFmtId="167" fontId="12" fillId="0" borderId="11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top" wrapText="1"/>
    </xf>
    <xf numFmtId="0" fontId="18" fillId="0" borderId="0" xfId="0" applyFont="1" applyBorder="1" applyAlignment="1"/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166" fontId="10" fillId="0" borderId="3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166" fontId="10" fillId="0" borderId="4" xfId="0" applyNumberFormat="1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166" fontId="10" fillId="0" borderId="3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166" fontId="10" fillId="0" borderId="4" xfId="0" applyNumberFormat="1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166" fontId="10" fillId="0" borderId="6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166" fontId="10" fillId="0" borderId="11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3"/>
  <sheetViews>
    <sheetView tabSelected="1" zoomScale="93" zoomScaleNormal="93" workbookViewId="0">
      <selection activeCell="R11" sqref="R11"/>
    </sheetView>
  </sheetViews>
  <sheetFormatPr defaultRowHeight="15" x14ac:dyDescent="0.25"/>
  <cols>
    <col min="1" max="1" width="40.28515625" customWidth="1"/>
    <col min="2" max="2" width="5.5703125" customWidth="1"/>
    <col min="3" max="3" width="6.140625" customWidth="1"/>
    <col min="4" max="4" width="6.42578125" customWidth="1"/>
    <col min="5" max="5" width="6" customWidth="1"/>
    <col min="6" max="7" width="5.85546875" customWidth="1"/>
    <col min="8" max="8" width="6" customWidth="1"/>
    <col min="9" max="10" width="6.28515625" customWidth="1"/>
    <col min="11" max="11" width="6" customWidth="1"/>
    <col min="12" max="12" width="5.5703125" customWidth="1"/>
    <col min="13" max="14" width="5.42578125" customWidth="1"/>
    <col min="15" max="15" width="5.5703125" customWidth="1"/>
    <col min="16" max="16" width="6.28515625" customWidth="1"/>
    <col min="17" max="17" width="6.140625" customWidth="1"/>
    <col min="18" max="18" width="1.140625" customWidth="1"/>
    <col min="19" max="19" width="1.28515625" customWidth="1"/>
    <col min="20" max="21" width="1.140625" customWidth="1"/>
    <col min="22" max="23" width="0.85546875" customWidth="1"/>
    <col min="24" max="24" width="6.7109375" customWidth="1"/>
    <col min="25" max="25" width="6.28515625" customWidth="1"/>
    <col min="26" max="26" width="8" customWidth="1"/>
    <col min="27" max="27" width="8.140625" customWidth="1"/>
    <col min="28" max="28" width="6" customWidth="1"/>
    <col min="29" max="29" width="7.7109375" customWidth="1"/>
  </cols>
  <sheetData>
    <row r="1" spans="1:29" s="5" customFormat="1" x14ac:dyDescent="0.25">
      <c r="Z1" s="94"/>
      <c r="AA1" s="95"/>
      <c r="AB1" s="95"/>
      <c r="AC1" s="95"/>
    </row>
    <row r="2" spans="1:29" s="5" customFormat="1" ht="37.5" customHeight="1" x14ac:dyDescent="0.25">
      <c r="A2" s="103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s="5" customFormat="1" ht="15.75" x14ac:dyDescent="0.25">
      <c r="A3" s="93" t="s">
        <v>24</v>
      </c>
      <c r="K3" s="7"/>
      <c r="L3" s="2"/>
      <c r="M3" s="2"/>
      <c r="N3" s="2"/>
    </row>
    <row r="4" spans="1:29" s="5" customFormat="1" x14ac:dyDescent="0.25">
      <c r="A4" s="7"/>
      <c r="I4" s="7"/>
      <c r="J4" s="8"/>
      <c r="K4" s="7"/>
      <c r="L4" s="3"/>
      <c r="M4" s="3"/>
      <c r="N4" s="2"/>
    </row>
    <row r="5" spans="1:29" s="5" customFormat="1" ht="40.5" customHeight="1" x14ac:dyDescent="0.25">
      <c r="A5" s="40" t="s">
        <v>26</v>
      </c>
      <c r="B5" s="107" t="s">
        <v>0</v>
      </c>
      <c r="C5" s="108"/>
      <c r="D5" s="105" t="s">
        <v>3</v>
      </c>
      <c r="E5" s="106"/>
      <c r="F5" s="107" t="s">
        <v>1</v>
      </c>
      <c r="G5" s="106"/>
      <c r="H5" s="107" t="s">
        <v>2</v>
      </c>
      <c r="I5" s="108"/>
      <c r="J5" s="105" t="s">
        <v>4</v>
      </c>
      <c r="K5" s="106"/>
      <c r="L5" s="107" t="s">
        <v>5</v>
      </c>
      <c r="M5" s="108"/>
      <c r="N5" s="105" t="s">
        <v>6</v>
      </c>
      <c r="O5" s="106"/>
      <c r="P5" s="107" t="s">
        <v>7</v>
      </c>
      <c r="Q5" s="108"/>
      <c r="R5" s="109"/>
      <c r="S5" s="110"/>
      <c r="T5" s="111"/>
      <c r="U5" s="110"/>
      <c r="V5" s="111"/>
      <c r="W5" s="112"/>
      <c r="X5" s="98" t="s">
        <v>8</v>
      </c>
      <c r="Y5" s="99"/>
      <c r="Z5" s="96" t="s">
        <v>9</v>
      </c>
      <c r="AA5" s="97"/>
      <c r="AB5" s="98" t="s">
        <v>10</v>
      </c>
      <c r="AC5" s="99"/>
    </row>
    <row r="6" spans="1:29" s="5" customFormat="1" x14ac:dyDescent="0.25">
      <c r="A6" s="41"/>
      <c r="B6" s="19">
        <v>2019</v>
      </c>
      <c r="C6" s="20">
        <v>2020</v>
      </c>
      <c r="D6" s="19">
        <v>2019</v>
      </c>
      <c r="E6" s="20">
        <v>2020</v>
      </c>
      <c r="F6" s="19">
        <v>2019</v>
      </c>
      <c r="G6" s="20">
        <v>2020</v>
      </c>
      <c r="H6" s="19">
        <v>2019</v>
      </c>
      <c r="I6" s="20">
        <v>2020</v>
      </c>
      <c r="J6" s="19">
        <v>2019</v>
      </c>
      <c r="K6" s="20">
        <v>2020</v>
      </c>
      <c r="L6" s="19">
        <v>2019</v>
      </c>
      <c r="M6" s="20">
        <v>2020</v>
      </c>
      <c r="N6" s="19">
        <v>2019</v>
      </c>
      <c r="O6" s="20">
        <v>2020</v>
      </c>
      <c r="P6" s="19">
        <v>2019</v>
      </c>
      <c r="Q6" s="20">
        <v>2020</v>
      </c>
      <c r="R6" s="82"/>
      <c r="S6" s="83"/>
      <c r="T6" s="83"/>
      <c r="U6" s="83"/>
      <c r="V6" s="83"/>
      <c r="W6" s="84"/>
      <c r="X6" s="19">
        <v>2019</v>
      </c>
      <c r="Y6" s="20">
        <v>2020</v>
      </c>
      <c r="Z6" s="19">
        <v>2019</v>
      </c>
      <c r="AA6" s="20">
        <v>2020</v>
      </c>
      <c r="AB6" s="19">
        <v>2019</v>
      </c>
      <c r="AC6" s="20">
        <v>2020</v>
      </c>
    </row>
    <row r="7" spans="1:29" s="5" customFormat="1" ht="15.75" x14ac:dyDescent="0.25">
      <c r="A7" s="100" t="s">
        <v>11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2"/>
    </row>
    <row r="8" spans="1:29" s="5" customFormat="1" x14ac:dyDescent="0.25">
      <c r="A8" s="42" t="s">
        <v>12</v>
      </c>
      <c r="B8" s="21">
        <v>1</v>
      </c>
      <c r="C8" s="22">
        <v>1</v>
      </c>
      <c r="D8" s="28">
        <v>1</v>
      </c>
      <c r="E8" s="29">
        <v>1</v>
      </c>
      <c r="F8" s="28">
        <v>1</v>
      </c>
      <c r="G8" s="29">
        <v>1</v>
      </c>
      <c r="H8" s="28">
        <v>1</v>
      </c>
      <c r="I8" s="29">
        <v>1</v>
      </c>
      <c r="J8" s="28">
        <v>1</v>
      </c>
      <c r="K8" s="29">
        <v>1</v>
      </c>
      <c r="L8" s="28">
        <v>1</v>
      </c>
      <c r="M8" s="29">
        <v>1</v>
      </c>
      <c r="N8" s="28">
        <v>1</v>
      </c>
      <c r="O8" s="29">
        <v>1</v>
      </c>
      <c r="P8" s="21">
        <v>1</v>
      </c>
      <c r="Q8" s="22">
        <v>1</v>
      </c>
      <c r="R8" s="67"/>
      <c r="S8" s="68"/>
      <c r="T8" s="68"/>
      <c r="U8" s="68"/>
      <c r="V8" s="68"/>
      <c r="W8" s="69"/>
      <c r="X8" s="34">
        <f t="shared" ref="X8:X14" si="0">B8+D8+F8+H8+J8+L8+N8+P8+R8+T8+V8</f>
        <v>8</v>
      </c>
      <c r="Y8" s="38">
        <f t="shared" ref="Y8:Y14" si="1">C8+E8+G8+I8+K8+M8+O8+Q8+S8+U8+W8</f>
        <v>8</v>
      </c>
      <c r="Z8" s="28">
        <v>1</v>
      </c>
      <c r="AA8" s="29">
        <v>1</v>
      </c>
      <c r="AB8" s="34">
        <f>X8+Z8</f>
        <v>9</v>
      </c>
      <c r="AC8" s="35">
        <f>Y8+AA8</f>
        <v>9</v>
      </c>
    </row>
    <row r="9" spans="1:29" s="5" customFormat="1" ht="25.5" x14ac:dyDescent="0.25">
      <c r="A9" s="42" t="s">
        <v>13</v>
      </c>
      <c r="B9" s="21">
        <v>3</v>
      </c>
      <c r="C9" s="22">
        <v>3</v>
      </c>
      <c r="D9" s="28">
        <v>3</v>
      </c>
      <c r="E9" s="29">
        <v>3</v>
      </c>
      <c r="F9" s="28">
        <v>3</v>
      </c>
      <c r="G9" s="29">
        <v>3</v>
      </c>
      <c r="H9" s="28">
        <v>3</v>
      </c>
      <c r="I9" s="29">
        <v>3</v>
      </c>
      <c r="J9" s="28">
        <v>3</v>
      </c>
      <c r="K9" s="29">
        <v>3</v>
      </c>
      <c r="L9" s="28">
        <v>3</v>
      </c>
      <c r="M9" s="29">
        <v>3</v>
      </c>
      <c r="N9" s="28">
        <v>3</v>
      </c>
      <c r="O9" s="29">
        <v>3</v>
      </c>
      <c r="P9" s="21">
        <v>3</v>
      </c>
      <c r="Q9" s="22">
        <v>3</v>
      </c>
      <c r="R9" s="67"/>
      <c r="S9" s="68"/>
      <c r="T9" s="68"/>
      <c r="U9" s="68"/>
      <c r="V9" s="68"/>
      <c r="W9" s="69"/>
      <c r="X9" s="34">
        <f t="shared" si="0"/>
        <v>24</v>
      </c>
      <c r="Y9" s="38">
        <f t="shared" si="1"/>
        <v>24</v>
      </c>
      <c r="Z9" s="28">
        <v>3</v>
      </c>
      <c r="AA9" s="29">
        <v>3</v>
      </c>
      <c r="AB9" s="34">
        <f t="shared" ref="AB9:AB14" si="2">X9+Z9</f>
        <v>27</v>
      </c>
      <c r="AC9" s="35">
        <f t="shared" ref="AC9:AC14" si="3">Y9+AA9</f>
        <v>27</v>
      </c>
    </row>
    <row r="10" spans="1:29" s="5" customFormat="1" ht="25.5" x14ac:dyDescent="0.25">
      <c r="A10" s="42" t="s">
        <v>14</v>
      </c>
      <c r="B10" s="21">
        <v>2</v>
      </c>
      <c r="C10" s="22">
        <v>2</v>
      </c>
      <c r="D10" s="28">
        <v>2</v>
      </c>
      <c r="E10" s="29">
        <v>2</v>
      </c>
      <c r="F10" s="28">
        <v>2</v>
      </c>
      <c r="G10" s="29">
        <v>2</v>
      </c>
      <c r="H10" s="28">
        <v>2</v>
      </c>
      <c r="I10" s="29">
        <v>2</v>
      </c>
      <c r="J10" s="28">
        <v>2</v>
      </c>
      <c r="K10" s="29">
        <v>2</v>
      </c>
      <c r="L10" s="28">
        <v>2</v>
      </c>
      <c r="M10" s="29">
        <v>2</v>
      </c>
      <c r="N10" s="28">
        <v>2</v>
      </c>
      <c r="O10" s="29">
        <v>2</v>
      </c>
      <c r="P10" s="21">
        <v>2</v>
      </c>
      <c r="Q10" s="22">
        <v>2</v>
      </c>
      <c r="R10" s="67"/>
      <c r="S10" s="68"/>
      <c r="T10" s="68"/>
      <c r="U10" s="68"/>
      <c r="V10" s="68"/>
      <c r="W10" s="69"/>
      <c r="X10" s="34">
        <f t="shared" si="0"/>
        <v>16</v>
      </c>
      <c r="Y10" s="38">
        <f t="shared" si="1"/>
        <v>16</v>
      </c>
      <c r="Z10" s="28">
        <v>2</v>
      </c>
      <c r="AA10" s="29">
        <v>2</v>
      </c>
      <c r="AB10" s="34">
        <f t="shared" si="2"/>
        <v>18</v>
      </c>
      <c r="AC10" s="35">
        <f t="shared" si="3"/>
        <v>18</v>
      </c>
    </row>
    <row r="11" spans="1:29" s="5" customFormat="1" ht="25.5" x14ac:dyDescent="0.25">
      <c r="A11" s="43" t="s">
        <v>15</v>
      </c>
      <c r="B11" s="85">
        <v>8</v>
      </c>
      <c r="C11" s="23">
        <v>6</v>
      </c>
      <c r="D11" s="28">
        <v>11</v>
      </c>
      <c r="E11" s="29">
        <v>5</v>
      </c>
      <c r="F11" s="28">
        <v>7</v>
      </c>
      <c r="G11" s="29">
        <v>4</v>
      </c>
      <c r="H11" s="28">
        <v>8</v>
      </c>
      <c r="I11" s="29">
        <v>5</v>
      </c>
      <c r="J11" s="28">
        <v>9</v>
      </c>
      <c r="K11" s="29">
        <v>7</v>
      </c>
      <c r="L11" s="28">
        <v>6</v>
      </c>
      <c r="M11" s="29">
        <v>3</v>
      </c>
      <c r="N11" s="28">
        <v>7</v>
      </c>
      <c r="O11" s="29">
        <v>5</v>
      </c>
      <c r="P11" s="21">
        <v>10</v>
      </c>
      <c r="Q11" s="22">
        <v>6</v>
      </c>
      <c r="R11" s="67"/>
      <c r="S11" s="68"/>
      <c r="T11" s="68"/>
      <c r="U11" s="68"/>
      <c r="V11" s="68"/>
      <c r="W11" s="69"/>
      <c r="X11" s="34">
        <f t="shared" si="0"/>
        <v>66</v>
      </c>
      <c r="Y11" s="38">
        <f t="shared" si="1"/>
        <v>41</v>
      </c>
      <c r="Z11" s="28">
        <v>8</v>
      </c>
      <c r="AA11" s="29">
        <v>7</v>
      </c>
      <c r="AB11" s="34">
        <f t="shared" si="2"/>
        <v>74</v>
      </c>
      <c r="AC11" s="35">
        <f t="shared" si="3"/>
        <v>48</v>
      </c>
    </row>
    <row r="12" spans="1:29" s="5" customFormat="1" x14ac:dyDescent="0.25">
      <c r="A12" s="44" t="s">
        <v>19</v>
      </c>
      <c r="B12" s="21">
        <v>15</v>
      </c>
      <c r="C12" s="22">
        <v>17</v>
      </c>
      <c r="D12" s="28">
        <v>21</v>
      </c>
      <c r="E12" s="29">
        <v>14</v>
      </c>
      <c r="F12" s="28">
        <v>15</v>
      </c>
      <c r="G12" s="29">
        <v>21</v>
      </c>
      <c r="H12" s="28">
        <v>16</v>
      </c>
      <c r="I12" s="29">
        <v>13</v>
      </c>
      <c r="J12" s="28">
        <v>19</v>
      </c>
      <c r="K12" s="29">
        <v>26</v>
      </c>
      <c r="L12" s="28">
        <v>12</v>
      </c>
      <c r="M12" s="29">
        <v>15</v>
      </c>
      <c r="N12" s="28">
        <v>27</v>
      </c>
      <c r="O12" s="29">
        <v>22</v>
      </c>
      <c r="P12" s="21">
        <v>14</v>
      </c>
      <c r="Q12" s="22">
        <v>28</v>
      </c>
      <c r="R12" s="67"/>
      <c r="S12" s="68"/>
      <c r="T12" s="68"/>
      <c r="U12" s="68"/>
      <c r="V12" s="68"/>
      <c r="W12" s="69"/>
      <c r="X12" s="34">
        <f t="shared" si="0"/>
        <v>139</v>
      </c>
      <c r="Y12" s="38">
        <f t="shared" si="1"/>
        <v>156</v>
      </c>
      <c r="Z12" s="28">
        <v>52</v>
      </c>
      <c r="AA12" s="29">
        <v>63</v>
      </c>
      <c r="AB12" s="34">
        <f t="shared" si="2"/>
        <v>191</v>
      </c>
      <c r="AC12" s="35">
        <f t="shared" si="3"/>
        <v>219</v>
      </c>
    </row>
    <row r="13" spans="1:29" s="5" customFormat="1" ht="26.25" x14ac:dyDescent="0.25">
      <c r="A13" s="44" t="s">
        <v>20</v>
      </c>
      <c r="B13" s="85"/>
      <c r="C13" s="23">
        <v>1</v>
      </c>
      <c r="D13" s="28">
        <v>7</v>
      </c>
      <c r="E13" s="29">
        <v>14</v>
      </c>
      <c r="F13" s="28"/>
      <c r="G13" s="29">
        <v>2</v>
      </c>
      <c r="H13" s="28"/>
      <c r="I13" s="29">
        <v>2</v>
      </c>
      <c r="J13" s="28">
        <v>3</v>
      </c>
      <c r="K13" s="29">
        <v>2</v>
      </c>
      <c r="L13" s="28"/>
      <c r="M13" s="29">
        <v>1</v>
      </c>
      <c r="N13" s="28"/>
      <c r="O13" s="29">
        <v>3</v>
      </c>
      <c r="P13" s="21"/>
      <c r="Q13" s="22"/>
      <c r="R13" s="67"/>
      <c r="S13" s="68"/>
      <c r="T13" s="68"/>
      <c r="U13" s="68"/>
      <c r="V13" s="68"/>
      <c r="W13" s="69"/>
      <c r="X13" s="34">
        <f t="shared" si="0"/>
        <v>10</v>
      </c>
      <c r="Y13" s="38">
        <f t="shared" si="1"/>
        <v>25</v>
      </c>
      <c r="Z13" s="28">
        <v>27</v>
      </c>
      <c r="AA13" s="29">
        <v>14</v>
      </c>
      <c r="AB13" s="34">
        <f t="shared" si="2"/>
        <v>37</v>
      </c>
      <c r="AC13" s="35">
        <f t="shared" si="3"/>
        <v>39</v>
      </c>
    </row>
    <row r="14" spans="1:29" s="5" customFormat="1" x14ac:dyDescent="0.25">
      <c r="A14" s="44" t="s">
        <v>22</v>
      </c>
      <c r="B14" s="21"/>
      <c r="C14" s="22"/>
      <c r="D14" s="28"/>
      <c r="E14" s="29"/>
      <c r="F14" s="28"/>
      <c r="G14" s="29"/>
      <c r="H14" s="28"/>
      <c r="I14" s="29"/>
      <c r="J14" s="28"/>
      <c r="K14" s="29"/>
      <c r="L14" s="28"/>
      <c r="M14" s="29"/>
      <c r="N14" s="28"/>
      <c r="O14" s="29"/>
      <c r="P14" s="21">
        <v>1</v>
      </c>
      <c r="Q14" s="22"/>
      <c r="R14" s="67"/>
      <c r="S14" s="68"/>
      <c r="T14" s="68"/>
      <c r="U14" s="68"/>
      <c r="V14" s="68"/>
      <c r="W14" s="69"/>
      <c r="X14" s="34">
        <f t="shared" si="0"/>
        <v>1</v>
      </c>
      <c r="Y14" s="38">
        <f t="shared" si="1"/>
        <v>0</v>
      </c>
      <c r="Z14" s="21">
        <v>1</v>
      </c>
      <c r="AA14" s="22"/>
      <c r="AB14" s="34">
        <f t="shared" si="2"/>
        <v>2</v>
      </c>
      <c r="AC14" s="35">
        <f t="shared" si="3"/>
        <v>0</v>
      </c>
    </row>
    <row r="15" spans="1:29" s="5" customFormat="1" x14ac:dyDescent="0.25">
      <c r="A15" s="45" t="s">
        <v>16</v>
      </c>
      <c r="B15" s="24">
        <f t="shared" ref="B15:Q15" si="4">SUM(B8:B14)</f>
        <v>29</v>
      </c>
      <c r="C15" s="25">
        <f t="shared" si="4"/>
        <v>30</v>
      </c>
      <c r="D15" s="24">
        <f t="shared" si="4"/>
        <v>45</v>
      </c>
      <c r="E15" s="25">
        <f t="shared" si="4"/>
        <v>39</v>
      </c>
      <c r="F15" s="24">
        <f t="shared" si="4"/>
        <v>28</v>
      </c>
      <c r="G15" s="25">
        <f t="shared" si="4"/>
        <v>33</v>
      </c>
      <c r="H15" s="24">
        <f t="shared" si="4"/>
        <v>30</v>
      </c>
      <c r="I15" s="25">
        <f t="shared" si="4"/>
        <v>26</v>
      </c>
      <c r="J15" s="24">
        <f t="shared" si="4"/>
        <v>37</v>
      </c>
      <c r="K15" s="25">
        <f t="shared" si="4"/>
        <v>41</v>
      </c>
      <c r="L15" s="24">
        <f t="shared" si="4"/>
        <v>24</v>
      </c>
      <c r="M15" s="25">
        <f t="shared" si="4"/>
        <v>25</v>
      </c>
      <c r="N15" s="24">
        <f t="shared" si="4"/>
        <v>40</v>
      </c>
      <c r="O15" s="25">
        <f t="shared" si="4"/>
        <v>36</v>
      </c>
      <c r="P15" s="24">
        <f t="shared" si="4"/>
        <v>31</v>
      </c>
      <c r="Q15" s="25">
        <f t="shared" si="4"/>
        <v>40</v>
      </c>
      <c r="R15" s="70"/>
      <c r="S15" s="71"/>
      <c r="T15" s="71"/>
      <c r="U15" s="71"/>
      <c r="V15" s="71"/>
      <c r="W15" s="72"/>
      <c r="X15" s="30">
        <f t="shared" ref="X15:AC15" si="5">SUM(X8:X14)</f>
        <v>264</v>
      </c>
      <c r="Y15" s="31">
        <f t="shared" si="5"/>
        <v>270</v>
      </c>
      <c r="Z15" s="32">
        <f t="shared" si="5"/>
        <v>94</v>
      </c>
      <c r="AA15" s="33">
        <f t="shared" si="5"/>
        <v>90</v>
      </c>
      <c r="AB15" s="30">
        <f t="shared" si="5"/>
        <v>358</v>
      </c>
      <c r="AC15" s="33">
        <f t="shared" si="5"/>
        <v>360</v>
      </c>
    </row>
    <row r="16" spans="1:29" s="5" customFormat="1" ht="31.5" x14ac:dyDescent="0.25">
      <c r="A16" s="86" t="s">
        <v>25</v>
      </c>
      <c r="B16" s="21">
        <v>1</v>
      </c>
      <c r="C16" s="22">
        <v>1</v>
      </c>
      <c r="D16" s="28">
        <v>1</v>
      </c>
      <c r="E16" s="29">
        <v>1</v>
      </c>
      <c r="F16" s="28">
        <v>1</v>
      </c>
      <c r="G16" s="29">
        <v>1</v>
      </c>
      <c r="H16" s="28">
        <v>1</v>
      </c>
      <c r="I16" s="29">
        <v>1</v>
      </c>
      <c r="J16" s="28">
        <v>1</v>
      </c>
      <c r="K16" s="29">
        <v>1</v>
      </c>
      <c r="L16" s="28">
        <v>1</v>
      </c>
      <c r="M16" s="29">
        <v>1</v>
      </c>
      <c r="N16" s="28">
        <v>1</v>
      </c>
      <c r="O16" s="29">
        <v>1</v>
      </c>
      <c r="P16" s="21">
        <v>2</v>
      </c>
      <c r="Q16" s="22">
        <v>2</v>
      </c>
      <c r="R16" s="67"/>
      <c r="S16" s="68"/>
      <c r="T16" s="68"/>
      <c r="U16" s="68"/>
      <c r="V16" s="68"/>
      <c r="W16" s="69"/>
      <c r="X16" s="34">
        <f t="shared" ref="X16" si="6">B16+D16+F16+H16+J16+L16+N16+P16+R16+T16+V16</f>
        <v>9</v>
      </c>
      <c r="Y16" s="38">
        <f t="shared" ref="Y16" si="7">C16+E16+G16+I16+K16+M16+O16+Q16+S16+U16+W16</f>
        <v>9</v>
      </c>
      <c r="Z16" s="28">
        <v>4</v>
      </c>
      <c r="AA16" s="29">
        <v>4</v>
      </c>
      <c r="AB16" s="34">
        <f t="shared" ref="AB16" si="8">X16+Z16</f>
        <v>13</v>
      </c>
      <c r="AC16" s="35">
        <f t="shared" ref="AC16" si="9">Y16+AA16</f>
        <v>13</v>
      </c>
    </row>
    <row r="17" spans="1:29" s="5" customFormat="1" ht="33.75" customHeight="1" x14ac:dyDescent="0.25">
      <c r="A17" s="46" t="s">
        <v>17</v>
      </c>
      <c r="B17" s="26"/>
      <c r="C17" s="27">
        <v>1</v>
      </c>
      <c r="D17" s="57">
        <v>0.33</v>
      </c>
      <c r="E17" s="58"/>
      <c r="F17" s="57">
        <v>0.33</v>
      </c>
      <c r="G17" s="58"/>
      <c r="H17" s="62"/>
      <c r="I17" s="63">
        <v>1</v>
      </c>
      <c r="J17" s="62">
        <v>1</v>
      </c>
      <c r="K17" s="63"/>
      <c r="L17" s="62"/>
      <c r="M17" s="63"/>
      <c r="N17" s="57">
        <v>1.33</v>
      </c>
      <c r="O17" s="58"/>
      <c r="P17" s="62">
        <v>1</v>
      </c>
      <c r="Q17" s="63">
        <v>2</v>
      </c>
      <c r="R17" s="73"/>
      <c r="S17" s="74"/>
      <c r="T17" s="74"/>
      <c r="U17" s="74"/>
      <c r="V17" s="74"/>
      <c r="W17" s="75"/>
      <c r="X17" s="64">
        <f t="shared" ref="X17" si="10">B17+D17+F17+H17+J17+L17+N17+P17+R17+T17+V17</f>
        <v>3.99</v>
      </c>
      <c r="Y17" s="65">
        <f t="shared" ref="Y17" si="11">C17+E17+G17+I17+K17+M17+O17+Q17+S17+U17+W17</f>
        <v>4</v>
      </c>
      <c r="Z17" s="62">
        <v>5</v>
      </c>
      <c r="AA17" s="63">
        <v>7</v>
      </c>
      <c r="AB17" s="64">
        <f t="shared" ref="AB17" si="12">X17+Z17</f>
        <v>8.99</v>
      </c>
      <c r="AC17" s="66">
        <f t="shared" ref="AC17" si="13">Y17+AA17</f>
        <v>11</v>
      </c>
    </row>
    <row r="18" spans="1:29" s="5" customFormat="1" x14ac:dyDescent="0.25">
      <c r="A18" s="47" t="s">
        <v>18</v>
      </c>
      <c r="B18" s="76">
        <f>SUM(B15:B17)</f>
        <v>30</v>
      </c>
      <c r="C18" s="37">
        <f t="shared" ref="C18:Q18" si="14">SUM(C15:C17)</f>
        <v>32</v>
      </c>
      <c r="D18" s="76">
        <f t="shared" si="14"/>
        <v>46.33</v>
      </c>
      <c r="E18" s="87">
        <f t="shared" si="14"/>
        <v>40</v>
      </c>
      <c r="F18" s="39">
        <f t="shared" si="14"/>
        <v>29.33</v>
      </c>
      <c r="G18" s="36">
        <f t="shared" si="14"/>
        <v>34</v>
      </c>
      <c r="H18" s="76">
        <f t="shared" si="14"/>
        <v>31</v>
      </c>
      <c r="I18" s="87">
        <f t="shared" si="14"/>
        <v>28</v>
      </c>
      <c r="J18" s="39">
        <f t="shared" si="14"/>
        <v>39</v>
      </c>
      <c r="K18" s="36">
        <f t="shared" si="14"/>
        <v>42</v>
      </c>
      <c r="L18" s="76">
        <f t="shared" si="14"/>
        <v>25</v>
      </c>
      <c r="M18" s="87">
        <f t="shared" si="14"/>
        <v>26</v>
      </c>
      <c r="N18" s="39">
        <f t="shared" si="14"/>
        <v>42.33</v>
      </c>
      <c r="O18" s="36">
        <f t="shared" si="14"/>
        <v>37</v>
      </c>
      <c r="P18" s="76">
        <f t="shared" si="14"/>
        <v>34</v>
      </c>
      <c r="Q18" s="37">
        <f t="shared" si="14"/>
        <v>44</v>
      </c>
      <c r="R18" s="76"/>
      <c r="S18" s="77"/>
      <c r="T18" s="77"/>
      <c r="U18" s="77"/>
      <c r="V18" s="77"/>
      <c r="W18" s="78"/>
      <c r="X18" s="76">
        <f t="shared" ref="X18:AC18" si="15">SUM(X15:X17)</f>
        <v>276.99</v>
      </c>
      <c r="Y18" s="87">
        <f t="shared" si="15"/>
        <v>283</v>
      </c>
      <c r="Z18" s="39">
        <f t="shared" si="15"/>
        <v>103</v>
      </c>
      <c r="AA18" s="36">
        <f t="shared" si="15"/>
        <v>101</v>
      </c>
      <c r="AB18" s="76">
        <f t="shared" si="15"/>
        <v>379.99</v>
      </c>
      <c r="AC18" s="37">
        <f t="shared" si="15"/>
        <v>384</v>
      </c>
    </row>
    <row r="19" spans="1:29" s="5" customFormat="1" ht="25.5" x14ac:dyDescent="0.25">
      <c r="A19" s="48" t="s">
        <v>21</v>
      </c>
      <c r="B19" s="55">
        <f>B18/AB18*100</f>
        <v>7.8949446038053637</v>
      </c>
      <c r="C19" s="56">
        <f>C18/AC18*100</f>
        <v>8.3333333333333321</v>
      </c>
      <c r="D19" s="55">
        <f>D18/AB18*100</f>
        <v>12.192426116476748</v>
      </c>
      <c r="E19" s="56">
        <f>E18/AC18*100</f>
        <v>10.416666666666668</v>
      </c>
      <c r="F19" s="55">
        <f>F18/AB18*100</f>
        <v>7.718624174320377</v>
      </c>
      <c r="G19" s="56">
        <f>G18/AC18*100</f>
        <v>8.8541666666666679</v>
      </c>
      <c r="H19" s="55">
        <f>H18/AB18*100</f>
        <v>8.1581094239322081</v>
      </c>
      <c r="I19" s="56">
        <f>I18/AC18*100</f>
        <v>7.291666666666667</v>
      </c>
      <c r="J19" s="57">
        <f>J18/AB18*100</f>
        <v>10.263427984946972</v>
      </c>
      <c r="K19" s="58">
        <f>K18/AC18*100</f>
        <v>10.9375</v>
      </c>
      <c r="L19" s="60">
        <f>L18/AB18*100</f>
        <v>6.5791205031711364</v>
      </c>
      <c r="M19" s="61">
        <f>M18/AC18*100</f>
        <v>6.770833333333333</v>
      </c>
      <c r="N19" s="60">
        <f>N18/AB18*100</f>
        <v>11.139766835969366</v>
      </c>
      <c r="O19" s="61">
        <f>O18/AC18*100</f>
        <v>9.6354166666666679</v>
      </c>
      <c r="P19" s="60">
        <f>P18/AB18*100</f>
        <v>8.9476038843127448</v>
      </c>
      <c r="Q19" s="61">
        <f>Q18/AC18*100</f>
        <v>11.458333333333332</v>
      </c>
      <c r="R19" s="79"/>
      <c r="S19" s="80"/>
      <c r="T19" s="80"/>
      <c r="U19" s="80"/>
      <c r="V19" s="80"/>
      <c r="W19" s="81"/>
      <c r="X19" s="59">
        <f>X18/AB18*100</f>
        <v>72.894023526934916</v>
      </c>
      <c r="Y19" s="54">
        <f>Y18/AC18*100</f>
        <v>73.697916666666657</v>
      </c>
      <c r="Z19" s="60">
        <f>Z18/AB18*100</f>
        <v>27.105976473065081</v>
      </c>
      <c r="AA19" s="61">
        <f>AA18/AC18*100</f>
        <v>26.302083333333332</v>
      </c>
      <c r="AB19" s="52">
        <v>100</v>
      </c>
      <c r="AC19" s="53">
        <v>100</v>
      </c>
    </row>
    <row r="20" spans="1:29" s="5" customFormat="1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90"/>
      <c r="K20" s="90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s="5" customFormat="1" x14ac:dyDescent="0.25">
      <c r="A21" s="92"/>
      <c r="B21" s="113"/>
      <c r="C21" s="114"/>
      <c r="D21" s="113"/>
      <c r="E21" s="114"/>
      <c r="F21" s="113"/>
      <c r="G21" s="114"/>
      <c r="H21" s="113"/>
      <c r="I21" s="114"/>
      <c r="J21" s="115"/>
      <c r="K21" s="114"/>
      <c r="L21" s="116"/>
      <c r="M21" s="114"/>
      <c r="N21" s="116"/>
      <c r="O21" s="114"/>
      <c r="P21" s="116"/>
      <c r="Q21" s="114"/>
      <c r="R21" s="116"/>
      <c r="S21" s="114"/>
      <c r="T21" s="116"/>
      <c r="U21" s="114"/>
      <c r="V21" s="116"/>
      <c r="W21" s="114"/>
      <c r="X21" s="117"/>
      <c r="Y21" s="114"/>
      <c r="Z21" s="116"/>
      <c r="AA21" s="114"/>
      <c r="AB21" s="118"/>
      <c r="AC21" s="114"/>
    </row>
    <row r="22" spans="1:29" s="5" customFormat="1" x14ac:dyDescent="0.25">
      <c r="A22" s="49"/>
      <c r="B22" s="11"/>
      <c r="C22" s="12"/>
      <c r="D22" s="12"/>
      <c r="E22" s="12"/>
      <c r="F22" s="8"/>
      <c r="G22" s="12"/>
      <c r="H22" s="13"/>
      <c r="I22" s="13"/>
      <c r="J22" s="4"/>
      <c r="K22" s="4"/>
      <c r="L22" s="2"/>
      <c r="M22" s="2"/>
      <c r="N22" s="2"/>
    </row>
    <row r="23" spans="1:29" s="5" customFormat="1" x14ac:dyDescent="0.25">
      <c r="A23" s="50"/>
      <c r="B23" s="11"/>
      <c r="C23" s="12"/>
      <c r="D23" s="12"/>
      <c r="E23" s="12"/>
      <c r="F23" s="12"/>
      <c r="G23" s="12"/>
      <c r="H23" s="13"/>
      <c r="I23" s="14"/>
      <c r="J23" s="4"/>
      <c r="K23" s="4"/>
      <c r="L23" s="2"/>
      <c r="M23" s="2"/>
      <c r="N23" s="2"/>
    </row>
    <row r="24" spans="1:29" s="5" customFormat="1" x14ac:dyDescent="0.25">
      <c r="A24" s="51"/>
      <c r="B24" s="11"/>
      <c r="C24" s="12"/>
      <c r="D24" s="12"/>
      <c r="E24" s="12"/>
      <c r="F24" s="12"/>
      <c r="G24" s="12"/>
      <c r="H24" s="13"/>
      <c r="I24" s="13"/>
      <c r="J24" s="4"/>
      <c r="K24" s="4"/>
      <c r="L24" s="2"/>
      <c r="M24" s="2"/>
      <c r="N24" s="2"/>
    </row>
    <row r="25" spans="1:29" s="5" customFormat="1" x14ac:dyDescent="0.25">
      <c r="A25" s="50"/>
      <c r="B25" s="11"/>
      <c r="C25" s="7"/>
      <c r="D25" s="12"/>
      <c r="E25" s="12"/>
      <c r="F25" s="7"/>
      <c r="G25" s="7"/>
      <c r="H25" s="15"/>
      <c r="I25" s="14"/>
      <c r="J25" s="4"/>
      <c r="K25" s="4"/>
      <c r="L25" s="2"/>
      <c r="M25" s="2"/>
      <c r="N25" s="2"/>
    </row>
    <row r="26" spans="1:29" s="5" customFormat="1" x14ac:dyDescent="0.25">
      <c r="A26" s="50"/>
      <c r="B26" s="11"/>
      <c r="C26" s="12"/>
      <c r="D26" s="12"/>
      <c r="E26" s="12"/>
      <c r="F26" s="8"/>
      <c r="G26" s="12"/>
      <c r="H26" s="13"/>
      <c r="I26" s="14"/>
      <c r="J26" s="4"/>
      <c r="K26" s="4"/>
    </row>
    <row r="27" spans="1:29" s="5" customFormat="1" x14ac:dyDescent="0.25">
      <c r="A27" s="50"/>
      <c r="B27" s="11"/>
      <c r="C27" s="12"/>
      <c r="D27" s="12"/>
      <c r="E27" s="12"/>
      <c r="F27" s="8"/>
      <c r="G27" s="12"/>
      <c r="H27" s="13"/>
      <c r="I27" s="14"/>
      <c r="J27" s="4"/>
      <c r="K27" s="4"/>
    </row>
    <row r="28" spans="1:29" s="5" customFormat="1" x14ac:dyDescent="0.25">
      <c r="A28" s="7"/>
      <c r="B28" s="11"/>
      <c r="C28" s="12"/>
      <c r="D28" s="12"/>
      <c r="E28" s="12"/>
      <c r="F28" s="8"/>
      <c r="G28" s="12"/>
      <c r="H28" s="13"/>
      <c r="I28" s="13"/>
      <c r="J28" s="4"/>
      <c r="K28" s="4"/>
    </row>
    <row r="29" spans="1:29" s="5" customFormat="1" x14ac:dyDescent="0.25">
      <c r="A29" s="10"/>
      <c r="B29" s="11"/>
      <c r="C29" s="12"/>
      <c r="D29" s="12"/>
      <c r="E29" s="12"/>
      <c r="F29" s="8"/>
      <c r="G29" s="12"/>
      <c r="H29" s="13"/>
      <c r="I29" s="14"/>
      <c r="J29" s="4"/>
      <c r="K29" s="4"/>
    </row>
    <row r="30" spans="1:29" s="5" customFormat="1" x14ac:dyDescent="0.25">
      <c r="A30" s="7"/>
      <c r="B30" s="11"/>
      <c r="C30" s="12"/>
      <c r="D30" s="12"/>
      <c r="E30" s="12"/>
      <c r="F30" s="8"/>
      <c r="G30" s="12"/>
      <c r="H30" s="13"/>
      <c r="I30" s="13"/>
      <c r="J30" s="4"/>
      <c r="K30" s="4"/>
    </row>
    <row r="31" spans="1:29" s="5" customFormat="1" x14ac:dyDescent="0.25">
      <c r="A31" s="6"/>
      <c r="B31" s="6"/>
      <c r="C31" s="4"/>
      <c r="D31" s="4"/>
      <c r="E31" s="4"/>
      <c r="F31" s="4"/>
      <c r="G31" s="6"/>
      <c r="H31" s="6"/>
      <c r="I31" s="6"/>
      <c r="J31" s="6"/>
      <c r="K31" s="6"/>
    </row>
    <row r="32" spans="1:29" s="5" customFormat="1" x14ac:dyDescent="0.25">
      <c r="A32" s="16"/>
      <c r="C32" s="6"/>
      <c r="D32" s="4"/>
      <c r="E32" s="6"/>
      <c r="F32" s="6"/>
      <c r="G32" s="4"/>
      <c r="H32" s="4"/>
      <c r="I32" s="6"/>
    </row>
    <row r="33" spans="1:9" s="5" customFormat="1" x14ac:dyDescent="0.25">
      <c r="C33" s="17"/>
      <c r="D33" s="4"/>
      <c r="E33" s="6"/>
      <c r="F33" s="17"/>
      <c r="I33" s="17"/>
    </row>
    <row r="34" spans="1:9" s="5" customFormat="1" x14ac:dyDescent="0.25">
      <c r="A34" s="16"/>
      <c r="C34" s="6"/>
      <c r="D34" s="4"/>
      <c r="E34" s="6"/>
      <c r="F34" s="7"/>
      <c r="G34" s="4"/>
      <c r="H34" s="4"/>
      <c r="I34" s="7"/>
    </row>
    <row r="35" spans="1:9" s="5" customFormat="1" x14ac:dyDescent="0.25">
      <c r="C35" s="17"/>
      <c r="D35" s="4"/>
      <c r="E35" s="6"/>
      <c r="F35" s="17"/>
      <c r="I35" s="9"/>
    </row>
    <row r="36" spans="1:9" s="5" customFormat="1" x14ac:dyDescent="0.25">
      <c r="A36" s="16"/>
      <c r="C36" s="6"/>
      <c r="D36" s="4"/>
      <c r="E36" s="6"/>
      <c r="F36" s="6"/>
      <c r="G36" s="4"/>
      <c r="H36" s="4"/>
      <c r="I36" s="6"/>
    </row>
    <row r="37" spans="1:9" s="5" customFormat="1" x14ac:dyDescent="0.25">
      <c r="C37" s="18"/>
      <c r="D37" s="4"/>
      <c r="E37" s="6"/>
      <c r="F37" s="17"/>
      <c r="I37" s="9"/>
    </row>
    <row r="38" spans="1:9" s="5" customFormat="1" x14ac:dyDescent="0.25">
      <c r="A38" s="13"/>
      <c r="G38" s="13"/>
      <c r="H38" s="6"/>
      <c r="I38" s="6"/>
    </row>
    <row r="39" spans="1:9" s="5" customFormat="1" x14ac:dyDescent="0.25"/>
    <row r="40" spans="1:9" s="5" customFormat="1" x14ac:dyDescent="0.25"/>
    <row r="41" spans="1:9" s="5" customFormat="1" x14ac:dyDescent="0.25"/>
    <row r="42" spans="1:9" s="5" customFormat="1" x14ac:dyDescent="0.25"/>
    <row r="43" spans="1:9" s="5" customFormat="1" x14ac:dyDescent="0.25"/>
    <row r="44" spans="1:9" s="5" customFormat="1" x14ac:dyDescent="0.25"/>
    <row r="45" spans="1:9" s="5" customFormat="1" x14ac:dyDescent="0.25"/>
    <row r="46" spans="1:9" s="5" customFormat="1" x14ac:dyDescent="0.25"/>
    <row r="47" spans="1:9" s="5" customFormat="1" x14ac:dyDescent="0.25"/>
    <row r="48" spans="1:9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</sheetData>
  <mergeCells count="31">
    <mergeCell ref="V21:W21"/>
    <mergeCell ref="X21:Y21"/>
    <mergeCell ref="Z21:AA21"/>
    <mergeCell ref="AB21:AC21"/>
    <mergeCell ref="L21:M21"/>
    <mergeCell ref="N21:O21"/>
    <mergeCell ref="P21:Q21"/>
    <mergeCell ref="R21:S21"/>
    <mergeCell ref="T21:U21"/>
    <mergeCell ref="L5:M5"/>
    <mergeCell ref="B21:C21"/>
    <mergeCell ref="D21:E21"/>
    <mergeCell ref="F21:G21"/>
    <mergeCell ref="H21:I21"/>
    <mergeCell ref="J21:K21"/>
    <mergeCell ref="Z1:AC1"/>
    <mergeCell ref="Z5:AA5"/>
    <mergeCell ref="AB5:AC5"/>
    <mergeCell ref="A7:AC7"/>
    <mergeCell ref="A2:AC2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КСП_1</dc:creator>
  <cp:lastModifiedBy>КСП_1</cp:lastModifiedBy>
  <cp:lastPrinted>2021-01-26T10:16:28Z</cp:lastPrinted>
  <dcterms:created xsi:type="dcterms:W3CDTF">2014-02-13T05:09:41Z</dcterms:created>
  <dcterms:modified xsi:type="dcterms:W3CDTF">2021-01-26T13:43:32Z</dcterms:modified>
</cp:coreProperties>
</file>