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Разд Подр" sheetId="1" r:id="rId1"/>
  </sheets>
  <definedNames/>
  <calcPr fullCalcOnLoad="1"/>
</workbook>
</file>

<file path=xl/sharedStrings.xml><?xml version="1.0" encoding="utf-8"?>
<sst xmlns="http://schemas.openxmlformats.org/spreadsheetml/2006/main" count="166" uniqueCount="83">
  <si>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</si>
  <si>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</si>
  <si>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</si>
  <si>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</si>
  <si>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</si>
  <si>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</si>
  <si>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</si>
  <si>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</si>
  <si>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</si>
  <si>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</si>
  <si>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</si>
  <si>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</si>
  <si>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</si>
  <si>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</si>
  <si>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</si>
  <si>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</si>
  <si>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</si>
  <si>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</si>
  <si>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</si>
  <si>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</si>
  <si>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</si>
  <si>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</si>
  <si>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</si>
  <si>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</si>
  <si>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</si>
  <si>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</si>
  <si>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</si>
  <si>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местной администрации 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</si>
  <si>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</si>
  <si>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</si>
  <si>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</si>
  <si>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</si>
  <si>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</si>
  <si>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</si>
  <si>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</si>
  <si>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</si>
  <si>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</si>
  <si>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</si>
  <si>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к решению Представительного Собрания</t>
  </si>
  <si>
    <t>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</si>
  <si>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</si>
  <si>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</si>
  <si>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</si>
  <si>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</si>
  <si>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</si>
  <si>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</si>
  <si>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</si>
  <si>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</si>
  <si>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</si>
  <si>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</si>
  <si>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</si>
  <si>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</si>
  <si>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</si>
  <si>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</si>
  <si>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Иные дотации</t>
  </si>
  <si>
    <t>(тыс. рублей)</t>
  </si>
  <si>
    <t>Сумма</t>
  </si>
  <si>
    <t>из них:                                                                                   Межбюджетные трансферты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</si>
  <si>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</si>
  <si>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</si>
  <si>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Иные межбюджетные трансферты на решение вопросов местного значения</t>
  </si>
  <si>
    <t>2</t>
  </si>
  <si>
    <t>3</t>
  </si>
  <si>
    <t>Другие вопросы в области национальной безопасности и првоохранительной деятельности</t>
  </si>
  <si>
    <t>Коммунальное хозяйство</t>
  </si>
  <si>
    <t>Дополнительное образование детей</t>
  </si>
  <si>
    <t xml:space="preserve">Молодежная политика </t>
  </si>
  <si>
    <t xml:space="preserve">Межбюджетные  трансферты общего характера бюджетам бюджетной системы Российской Федерации 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</si>
  <si>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</si>
  <si>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</si>
  <si>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Дотации на поддержку мер по обеспечению сбалансированности бюджетов поселений, входящих в состав  района</t>
  </si>
  <si>
    <t>Дотации на поддержку мер по обеспечению сбалансированности бюджетов поселений, входящих в состав района</t>
  </si>
  <si>
    <t>Судебная система</t>
  </si>
  <si>
    <t>2019 год</t>
  </si>
  <si>
    <t>2020 год</t>
  </si>
  <si>
    <t>ИТОГО  РАСХОДОВ:</t>
  </si>
  <si>
    <t>Условно- утверждаемые расходы</t>
  </si>
  <si>
    <t>Подраз-дел</t>
  </si>
  <si>
    <t xml:space="preserve">"О районном  бюджете на 2019год  </t>
  </si>
  <si>
    <t xml:space="preserve"> и плановый период 2020 и 2021 годов"</t>
  </si>
  <si>
    <t>2021 год</t>
  </si>
  <si>
    <t>Приложение  6</t>
  </si>
  <si>
    <t>Распределение бюджетных ассигнований по разделам, подразделам классификации расходов бюджетов  на 2019 год и плановый период 2020 и 2021 годов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</si>
</sst>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181" fontId="1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5"/>
  <sheetViews>
    <sheetView tabSelected="1" zoomScalePageLayoutView="0" workbookViewId="0" topLeftCell="A28">
      <selection activeCell="A15" sqref="A15"/>
    </sheetView>
  </sheetViews>
  <sheetFormatPr defaultColWidth="9.00390625" defaultRowHeight="12.75"/>
  <cols>
    <col min="1" max="1" width="42.625" style="4" customWidth="1"/>
    <col min="2" max="2" width="7.00390625" style="5" customWidth="1"/>
    <col min="3" max="3" width="7.25390625" style="5" customWidth="1"/>
    <col min="4" max="6" width="14.125" style="2" customWidth="1"/>
    <col min="7" max="16384" width="9.125" style="2" customWidth="1"/>
  </cols>
  <sheetData>
    <row r="1" spans="1:6" s="20" customFormat="1" ht="12.75">
      <c r="A1" s="28"/>
      <c r="B1" s="29"/>
      <c r="C1" s="29"/>
      <c r="D1" s="29"/>
      <c r="E1" s="29"/>
      <c r="F1" s="29"/>
    </row>
    <row r="2" spans="1:6" s="20" customFormat="1" ht="12.75">
      <c r="A2" s="44" t="s">
        <v>81</v>
      </c>
      <c r="B2" s="45"/>
      <c r="C2" s="45"/>
      <c r="D2" s="45"/>
      <c r="E2" s="46"/>
      <c r="F2" s="46"/>
    </row>
    <row r="3" spans="1:6" s="20" customFormat="1" ht="12.75">
      <c r="A3" s="44" t="s">
        <v>38</v>
      </c>
      <c r="B3" s="47"/>
      <c r="C3" s="47"/>
      <c r="D3" s="48"/>
      <c r="E3" s="46"/>
      <c r="F3" s="46"/>
    </row>
    <row r="4" spans="1:6" s="20" customFormat="1" ht="12.75">
      <c r="A4" s="44" t="s">
        <v>78</v>
      </c>
      <c r="B4" s="47"/>
      <c r="C4" s="47"/>
      <c r="D4" s="48"/>
      <c r="E4" s="46"/>
      <c r="F4" s="46"/>
    </row>
    <row r="5" spans="1:6" s="20" customFormat="1" ht="12.75">
      <c r="A5" s="44" t="s">
        <v>79</v>
      </c>
      <c r="B5" s="47"/>
      <c r="C5" s="47"/>
      <c r="D5" s="48"/>
      <c r="E5" s="46"/>
      <c r="F5" s="46"/>
    </row>
    <row r="6" spans="1:6" s="20" customFormat="1" ht="12.75">
      <c r="A6" s="44"/>
      <c r="B6" s="46"/>
      <c r="C6" s="46"/>
      <c r="D6" s="46"/>
      <c r="E6" s="46"/>
      <c r="F6" s="46"/>
    </row>
    <row r="7" spans="1:6" ht="15.75">
      <c r="A7" s="49" t="s">
        <v>82</v>
      </c>
      <c r="B7" s="50"/>
      <c r="C7" s="50"/>
      <c r="D7" s="50"/>
      <c r="E7" s="51"/>
      <c r="F7" s="51"/>
    </row>
    <row r="8" spans="1:6" ht="28.5" customHeight="1">
      <c r="A8" s="50"/>
      <c r="B8" s="50"/>
      <c r="C8" s="50"/>
      <c r="D8" s="50"/>
      <c r="E8" s="51"/>
      <c r="F8" s="51"/>
    </row>
    <row r="9" spans="1:6" s="6" customFormat="1" ht="15.75">
      <c r="A9" s="4"/>
      <c r="B9" s="5"/>
      <c r="C9" s="5"/>
      <c r="D9" s="3"/>
      <c r="E9" s="3"/>
      <c r="F9" s="30" t="s">
        <v>55</v>
      </c>
    </row>
    <row r="10" spans="1:6" s="6" customFormat="1" ht="15.75">
      <c r="A10" s="35" t="s">
        <v>26</v>
      </c>
      <c r="B10" s="37" t="s">
        <v>39</v>
      </c>
      <c r="C10" s="39" t="s">
        <v>77</v>
      </c>
      <c r="D10" s="41" t="s">
        <v>56</v>
      </c>
      <c r="E10" s="42"/>
      <c r="F10" s="43"/>
    </row>
    <row r="11" spans="1:6" ht="15.75">
      <c r="A11" s="36"/>
      <c r="B11" s="38"/>
      <c r="C11" s="40"/>
      <c r="D11" s="21" t="s">
        <v>73</v>
      </c>
      <c r="E11" s="21" t="s">
        <v>74</v>
      </c>
      <c r="F11" s="21" t="s">
        <v>80</v>
      </c>
    </row>
    <row r="12" spans="1:6" ht="15.75">
      <c r="A12" s="21">
        <v>1</v>
      </c>
      <c r="B12" s="22" t="s">
        <v>61</v>
      </c>
      <c r="C12" s="22" t="s">
        <v>62</v>
      </c>
      <c r="D12" s="21">
        <v>4</v>
      </c>
      <c r="E12" s="21">
        <v>5</v>
      </c>
      <c r="F12" s="21">
        <v>6</v>
      </c>
    </row>
    <row r="13" spans="1:6" ht="15.75">
      <c r="A13" s="7" t="s">
        <v>40</v>
      </c>
      <c r="B13" s="8" t="s">
        <v>41</v>
      </c>
      <c r="C13" s="8" t="s">
        <v>16</v>
      </c>
      <c r="D13" s="9">
        <f>D15+D16+D18+D19+D20+D14+D17</f>
        <v>57176.3</v>
      </c>
      <c r="E13" s="9">
        <f>E15+E16+E18+E19+E20+E14+E17</f>
        <v>57179.90000000001</v>
      </c>
      <c r="F13" s="9">
        <f>F15+F16+F18+F19+F20+F14+F17</f>
        <v>57492.700000000004</v>
      </c>
    </row>
    <row r="14" spans="1:6" ht="63" customHeight="1">
      <c r="A14" s="10" t="s">
        <v>20</v>
      </c>
      <c r="B14" s="11" t="s">
        <v>41</v>
      </c>
      <c r="C14" s="11" t="s">
        <v>52</v>
      </c>
      <c r="D14" s="19">
        <v>1529.3</v>
      </c>
      <c r="E14" s="19">
        <v>1529.3</v>
      </c>
      <c r="F14" s="19">
        <v>1529.3</v>
      </c>
    </row>
    <row r="15" spans="1:6" ht="78" customHeight="1">
      <c r="A15" s="12" t="s">
        <v>35</v>
      </c>
      <c r="B15" s="11" t="s">
        <v>41</v>
      </c>
      <c r="C15" s="11" t="s">
        <v>42</v>
      </c>
      <c r="D15" s="19">
        <v>1370.7</v>
      </c>
      <c r="E15" s="19">
        <v>1370.7</v>
      </c>
      <c r="F15" s="19">
        <v>1370.7</v>
      </c>
    </row>
    <row r="16" spans="1:6" ht="94.5">
      <c r="A16" s="12" t="s">
        <v>27</v>
      </c>
      <c r="B16" s="13" t="s">
        <v>41</v>
      </c>
      <c r="C16" s="13" t="s">
        <v>5</v>
      </c>
      <c r="D16" s="19">
        <v>25514.3</v>
      </c>
      <c r="E16" s="19">
        <v>25515.6</v>
      </c>
      <c r="F16" s="19">
        <v>25516.5</v>
      </c>
    </row>
    <row r="17" spans="1:6" ht="20.25" customHeight="1">
      <c r="A17" s="31" t="s">
        <v>72</v>
      </c>
      <c r="B17" s="13" t="s">
        <v>41</v>
      </c>
      <c r="C17" s="13" t="s">
        <v>12</v>
      </c>
      <c r="D17" s="19">
        <v>6</v>
      </c>
      <c r="E17" s="19">
        <v>6.3</v>
      </c>
      <c r="F17" s="19">
        <v>6.6</v>
      </c>
    </row>
    <row r="18" spans="1:6" ht="67.5" customHeight="1">
      <c r="A18" s="14" t="s">
        <v>36</v>
      </c>
      <c r="B18" s="13" t="s">
        <v>41</v>
      </c>
      <c r="C18" s="13" t="s">
        <v>43</v>
      </c>
      <c r="D18" s="19">
        <v>5664.1</v>
      </c>
      <c r="E18" s="19">
        <v>5666.1</v>
      </c>
      <c r="F18" s="19">
        <v>5667.6</v>
      </c>
    </row>
    <row r="19" spans="1:6" ht="17.25" customHeight="1">
      <c r="A19" s="14" t="s">
        <v>44</v>
      </c>
      <c r="B19" s="13" t="s">
        <v>41</v>
      </c>
      <c r="C19" s="13" t="s">
        <v>45</v>
      </c>
      <c r="D19" s="19">
        <v>3000</v>
      </c>
      <c r="E19" s="19">
        <v>3000</v>
      </c>
      <c r="F19" s="19">
        <v>3000</v>
      </c>
    </row>
    <row r="20" spans="1:6" ht="15.75">
      <c r="A20" s="15" t="s">
        <v>18</v>
      </c>
      <c r="B20" s="13" t="s">
        <v>41</v>
      </c>
      <c r="C20" s="13" t="s">
        <v>19</v>
      </c>
      <c r="D20" s="19">
        <v>20091.9</v>
      </c>
      <c r="E20" s="19">
        <v>20091.9</v>
      </c>
      <c r="F20" s="19">
        <v>20402</v>
      </c>
    </row>
    <row r="21" spans="1:6" s="6" customFormat="1" ht="31.5">
      <c r="A21" s="7" t="s">
        <v>46</v>
      </c>
      <c r="B21" s="16" t="s">
        <v>42</v>
      </c>
      <c r="C21" s="16" t="s">
        <v>16</v>
      </c>
      <c r="D21" s="9">
        <f>D22+D23</f>
        <v>4373</v>
      </c>
      <c r="E21" s="9">
        <f>E22+E23</f>
        <v>3908.5</v>
      </c>
      <c r="F21" s="9">
        <f>F22+F23</f>
        <v>4011.5</v>
      </c>
    </row>
    <row r="22" spans="1:6" ht="63">
      <c r="A22" s="12" t="s">
        <v>7</v>
      </c>
      <c r="B22" s="13" t="s">
        <v>42</v>
      </c>
      <c r="C22" s="13" t="s">
        <v>2</v>
      </c>
      <c r="D22" s="1">
        <v>2124.5</v>
      </c>
      <c r="E22" s="1">
        <v>2209.5</v>
      </c>
      <c r="F22" s="1">
        <v>2224.5</v>
      </c>
    </row>
    <row r="23" spans="1:6" ht="47.25">
      <c r="A23" s="12" t="s">
        <v>63</v>
      </c>
      <c r="B23" s="13" t="s">
        <v>42</v>
      </c>
      <c r="C23" s="13" t="s">
        <v>47</v>
      </c>
      <c r="D23" s="1">
        <v>2248.5</v>
      </c>
      <c r="E23" s="1">
        <v>1699</v>
      </c>
      <c r="F23" s="1">
        <v>1787</v>
      </c>
    </row>
    <row r="24" spans="1:6" ht="15.75">
      <c r="A24" s="17" t="s">
        <v>8</v>
      </c>
      <c r="B24" s="16" t="s">
        <v>5</v>
      </c>
      <c r="C24" s="16" t="s">
        <v>16</v>
      </c>
      <c r="D24" s="9">
        <f>D26+D29+D25</f>
        <v>47630.4</v>
      </c>
      <c r="E24" s="9">
        <f>E26+E29+E25</f>
        <v>111475.9</v>
      </c>
      <c r="F24" s="9">
        <f>F26+F29+F25</f>
        <v>135791.6</v>
      </c>
    </row>
    <row r="25" spans="1:6" ht="15.75">
      <c r="A25" s="15" t="s">
        <v>21</v>
      </c>
      <c r="B25" s="13" t="s">
        <v>5</v>
      </c>
      <c r="C25" s="13" t="s">
        <v>12</v>
      </c>
      <c r="D25" s="1">
        <v>780</v>
      </c>
      <c r="E25" s="1">
        <v>780</v>
      </c>
      <c r="F25" s="1">
        <v>750</v>
      </c>
    </row>
    <row r="26" spans="1:6" ht="15.75">
      <c r="A26" s="14" t="s">
        <v>10</v>
      </c>
      <c r="B26" s="13" t="s">
        <v>5</v>
      </c>
      <c r="C26" s="13" t="s">
        <v>2</v>
      </c>
      <c r="D26" s="1">
        <v>33138.5</v>
      </c>
      <c r="E26" s="1">
        <v>24459.5</v>
      </c>
      <c r="F26" s="1">
        <v>25662.5</v>
      </c>
    </row>
    <row r="27" spans="1:6" ht="31.5">
      <c r="A27" s="23" t="s">
        <v>57</v>
      </c>
      <c r="B27" s="13"/>
      <c r="C27" s="13"/>
      <c r="D27" s="1"/>
      <c r="E27" s="1"/>
      <c r="F27" s="1"/>
    </row>
    <row r="28" spans="1:6" ht="31.5">
      <c r="A28" s="23" t="s">
        <v>60</v>
      </c>
      <c r="B28" s="13"/>
      <c r="C28" s="13"/>
      <c r="D28" s="26">
        <v>460</v>
      </c>
      <c r="E28" s="26">
        <v>460</v>
      </c>
      <c r="F28" s="26">
        <v>460</v>
      </c>
    </row>
    <row r="29" spans="1:6" ht="31.5">
      <c r="A29" s="14" t="s">
        <v>28</v>
      </c>
      <c r="B29" s="13" t="s">
        <v>5</v>
      </c>
      <c r="C29" s="13">
        <v>12</v>
      </c>
      <c r="D29" s="1">
        <v>13711.9</v>
      </c>
      <c r="E29" s="1">
        <v>86236.4</v>
      </c>
      <c r="F29" s="1">
        <v>109379.1</v>
      </c>
    </row>
    <row r="30" spans="1:6" ht="15.75">
      <c r="A30" s="18" t="s">
        <v>11</v>
      </c>
      <c r="B30" s="16" t="s">
        <v>12</v>
      </c>
      <c r="C30" s="16" t="s">
        <v>16</v>
      </c>
      <c r="D30" s="9">
        <f>D31+D35+D32</f>
        <v>8908.8</v>
      </c>
      <c r="E30" s="9">
        <f>E31+E35+E32</f>
        <v>12033.5</v>
      </c>
      <c r="F30" s="9">
        <f>F31+F35+F32</f>
        <v>12033.5</v>
      </c>
    </row>
    <row r="31" spans="1:6" ht="15.75">
      <c r="A31" s="14" t="s">
        <v>13</v>
      </c>
      <c r="B31" s="13" t="s">
        <v>12</v>
      </c>
      <c r="C31" s="13" t="s">
        <v>41</v>
      </c>
      <c r="D31" s="1">
        <v>4027.2</v>
      </c>
      <c r="E31" s="1">
        <v>7300</v>
      </c>
      <c r="F31" s="1">
        <v>7300</v>
      </c>
    </row>
    <row r="32" spans="1:6" ht="15.75">
      <c r="A32" s="14" t="s">
        <v>64</v>
      </c>
      <c r="B32" s="13" t="s">
        <v>12</v>
      </c>
      <c r="C32" s="13" t="s">
        <v>52</v>
      </c>
      <c r="D32" s="1">
        <v>2148.1</v>
      </c>
      <c r="E32" s="1">
        <v>2000</v>
      </c>
      <c r="F32" s="1">
        <v>2000</v>
      </c>
    </row>
    <row r="33" spans="1:6" ht="31.5">
      <c r="A33" s="23" t="s">
        <v>57</v>
      </c>
      <c r="B33" s="13"/>
      <c r="C33" s="13"/>
      <c r="D33" s="1"/>
      <c r="E33" s="1"/>
      <c r="F33" s="1"/>
    </row>
    <row r="34" spans="1:6" ht="31.5">
      <c r="A34" s="23" t="s">
        <v>60</v>
      </c>
      <c r="B34" s="13"/>
      <c r="C34" s="13"/>
      <c r="D34" s="1">
        <v>500</v>
      </c>
      <c r="E34" s="1">
        <v>500</v>
      </c>
      <c r="F34" s="1">
        <v>500</v>
      </c>
    </row>
    <row r="35" spans="1:6" ht="31.5">
      <c r="A35" s="14" t="s">
        <v>14</v>
      </c>
      <c r="B35" s="13" t="s">
        <v>12</v>
      </c>
      <c r="C35" s="13" t="s">
        <v>12</v>
      </c>
      <c r="D35" s="1">
        <v>2733.5</v>
      </c>
      <c r="E35" s="1">
        <v>2733.5</v>
      </c>
      <c r="F35" s="1">
        <v>2733.5</v>
      </c>
    </row>
    <row r="36" spans="1:6" ht="15.75">
      <c r="A36" s="18" t="s">
        <v>15</v>
      </c>
      <c r="B36" s="16" t="s">
        <v>43</v>
      </c>
      <c r="C36" s="16" t="s">
        <v>16</v>
      </c>
      <c r="D36" s="9">
        <f>D37</f>
        <v>8150</v>
      </c>
      <c r="E36" s="9">
        <f>E37</f>
        <v>4995</v>
      </c>
      <c r="F36" s="9">
        <f>F37</f>
        <v>1795</v>
      </c>
    </row>
    <row r="37" spans="1:6" ht="31.5">
      <c r="A37" s="14" t="s">
        <v>17</v>
      </c>
      <c r="B37" s="13" t="s">
        <v>43</v>
      </c>
      <c r="C37" s="13" t="s">
        <v>42</v>
      </c>
      <c r="D37" s="1">
        <v>8150</v>
      </c>
      <c r="E37" s="1">
        <v>4995</v>
      </c>
      <c r="F37" s="1">
        <v>1795</v>
      </c>
    </row>
    <row r="38" spans="1:6" ht="31.5">
      <c r="A38" s="23" t="s">
        <v>57</v>
      </c>
      <c r="B38" s="13"/>
      <c r="C38" s="13"/>
      <c r="D38" s="1"/>
      <c r="E38" s="1"/>
      <c r="F38" s="1"/>
    </row>
    <row r="39" spans="1:6" ht="31.5">
      <c r="A39" s="23" t="s">
        <v>60</v>
      </c>
      <c r="B39" s="13"/>
      <c r="C39" s="13"/>
      <c r="D39" s="1">
        <v>3000</v>
      </c>
      <c r="E39" s="1"/>
      <c r="F39" s="1"/>
    </row>
    <row r="40" spans="1:6" ht="15.75">
      <c r="A40" s="18" t="s">
        <v>48</v>
      </c>
      <c r="B40" s="16" t="s">
        <v>49</v>
      </c>
      <c r="C40" s="16" t="s">
        <v>16</v>
      </c>
      <c r="D40" s="9">
        <f>D41+D42+D44+D45+D43</f>
        <v>458037.89999999997</v>
      </c>
      <c r="E40" s="9">
        <f>E41+E42+E44+E45+E43</f>
        <v>423026.39999999997</v>
      </c>
      <c r="F40" s="9">
        <f>F41+F42+F44+F45+F43</f>
        <v>412494.30000000005</v>
      </c>
    </row>
    <row r="41" spans="1:6" ht="15.75">
      <c r="A41" s="14" t="s">
        <v>50</v>
      </c>
      <c r="B41" s="13" t="s">
        <v>49</v>
      </c>
      <c r="C41" s="13" t="s">
        <v>41</v>
      </c>
      <c r="D41" s="1">
        <v>118202.8</v>
      </c>
      <c r="E41" s="1">
        <v>116384.9</v>
      </c>
      <c r="F41" s="1">
        <v>116690.7</v>
      </c>
    </row>
    <row r="42" spans="1:6" ht="15.75">
      <c r="A42" s="14" t="s">
        <v>51</v>
      </c>
      <c r="B42" s="13" t="s">
        <v>49</v>
      </c>
      <c r="C42" s="13" t="s">
        <v>52</v>
      </c>
      <c r="D42" s="1">
        <v>283961.8</v>
      </c>
      <c r="E42" s="1">
        <v>250768.2</v>
      </c>
      <c r="F42" s="1">
        <v>239315.2</v>
      </c>
    </row>
    <row r="43" spans="1:6" ht="15.75">
      <c r="A43" s="14" t="s">
        <v>65</v>
      </c>
      <c r="B43" s="13" t="s">
        <v>49</v>
      </c>
      <c r="C43" s="13" t="s">
        <v>42</v>
      </c>
      <c r="D43" s="1">
        <v>26647.9</v>
      </c>
      <c r="E43" s="1">
        <v>26647.9</v>
      </c>
      <c r="F43" s="1">
        <v>26712.9</v>
      </c>
    </row>
    <row r="44" spans="1:6" ht="15.75">
      <c r="A44" s="14" t="s">
        <v>66</v>
      </c>
      <c r="B44" s="13" t="s">
        <v>49</v>
      </c>
      <c r="C44" s="13" t="s">
        <v>49</v>
      </c>
      <c r="D44" s="1">
        <v>3031.6</v>
      </c>
      <c r="E44" s="1">
        <v>3031.6</v>
      </c>
      <c r="F44" s="1">
        <v>3031.6</v>
      </c>
    </row>
    <row r="45" spans="1:6" ht="15.75">
      <c r="A45" s="14" t="s">
        <v>1</v>
      </c>
      <c r="B45" s="13" t="s">
        <v>49</v>
      </c>
      <c r="C45" s="13" t="s">
        <v>2</v>
      </c>
      <c r="D45" s="1">
        <v>26193.8</v>
      </c>
      <c r="E45" s="1">
        <v>26193.8</v>
      </c>
      <c r="F45" s="1">
        <v>26743.9</v>
      </c>
    </row>
    <row r="46" spans="1:6" ht="15.75">
      <c r="A46" s="18" t="s">
        <v>37</v>
      </c>
      <c r="B46" s="16" t="s">
        <v>9</v>
      </c>
      <c r="C46" s="16" t="s">
        <v>16</v>
      </c>
      <c r="D46" s="9">
        <f>D47+D50</f>
        <v>73453.1</v>
      </c>
      <c r="E46" s="9">
        <f>E47+E50</f>
        <v>99903.1</v>
      </c>
      <c r="F46" s="9">
        <f>F47+F50</f>
        <v>49903.1</v>
      </c>
    </row>
    <row r="47" spans="1:6" ht="15.75">
      <c r="A47" s="14" t="s">
        <v>29</v>
      </c>
      <c r="B47" s="13" t="s">
        <v>9</v>
      </c>
      <c r="C47" s="13" t="s">
        <v>41</v>
      </c>
      <c r="D47" s="1">
        <v>65454.5</v>
      </c>
      <c r="E47" s="1">
        <v>91904.5</v>
      </c>
      <c r="F47" s="1">
        <v>41904.5</v>
      </c>
    </row>
    <row r="48" spans="1:6" s="27" customFormat="1" ht="31.5">
      <c r="A48" s="23" t="s">
        <v>57</v>
      </c>
      <c r="B48" s="24"/>
      <c r="C48" s="24"/>
      <c r="D48" s="26"/>
      <c r="E48" s="26"/>
      <c r="F48" s="26"/>
    </row>
    <row r="49" spans="1:6" s="27" customFormat="1" ht="31.5">
      <c r="A49" s="23" t="s">
        <v>60</v>
      </c>
      <c r="B49" s="24"/>
      <c r="C49" s="24"/>
      <c r="D49" s="26">
        <f>10.8+348.6+648.8</f>
        <v>1008.2</v>
      </c>
      <c r="E49" s="26">
        <v>1008.2</v>
      </c>
      <c r="F49" s="26">
        <v>1008.2</v>
      </c>
    </row>
    <row r="50" spans="1:6" ht="31.5">
      <c r="A50" s="14" t="s">
        <v>30</v>
      </c>
      <c r="B50" s="13" t="s">
        <v>9</v>
      </c>
      <c r="C50" s="13" t="s">
        <v>5</v>
      </c>
      <c r="D50" s="1">
        <v>7998.6</v>
      </c>
      <c r="E50" s="1">
        <v>7998.6</v>
      </c>
      <c r="F50" s="1">
        <v>7998.6</v>
      </c>
    </row>
    <row r="51" spans="1:6" ht="15.75">
      <c r="A51" s="18" t="s">
        <v>31</v>
      </c>
      <c r="B51" s="16" t="s">
        <v>2</v>
      </c>
      <c r="C51" s="16" t="s">
        <v>16</v>
      </c>
      <c r="D51" s="9">
        <f>D53+D52</f>
        <v>1141.8</v>
      </c>
      <c r="E51" s="9">
        <f>E53+E52</f>
        <v>1073.1</v>
      </c>
      <c r="F51" s="9">
        <f>F53+F52</f>
        <v>1073.1</v>
      </c>
    </row>
    <row r="52" spans="1:6" ht="31.5">
      <c r="A52" s="14" t="s">
        <v>25</v>
      </c>
      <c r="B52" s="13" t="s">
        <v>2</v>
      </c>
      <c r="C52" s="13" t="s">
        <v>49</v>
      </c>
      <c r="D52" s="1">
        <v>280.8</v>
      </c>
      <c r="E52" s="1">
        <v>212.1</v>
      </c>
      <c r="F52" s="1">
        <v>212.1</v>
      </c>
    </row>
    <row r="53" spans="1:6" ht="31.5">
      <c r="A53" s="14" t="s">
        <v>32</v>
      </c>
      <c r="B53" s="13" t="s">
        <v>2</v>
      </c>
      <c r="C53" s="13" t="s">
        <v>2</v>
      </c>
      <c r="D53" s="1">
        <v>861</v>
      </c>
      <c r="E53" s="1">
        <v>861</v>
      </c>
      <c r="F53" s="1">
        <v>861</v>
      </c>
    </row>
    <row r="54" spans="1:6" ht="15.75">
      <c r="A54" s="18" t="s">
        <v>3</v>
      </c>
      <c r="B54" s="16" t="s">
        <v>6</v>
      </c>
      <c r="C54" s="16" t="s">
        <v>16</v>
      </c>
      <c r="D54" s="9">
        <f>D56+D57+D55</f>
        <v>17493.5</v>
      </c>
      <c r="E54" s="9">
        <f>E56+E57+E55</f>
        <v>17038.5</v>
      </c>
      <c r="F54" s="9">
        <f>F56+F57+F55</f>
        <v>17265.2</v>
      </c>
    </row>
    <row r="55" spans="1:6" ht="15.75">
      <c r="A55" s="14" t="s">
        <v>22</v>
      </c>
      <c r="B55" s="13" t="s">
        <v>6</v>
      </c>
      <c r="C55" s="13" t="s">
        <v>41</v>
      </c>
      <c r="D55" s="1">
        <v>1329.4</v>
      </c>
      <c r="E55" s="1">
        <v>1329.4</v>
      </c>
      <c r="F55" s="1">
        <v>1329.4</v>
      </c>
    </row>
    <row r="56" spans="1:6" ht="15.75">
      <c r="A56" s="14" t="s">
        <v>33</v>
      </c>
      <c r="B56" s="13">
        <v>10</v>
      </c>
      <c r="C56" s="13" t="s">
        <v>42</v>
      </c>
      <c r="D56" s="1">
        <v>11709.6</v>
      </c>
      <c r="E56" s="1">
        <v>11254.6</v>
      </c>
      <c r="F56" s="1">
        <v>11481.3</v>
      </c>
    </row>
    <row r="57" spans="1:6" ht="15.75">
      <c r="A57" s="14" t="s">
        <v>4</v>
      </c>
      <c r="B57" s="13">
        <v>10</v>
      </c>
      <c r="C57" s="13" t="s">
        <v>5</v>
      </c>
      <c r="D57" s="1">
        <v>4454.5</v>
      </c>
      <c r="E57" s="1">
        <v>4454.5</v>
      </c>
      <c r="F57" s="1">
        <v>4454.5</v>
      </c>
    </row>
    <row r="58" spans="1:6" ht="15.75">
      <c r="A58" s="18" t="s">
        <v>23</v>
      </c>
      <c r="B58" s="16" t="s">
        <v>45</v>
      </c>
      <c r="C58" s="16" t="s">
        <v>16</v>
      </c>
      <c r="D58" s="9">
        <f>D59+D60+D61</f>
        <v>83377.59999999999</v>
      </c>
      <c r="E58" s="9">
        <f>E59+E60+E61</f>
        <v>13446.4</v>
      </c>
      <c r="F58" s="9">
        <f>F59+F60+F61</f>
        <v>13271.4</v>
      </c>
    </row>
    <row r="59" spans="1:6" ht="15.75">
      <c r="A59" s="14" t="s">
        <v>24</v>
      </c>
      <c r="B59" s="13">
        <v>11</v>
      </c>
      <c r="C59" s="13" t="s">
        <v>41</v>
      </c>
      <c r="D59" s="1">
        <v>10371.4</v>
      </c>
      <c r="E59" s="1">
        <v>12546.4</v>
      </c>
      <c r="F59" s="1">
        <v>12371.4</v>
      </c>
    </row>
    <row r="60" spans="1:6" ht="15.75">
      <c r="A60" s="14" t="s">
        <v>53</v>
      </c>
      <c r="B60" s="13" t="s">
        <v>45</v>
      </c>
      <c r="C60" s="13" t="s">
        <v>52</v>
      </c>
      <c r="D60" s="1">
        <v>900</v>
      </c>
      <c r="E60" s="1">
        <v>900</v>
      </c>
      <c r="F60" s="1">
        <v>900</v>
      </c>
    </row>
    <row r="61" spans="1:6" ht="31.5">
      <c r="A61" s="14" t="s">
        <v>69</v>
      </c>
      <c r="B61" s="13" t="s">
        <v>45</v>
      </c>
      <c r="C61" s="13" t="s">
        <v>12</v>
      </c>
      <c r="D61" s="1">
        <v>72106.2</v>
      </c>
      <c r="E61" s="1">
        <v>0</v>
      </c>
      <c r="F61" s="1">
        <v>0</v>
      </c>
    </row>
    <row r="62" spans="1:6" ht="47.25">
      <c r="A62" s="32" t="s">
        <v>67</v>
      </c>
      <c r="B62" s="16" t="s">
        <v>47</v>
      </c>
      <c r="C62" s="16" t="s">
        <v>16</v>
      </c>
      <c r="D62" s="9">
        <f>D63+D66</f>
        <v>34660.7</v>
      </c>
      <c r="E62" s="9">
        <f>E63+E66</f>
        <v>35602.4</v>
      </c>
      <c r="F62" s="9">
        <f>F63+F66</f>
        <v>35340.2</v>
      </c>
    </row>
    <row r="63" spans="1:6" ht="63">
      <c r="A63" s="10" t="s">
        <v>0</v>
      </c>
      <c r="B63" s="13" t="s">
        <v>47</v>
      </c>
      <c r="C63" s="13" t="s">
        <v>41</v>
      </c>
      <c r="D63" s="1">
        <v>25548.7</v>
      </c>
      <c r="E63" s="1">
        <v>25877.9</v>
      </c>
      <c r="F63" s="1">
        <v>27369.5</v>
      </c>
    </row>
    <row r="64" spans="1:6" ht="31.5">
      <c r="A64" s="23" t="s">
        <v>57</v>
      </c>
      <c r="B64" s="13"/>
      <c r="C64" s="13"/>
      <c r="D64" s="19"/>
      <c r="E64" s="19"/>
      <c r="F64" s="19"/>
    </row>
    <row r="65" spans="1:6" ht="31.5">
      <c r="A65" s="23" t="s">
        <v>58</v>
      </c>
      <c r="B65" s="24" t="s">
        <v>47</v>
      </c>
      <c r="C65" s="24" t="s">
        <v>41</v>
      </c>
      <c r="D65" s="25">
        <f>D63</f>
        <v>25548.7</v>
      </c>
      <c r="E65" s="25">
        <f>E63</f>
        <v>25877.9</v>
      </c>
      <c r="F65" s="25">
        <f>F63</f>
        <v>27369.5</v>
      </c>
    </row>
    <row r="66" spans="1:6" ht="15.75">
      <c r="A66" s="10" t="s">
        <v>54</v>
      </c>
      <c r="B66" s="13" t="s">
        <v>47</v>
      </c>
      <c r="C66" s="13" t="s">
        <v>52</v>
      </c>
      <c r="D66" s="1">
        <v>9112</v>
      </c>
      <c r="E66" s="1">
        <v>9724.5</v>
      </c>
      <c r="F66" s="1">
        <v>7970.7</v>
      </c>
    </row>
    <row r="67" spans="1:6" ht="31.5">
      <c r="A67" s="23" t="s">
        <v>57</v>
      </c>
      <c r="B67" s="13"/>
      <c r="C67" s="13"/>
      <c r="D67" s="19"/>
      <c r="E67" s="19"/>
      <c r="F67" s="19"/>
    </row>
    <row r="68" spans="1:6" ht="63">
      <c r="A68" s="23" t="s">
        <v>71</v>
      </c>
      <c r="B68" s="24" t="s">
        <v>47</v>
      </c>
      <c r="C68" s="24" t="s">
        <v>52</v>
      </c>
      <c r="D68" s="25">
        <f>D66</f>
        <v>9112</v>
      </c>
      <c r="E68" s="25">
        <f>E66</f>
        <v>9724.5</v>
      </c>
      <c r="F68" s="25">
        <f>F66</f>
        <v>7970.7</v>
      </c>
    </row>
    <row r="69" spans="1:6" ht="15.75">
      <c r="A69" s="18" t="s">
        <v>75</v>
      </c>
      <c r="B69" s="13"/>
      <c r="C69" s="13"/>
      <c r="D69" s="9">
        <f>D13+D24+D30+D36+D40+D46+D51+D54+D58+D21+D62</f>
        <v>794403.1</v>
      </c>
      <c r="E69" s="9">
        <f>E13+E24+E30+E36+E40+E46+E51+E54+E58+E21+E62</f>
        <v>779682.7</v>
      </c>
      <c r="F69" s="9">
        <f>F13+F24+F30+F36+F40+F46+F51+F54+F58+F21+F62</f>
        <v>740471.6</v>
      </c>
    </row>
    <row r="70" spans="1:6" s="27" customFormat="1" ht="15.75">
      <c r="A70" s="33" t="s">
        <v>76</v>
      </c>
      <c r="B70" s="24"/>
      <c r="C70" s="24"/>
      <c r="D70" s="34"/>
      <c r="E70" s="34">
        <v>16431.4</v>
      </c>
      <c r="F70" s="34">
        <v>16573.7</v>
      </c>
    </row>
    <row r="71" spans="1:6" ht="15.75">
      <c r="A71" s="18" t="s">
        <v>34</v>
      </c>
      <c r="B71" s="13"/>
      <c r="C71" s="13"/>
      <c r="D71" s="9">
        <f>D69+D70</f>
        <v>794403.1</v>
      </c>
      <c r="E71" s="9">
        <f>E69+E70</f>
        <v>796114.1</v>
      </c>
      <c r="F71" s="9">
        <f>F69+F70</f>
        <v>757045.2999999999</v>
      </c>
    </row>
    <row r="72" spans="1:6" ht="31.5">
      <c r="A72" s="33" t="s">
        <v>57</v>
      </c>
      <c r="B72" s="13"/>
      <c r="C72" s="13"/>
      <c r="D72" s="26">
        <f>SUM(D73:D75)</f>
        <v>39628.899999999994</v>
      </c>
      <c r="E72" s="26">
        <f>SUM(E73:E75)</f>
        <v>37570.6</v>
      </c>
      <c r="F72" s="26">
        <f>SUM(F73:F75)</f>
        <v>37308.399999999994</v>
      </c>
    </row>
    <row r="73" spans="1:6" ht="31.5">
      <c r="A73" s="23" t="s">
        <v>59</v>
      </c>
      <c r="B73" s="13"/>
      <c r="C73" s="13"/>
      <c r="D73" s="26">
        <f>D65</f>
        <v>25548.7</v>
      </c>
      <c r="E73" s="26">
        <f>E65</f>
        <v>25877.9</v>
      </c>
      <c r="F73" s="26">
        <f>F65</f>
        <v>27369.5</v>
      </c>
    </row>
    <row r="74" spans="1:6" ht="63">
      <c r="A74" s="23" t="s">
        <v>70</v>
      </c>
      <c r="B74" s="13"/>
      <c r="C74" s="13"/>
      <c r="D74" s="26">
        <f>D68</f>
        <v>9112</v>
      </c>
      <c r="E74" s="26">
        <f>E68</f>
        <v>9724.5</v>
      </c>
      <c r="F74" s="26">
        <f>F68</f>
        <v>7970.7</v>
      </c>
    </row>
    <row r="75" spans="1:6" ht="31.5">
      <c r="A75" s="23" t="s">
        <v>68</v>
      </c>
      <c r="B75" s="16"/>
      <c r="C75" s="16"/>
      <c r="D75" s="26">
        <f>D49+D28+D34+D39</f>
        <v>4968.2</v>
      </c>
      <c r="E75" s="26">
        <f>E49+E28+E34+E39</f>
        <v>1968.2</v>
      </c>
      <c r="F75" s="26">
        <f>F49+F28+F34+F39</f>
        <v>1968.2</v>
      </c>
    </row>
  </sheetData>
  <sheetProtection/>
  <mergeCells count="10">
    <mergeCell ref="A10:A11"/>
    <mergeCell ref="B10:B11"/>
    <mergeCell ref="C10:C11"/>
    <mergeCell ref="D10:F10"/>
    <mergeCell ref="A2:F2"/>
    <mergeCell ref="A3:F3"/>
    <mergeCell ref="A4:F4"/>
    <mergeCell ref="A5:F5"/>
    <mergeCell ref="A6:F6"/>
    <mergeCell ref="A7:F8"/>
  </mergeCells>
  <printOptions/>
  <pageMargins left="0.3937007874015748" right="0" top="0.3937007874015748" bottom="0.3937007874015748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DF-8-004</cp:lastModifiedBy>
  <cp:lastPrinted>2018-11-15T12:05:03Z</cp:lastPrinted>
  <dcterms:created xsi:type="dcterms:W3CDTF">2012-04-13T12:10:12Z</dcterms:created>
  <dcterms:modified xsi:type="dcterms:W3CDTF">2018-11-15T12:05:08Z</dcterms:modified>
  <cp:category/>
  <cp:version/>
  <cp:contentType/>
  <cp:contentStatus/>
</cp:coreProperties>
</file>