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firstSheet="2" activeTab="2"/>
  </bookViews>
  <sheets>
    <sheet name="январь" sheetId="1" r:id="rId1"/>
    <sheet name="февраль" sheetId="2" r:id="rId2"/>
    <sheet name="Октябрь" sheetId="3" r:id="rId3"/>
  </sheets>
  <definedNames>
    <definedName name="_xlnm.Print_Area" localSheetId="0">'январь'!$A$1:$H$50</definedName>
  </definedNames>
  <calcPr fullCalcOnLoad="1"/>
</workbook>
</file>

<file path=xl/sharedStrings.xml><?xml version="1.0" encoding="utf-8"?>
<sst xmlns="http://schemas.openxmlformats.org/spreadsheetml/2006/main" count="192" uniqueCount="62">
  <si>
    <t>№№</t>
  </si>
  <si>
    <t>Наименование показателя</t>
  </si>
  <si>
    <t>А</t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</si>
  <si>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электроэнергию</t>
    </r>
  </si>
  <si>
    <r>
      <t>Планируемое направление</t>
    </r>
    <r>
      <rPr>
        <sz val="10"/>
        <rFont val="Times New Roman"/>
        <family val="1"/>
      </rPr>
      <t xml:space="preserve"> собственных доходов до конца месяца на расчеты за теплоэнергию</t>
    </r>
  </si>
  <si>
    <t xml:space="preserve">Назовите файл, который будете направлять в департамент финансов FormXX.xls, где ХХ - номер Вашего района </t>
  </si>
  <si>
    <t>Энергоресурсы</t>
  </si>
  <si>
    <t>Электроэнергия</t>
  </si>
  <si>
    <t>Теплоэнергия</t>
  </si>
  <si>
    <t>(тыс. руб.)</t>
  </si>
  <si>
    <t>Информация о направлении доходов районного бюджета на выплату</t>
  </si>
  <si>
    <t>X</t>
  </si>
  <si>
    <t xml:space="preserve"> Всего (тыс. руб.)</t>
  </si>
  <si>
    <r>
      <t xml:space="preserve">Задолженность за потребленную электроэнергию по состоянию на  1 число отчетного месяца </t>
    </r>
    <r>
      <rPr>
        <b/>
        <sz val="10"/>
        <color indexed="10"/>
        <rFont val="Times New Roman"/>
        <family val="1"/>
      </rPr>
      <t>(только по полномочиям районам)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</si>
  <si>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электроэнергию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</si>
  <si>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 месяце  на расчеты за электроэнергию на отчетную дату: </t>
    </r>
  </si>
  <si>
    <t>Всего будет направлено за счет собственных доходов в текущем месяце</t>
  </si>
  <si>
    <r>
      <t xml:space="preserve">Задолженность за потребленную теплоэнергию по состоянию на  1 число отчетного месяца </t>
    </r>
    <r>
      <rPr>
        <i/>
        <sz val="10"/>
        <rFont val="Times New Roman"/>
        <family val="1"/>
      </rPr>
      <t>(с учетом газовой составляющей и прочего вида топлива, но без сумм, которые входят в электроэнергию)</t>
    </r>
  </si>
  <si>
    <r>
      <t>Текущие</t>
    </r>
    <r>
      <rPr>
        <sz val="10"/>
        <rFont val="Times New Roman"/>
        <family val="1"/>
      </rPr>
      <t xml:space="preserve"> платежи за </t>
    </r>
    <r>
      <rPr>
        <b/>
        <sz val="10"/>
        <rFont val="Times New Roman"/>
        <family val="1"/>
      </rPr>
      <t>теплоэнергию</t>
    </r>
    <r>
      <rPr>
        <sz val="10"/>
        <rFont val="Times New Roman"/>
        <family val="1"/>
      </rPr>
      <t xml:space="preserve"> в текущем месяце</t>
    </r>
  </si>
  <si>
    <r>
      <t>Фактически направлено</t>
    </r>
    <r>
      <rPr>
        <sz val="10"/>
        <rFont val="Times New Roman"/>
        <family val="1"/>
      </rPr>
      <t xml:space="preserve"> собственных доходов в текущем месяце  на расчеты за теплоэнергию на отчетную дату: </t>
    </r>
  </si>
  <si>
    <t>Недостаток в средствах  для обеспечения  полной выплаты ЗП до конца месяца</t>
  </si>
  <si>
    <r>
      <t xml:space="preserve">Предполагается получить собственных доходов </t>
    </r>
    <r>
      <rPr>
        <b/>
        <sz val="14"/>
        <rFont val="Times New Roman"/>
        <family val="1"/>
      </rPr>
      <t>всего</t>
    </r>
    <r>
      <rPr>
        <sz val="10"/>
        <rFont val="Times New Roman"/>
        <family val="1"/>
      </rPr>
      <t xml:space="preserve"> в </t>
    </r>
    <r>
      <rPr>
        <b/>
        <sz val="10"/>
        <rFont val="Times New Roman"/>
        <family val="1"/>
      </rPr>
      <t>текущем месяце</t>
    </r>
  </si>
  <si>
    <r>
      <t>Фактически получено</t>
    </r>
    <r>
      <rPr>
        <sz val="10"/>
        <rFont val="Times New Roman"/>
        <family val="1"/>
      </rPr>
      <t xml:space="preserve"> собственных доходов в </t>
    </r>
    <r>
      <rPr>
        <b/>
        <sz val="10"/>
        <rFont val="Times New Roman"/>
        <family val="1"/>
      </rPr>
      <t xml:space="preserve">текущем месяце на </t>
    </r>
    <r>
      <rPr>
        <b/>
        <sz val="12"/>
        <rFont val="Times New Roman"/>
        <family val="1"/>
      </rPr>
      <t>отчетную</t>
    </r>
    <r>
      <rPr>
        <b/>
        <sz val="10"/>
        <rFont val="Times New Roman"/>
        <family val="1"/>
      </rPr>
      <t xml:space="preserve"> дату</t>
    </r>
  </si>
  <si>
    <r>
      <t xml:space="preserve">Планируемое направление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sz val="10"/>
        <color indexed="10"/>
        <rFont val="Times New Roman"/>
        <family val="1"/>
      </rPr>
      <t>(оставшаяся сумма до конца месяца)</t>
    </r>
  </si>
  <si>
    <r>
      <t>Направлено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собственных доходов</t>
    </r>
    <r>
      <rPr>
        <sz val="10"/>
        <rFont val="Times New Roman"/>
        <family val="1"/>
      </rPr>
      <t xml:space="preserve"> на оплату труда  работникам бюджетной сферы в </t>
    </r>
    <r>
      <rPr>
        <b/>
        <sz val="10"/>
        <rFont val="Times New Roman"/>
        <family val="1"/>
      </rPr>
      <t xml:space="preserve">текущем месяце </t>
    </r>
    <r>
      <rPr>
        <b/>
        <sz val="10"/>
        <color indexed="10"/>
        <rFont val="Times New Roman"/>
        <family val="1"/>
      </rPr>
      <t>(на  дату отчета)</t>
    </r>
  </si>
  <si>
    <r>
      <t>Направлено</t>
    </r>
    <r>
      <rPr>
        <sz val="10"/>
        <rFont val="Times New Roman"/>
        <family val="1"/>
      </rPr>
      <t xml:space="preserve">  на оплату труда в </t>
    </r>
    <r>
      <rPr>
        <b/>
        <sz val="10"/>
        <rFont val="Times New Roman"/>
        <family val="1"/>
      </rPr>
      <t>текущем месяце</t>
    </r>
    <r>
      <rPr>
        <sz val="10"/>
        <rFont val="Times New Roman"/>
        <family val="1"/>
      </rPr>
      <t xml:space="preserve">, за счет средств, полученных из </t>
    </r>
    <r>
      <rPr>
        <b/>
        <sz val="10"/>
        <rFont val="Times New Roman"/>
        <family val="1"/>
      </rPr>
      <t>областного бюджета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(Всего в текущем месяце)</t>
    </r>
  </si>
  <si>
    <r>
      <t xml:space="preserve">Финансируемые учреждения бюджетной сферы за счет мест.бюджета </t>
    </r>
    <r>
      <rPr>
        <b/>
        <sz val="9"/>
        <color indexed="10"/>
        <rFont val="Times New Roman"/>
        <family val="1"/>
      </rPr>
      <t>(за исключением финансируемых за счет областных целевых субвенций )</t>
    </r>
  </si>
  <si>
    <r>
      <t>Потребность</t>
    </r>
    <r>
      <rPr>
        <sz val="10"/>
        <rFont val="Times New Roman"/>
        <family val="1"/>
      </rPr>
      <t xml:space="preserve"> на оплату труда в </t>
    </r>
    <r>
      <rPr>
        <b/>
        <sz val="10"/>
        <rFont val="Times New Roman"/>
        <family val="1"/>
      </rPr>
      <t>текущем месяце,</t>
    </r>
    <r>
      <rPr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Всего </t>
    </r>
    <r>
      <rPr>
        <sz val="11"/>
        <color indexed="10"/>
        <rFont val="Times New Roman"/>
        <family val="1"/>
      </rPr>
      <t>(уточненная по сравнению с Zarpl)</t>
    </r>
  </si>
  <si>
    <t>Задолженность по состоянию на  1 число отчетного месяца</t>
  </si>
  <si>
    <r>
      <t>Потребность на денежные выплаты</t>
    </r>
    <r>
      <rPr>
        <sz val="10"/>
        <rFont val="Times New Roman"/>
        <family val="1"/>
      </rPr>
      <t xml:space="preserve"> в текущем месяце</t>
    </r>
  </si>
  <si>
    <r>
      <t xml:space="preserve">Информацию представлять </t>
    </r>
    <r>
      <rPr>
        <b/>
        <sz val="16"/>
        <rFont val="Times New Roman"/>
        <family val="1"/>
      </rPr>
      <t>13</t>
    </r>
    <r>
      <rPr>
        <sz val="12"/>
        <rFont val="Times New Roman"/>
        <family val="1"/>
      </rPr>
      <t xml:space="preserve"> числа каждого месяца (если попадает на выходной день, то представить информацию накануне), строго придерживаться данной формы</t>
    </r>
  </si>
  <si>
    <t>Расшифровка отпускных, включенных в потребность по ЗП в разрезе отраслей</t>
  </si>
  <si>
    <t>Прочее образование</t>
  </si>
  <si>
    <t>Аппарат управления, всего</t>
  </si>
  <si>
    <t>- оплата труда депутатов, работников органов местного самоуправления и др., т.е. все те категории, которые вошли в норматив, утвержденный постановлением Правительства обл. № 1416</t>
  </si>
  <si>
    <t>- оплата труда младшего обслуживающего персонала</t>
  </si>
  <si>
    <t>МАЙ</t>
  </si>
  <si>
    <t>ИЮНЬ</t>
  </si>
  <si>
    <t>ИЮЛЬ</t>
  </si>
  <si>
    <t>АВГУСТ</t>
  </si>
  <si>
    <t>СЕНТЯБРЬ</t>
  </si>
  <si>
    <t>Культура</t>
  </si>
  <si>
    <t>Ожидаемый объем отпускных , всего на летний период</t>
  </si>
  <si>
    <t>ИТОГО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</si>
  <si>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тем категориям работающих, которые вошли в норматив по ППО № 1416)</t>
    </r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</si>
  <si>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(по младшему обслуживающему персоналу)</t>
    </r>
  </si>
  <si>
    <t>Прочие</t>
  </si>
  <si>
    <t>Ежемесячная денежная компенсация работающим и проживающим в сел. местности</t>
  </si>
  <si>
    <t>26</t>
  </si>
  <si>
    <t>27</t>
  </si>
  <si>
    <t>28</t>
  </si>
  <si>
    <r>
      <t>Потребность</t>
    </r>
    <r>
      <rPr>
        <sz val="10"/>
        <rFont val="Times New Roman"/>
        <family val="1"/>
      </rPr>
      <t xml:space="preserve"> в текущем месяце</t>
    </r>
  </si>
  <si>
    <t>Потребность на выплату заработной платы и авансов работникам бюджетных, автономных и казенных учреждений соц. сферы (без аппарата управления по всем разделам бюджета, средств  субвенций  из обл. бюджета и доплат)</t>
  </si>
  <si>
    <t>Физическая культура и спорт</t>
  </si>
  <si>
    <t>Обеспечение молоком школьников 1 классов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</si>
  <si>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13 января 2014 года</t>
    </r>
  </si>
  <si>
    <t>по Вытегорскому муниципальному району</t>
  </si>
  <si>
    <t>0</t>
  </si>
  <si>
    <t>Начальник Финансового управления                                                                           Н.Ю.Ивлева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</si>
  <si>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13 февраля 2014 года</t>
    </r>
  </si>
  <si>
    <t xml:space="preserve"> </t>
  </si>
  <si>
    <r>
      <t xml:space="preserve">заработной платы работникам бюджетной сферы и энергоресурсы </t>
    </r>
    <r>
      <rPr>
        <sz val="12"/>
        <color indexed="14"/>
        <rFont val="Times New Roman"/>
        <family val="1"/>
      </rPr>
      <t>(только бюджет района, без учета переданных полномочий из бюджетов поселений)</t>
    </r>
    <r>
      <rPr>
        <b/>
        <sz val="12"/>
        <rFont val="Times New Roman"/>
        <family val="1"/>
      </rPr>
      <t xml:space="preserve"> по состоянию на 13 октября 2014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</si>
</sst>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5" fontId="2" fillId="0" borderId="12" xfId="0" applyNumberFormat="1" applyFont="1" applyFill="1" applyBorder="1" applyAlignment="1" applyProtection="1">
      <alignment horizontal="right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165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49" fontId="19" fillId="0" borderId="11" xfId="0" applyNumberFormat="1" applyFont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165" fontId="1" fillId="0" borderId="10" xfId="0" applyNumberFormat="1" applyFont="1" applyBorder="1" applyAlignment="1" applyProtection="1">
      <alignment/>
      <protection locked="0"/>
    </xf>
    <xf numFmtId="165" fontId="7" fillId="0" borderId="10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9" fontId="18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6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2" fontId="7" fillId="34" borderId="1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2" fontId="2" fillId="34" borderId="1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49" fontId="1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3" t="s">
        <v>10</v>
      </c>
      <c r="B1" s="63"/>
      <c r="C1" s="63"/>
      <c r="D1" s="63"/>
      <c r="E1" s="63"/>
      <c r="F1" s="63"/>
    </row>
    <row r="2" spans="1:6" ht="39" customHeight="1">
      <c r="A2" s="64" t="s">
        <v>55</v>
      </c>
      <c r="B2" s="64"/>
      <c r="C2" s="64"/>
      <c r="D2" s="64"/>
      <c r="E2" s="64"/>
      <c r="F2" s="64"/>
    </row>
    <row r="3" spans="1:6" ht="15.75">
      <c r="A3" s="63" t="s">
        <v>56</v>
      </c>
      <c r="B3" s="63"/>
      <c r="C3" s="63"/>
      <c r="D3" s="63"/>
      <c r="E3" s="63"/>
      <c r="F3" s="63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52</v>
      </c>
      <c r="E5" s="12" t="s">
        <v>44</v>
      </c>
      <c r="F5" s="12" t="s">
        <v>45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2724.1</v>
      </c>
      <c r="D7" s="61" t="s">
        <v>11</v>
      </c>
      <c r="E7" s="61"/>
      <c r="F7" s="62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13105.1</v>
      </c>
      <c r="D8" s="61" t="s">
        <v>11</v>
      </c>
      <c r="E8" s="61"/>
      <c r="F8" s="62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5325.8</v>
      </c>
      <c r="D9" s="17">
        <v>2978.9</v>
      </c>
      <c r="E9" s="17">
        <v>1929.3</v>
      </c>
      <c r="F9" s="17">
        <v>417.6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3574.2</v>
      </c>
      <c r="D10" s="17">
        <v>1509.8</v>
      </c>
      <c r="E10" s="17">
        <v>1684.2</v>
      </c>
      <c r="F10" s="17">
        <v>380.2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1751.6</v>
      </c>
      <c r="D11" s="17">
        <v>1469.1</v>
      </c>
      <c r="E11" s="17">
        <v>245.1</v>
      </c>
      <c r="F11" s="17">
        <v>37.4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/>
      <c r="E12" s="26"/>
      <c r="F12" s="26"/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1.7763568394002505E-13</v>
      </c>
      <c r="D13" s="16">
        <f>D9-D10-D11-D12</f>
        <v>2.2737367544323206E-13</v>
      </c>
      <c r="E13" s="16">
        <f>E9-E10-E11-E12</f>
        <v>-8.526512829121202E-14</v>
      </c>
      <c r="F13" s="16">
        <f>F9-F10-F11-F12</f>
        <v>3.552713678800501E-14</v>
      </c>
    </row>
    <row r="14" spans="1:6" s="9" customFormat="1" ht="16.5" customHeight="1">
      <c r="A14" s="60" t="s">
        <v>6</v>
      </c>
      <c r="B14" s="60"/>
      <c r="C14" s="60"/>
      <c r="D14" s="60"/>
      <c r="E14" s="60"/>
      <c r="F14" s="60"/>
    </row>
    <row r="15" spans="1:6" s="9" customFormat="1" ht="163.5" customHeight="1">
      <c r="A15" s="69"/>
      <c r="B15" s="69"/>
      <c r="C15" s="11"/>
      <c r="D15" s="24" t="s">
        <v>26</v>
      </c>
      <c r="E15" s="27"/>
      <c r="F15" s="4"/>
    </row>
    <row r="16" spans="1:6" s="9" customFormat="1" ht="18.75" customHeight="1">
      <c r="A16" s="70" t="s">
        <v>7</v>
      </c>
      <c r="B16" s="70"/>
      <c r="C16" s="70"/>
      <c r="D16" s="70"/>
      <c r="E16" s="33"/>
      <c r="F16" s="4"/>
    </row>
    <row r="17" spans="1:6" s="9" customFormat="1" ht="25.5">
      <c r="A17" s="13">
        <v>8</v>
      </c>
      <c r="B17" s="35" t="s">
        <v>13</v>
      </c>
      <c r="C17" s="40"/>
      <c r="D17" s="37">
        <v>0</v>
      </c>
      <c r="E17" s="28"/>
      <c r="F17" s="10"/>
    </row>
    <row r="18" spans="1:6" s="9" customFormat="1" ht="12.75">
      <c r="A18" s="13">
        <v>9</v>
      </c>
      <c r="B18" s="35" t="s">
        <v>14</v>
      </c>
      <c r="C18" s="40"/>
      <c r="D18" s="37">
        <v>1331.7</v>
      </c>
      <c r="E18" s="28"/>
      <c r="F18" s="10"/>
    </row>
    <row r="19" spans="1:6" s="9" customFormat="1" ht="25.5">
      <c r="A19" s="13">
        <v>10</v>
      </c>
      <c r="B19" s="41" t="s">
        <v>16</v>
      </c>
      <c r="C19" s="36"/>
      <c r="D19" s="43">
        <v>1331.7</v>
      </c>
      <c r="E19" s="29"/>
      <c r="F19" s="10"/>
    </row>
    <row r="20" spans="1:6" s="9" customFormat="1" ht="25.5">
      <c r="A20" s="13">
        <v>11</v>
      </c>
      <c r="B20" s="14" t="s">
        <v>15</v>
      </c>
      <c r="C20" s="40"/>
      <c r="D20" s="40">
        <v>0</v>
      </c>
      <c r="E20" s="32"/>
      <c r="F20" s="10"/>
    </row>
    <row r="21" spans="1:6" s="9" customFormat="1" ht="25.5">
      <c r="A21" s="13">
        <v>12</v>
      </c>
      <c r="B21" s="14" t="s">
        <v>3</v>
      </c>
      <c r="C21" s="40"/>
      <c r="D21" s="40">
        <v>1331.7</v>
      </c>
      <c r="E21" s="32"/>
      <c r="F21" s="10"/>
    </row>
    <row r="22" spans="1:6" s="9" customFormat="1" ht="19.5" customHeight="1">
      <c r="A22" s="71" t="s">
        <v>8</v>
      </c>
      <c r="B22" s="71"/>
      <c r="C22" s="71"/>
      <c r="D22" s="71"/>
      <c r="E22" s="34"/>
      <c r="F22" s="10"/>
    </row>
    <row r="23" spans="1:5" s="9" customFormat="1" ht="51">
      <c r="A23" s="13">
        <v>13</v>
      </c>
      <c r="B23" s="35" t="s">
        <v>17</v>
      </c>
      <c r="C23" s="40"/>
      <c r="D23" s="38">
        <v>0</v>
      </c>
      <c r="E23" s="30"/>
    </row>
    <row r="24" spans="1:5" s="9" customFormat="1" ht="12.75">
      <c r="A24" s="13">
        <v>14</v>
      </c>
      <c r="B24" s="35" t="s">
        <v>18</v>
      </c>
      <c r="C24" s="40"/>
      <c r="D24" s="38">
        <v>3348.6</v>
      </c>
      <c r="E24" s="30"/>
    </row>
    <row r="25" spans="1:5" s="9" customFormat="1" ht="25.5">
      <c r="A25" s="13">
        <v>15</v>
      </c>
      <c r="B25" s="41" t="s">
        <v>16</v>
      </c>
      <c r="C25" s="36"/>
      <c r="D25" s="42">
        <v>3348.6</v>
      </c>
      <c r="E25" s="31"/>
    </row>
    <row r="26" spans="1:5" s="9" customFormat="1" ht="25.5">
      <c r="A26" s="13">
        <v>16</v>
      </c>
      <c r="B26" s="14" t="s">
        <v>19</v>
      </c>
      <c r="C26" s="40"/>
      <c r="D26" s="40">
        <v>0</v>
      </c>
      <c r="E26" s="32"/>
    </row>
    <row r="27" spans="1:5" s="9" customFormat="1" ht="25.5">
      <c r="A27" s="13">
        <v>17</v>
      </c>
      <c r="B27" s="14" t="s">
        <v>4</v>
      </c>
      <c r="C27" s="40"/>
      <c r="D27" s="40">
        <v>3348.6</v>
      </c>
      <c r="E27" s="32"/>
    </row>
    <row r="28" spans="1:5" s="9" customFormat="1" ht="16.5">
      <c r="A28" s="72" t="s">
        <v>47</v>
      </c>
      <c r="B28" s="72"/>
      <c r="C28" s="72"/>
      <c r="D28" s="72"/>
      <c r="E28" s="32"/>
    </row>
    <row r="29" spans="1:5" s="9" customFormat="1" ht="12.75">
      <c r="A29" s="13">
        <v>18</v>
      </c>
      <c r="B29" s="35" t="s">
        <v>28</v>
      </c>
      <c r="C29" s="40"/>
      <c r="D29" s="37">
        <v>0</v>
      </c>
      <c r="E29" s="32"/>
    </row>
    <row r="30" spans="1:5" s="9" customFormat="1" ht="12.75">
      <c r="A30" s="13">
        <v>19</v>
      </c>
      <c r="B30" s="35" t="s">
        <v>29</v>
      </c>
      <c r="C30" s="40"/>
      <c r="D30" s="37">
        <v>51.3</v>
      </c>
      <c r="E30" s="32"/>
    </row>
    <row r="31" spans="1:5" s="9" customFormat="1" ht="25.5">
      <c r="A31" s="13">
        <v>20</v>
      </c>
      <c r="B31" s="35" t="s">
        <v>16</v>
      </c>
      <c r="C31" s="40"/>
      <c r="D31" s="37">
        <v>51.3</v>
      </c>
      <c r="E31" s="32"/>
    </row>
    <row r="32" spans="1:5" s="9" customFormat="1" ht="22.5" customHeight="1">
      <c r="A32" s="72" t="s">
        <v>54</v>
      </c>
      <c r="B32" s="72"/>
      <c r="C32" s="72"/>
      <c r="D32" s="72"/>
      <c r="E32" s="32"/>
    </row>
    <row r="33" spans="1:5" s="55" customFormat="1" ht="15" customHeight="1">
      <c r="A33" s="13" t="s">
        <v>48</v>
      </c>
      <c r="B33" s="35" t="s">
        <v>28</v>
      </c>
      <c r="C33" s="53"/>
      <c r="D33" s="56" t="s">
        <v>57</v>
      </c>
      <c r="E33" s="54"/>
    </row>
    <row r="34" spans="1:5" s="9" customFormat="1" ht="12.75" customHeight="1">
      <c r="A34" s="13" t="s">
        <v>49</v>
      </c>
      <c r="B34" s="35" t="s">
        <v>51</v>
      </c>
      <c r="C34" s="40"/>
      <c r="D34" s="39">
        <v>47</v>
      </c>
      <c r="E34" s="32"/>
    </row>
    <row r="35" spans="1:5" s="9" customFormat="1" ht="30.75" customHeight="1">
      <c r="A35" s="13" t="s">
        <v>50</v>
      </c>
      <c r="B35" s="35" t="s">
        <v>16</v>
      </c>
      <c r="C35" s="40"/>
      <c r="D35" s="39">
        <v>47</v>
      </c>
      <c r="E35" s="32"/>
    </row>
    <row r="36" spans="2:4" ht="31.5" customHeight="1">
      <c r="B36" s="68" t="s">
        <v>5</v>
      </c>
      <c r="C36" s="68"/>
      <c r="D36" s="68"/>
    </row>
    <row r="37" spans="2:5" ht="35.25" customHeight="1">
      <c r="B37" s="67" t="s">
        <v>30</v>
      </c>
      <c r="C37" s="67"/>
      <c r="D37" s="67"/>
      <c r="E37" s="67"/>
    </row>
    <row r="39" spans="2:8" ht="81.75" customHeight="1">
      <c r="B39" s="49" t="s">
        <v>31</v>
      </c>
      <c r="C39" s="45" t="s">
        <v>42</v>
      </c>
      <c r="D39" s="47" t="s">
        <v>36</v>
      </c>
      <c r="E39" s="47" t="s">
        <v>37</v>
      </c>
      <c r="F39" s="47" t="s">
        <v>38</v>
      </c>
      <c r="G39" s="47" t="s">
        <v>39</v>
      </c>
      <c r="H39" s="47" t="s">
        <v>40</v>
      </c>
    </row>
    <row r="40" spans="2:8" ht="15.75">
      <c r="B40" s="44" t="s">
        <v>33</v>
      </c>
      <c r="C40" s="48">
        <f aca="true" t="shared" si="1" ref="C40:H40">C41+C42</f>
        <v>0</v>
      </c>
      <c r="D40" s="48">
        <f t="shared" si="1"/>
        <v>0</v>
      </c>
      <c r="E40" s="48">
        <f t="shared" si="1"/>
        <v>0</v>
      </c>
      <c r="F40" s="48">
        <f t="shared" si="1"/>
        <v>0</v>
      </c>
      <c r="G40" s="48">
        <f t="shared" si="1"/>
        <v>0</v>
      </c>
      <c r="H40" s="48">
        <f t="shared" si="1"/>
        <v>0</v>
      </c>
    </row>
    <row r="41" spans="2:8" ht="67.5" customHeight="1">
      <c r="B41" s="46" t="s">
        <v>34</v>
      </c>
      <c r="C41" s="51">
        <f aca="true" t="shared" si="2" ref="C41:C46">D41+E41+F41+G41+H41</f>
        <v>0</v>
      </c>
      <c r="D41" s="52"/>
      <c r="E41" s="52"/>
      <c r="F41" s="52"/>
      <c r="G41" s="52"/>
      <c r="H41" s="52"/>
    </row>
    <row r="42" spans="2:8" ht="15.75">
      <c r="B42" s="46" t="s">
        <v>35</v>
      </c>
      <c r="C42" s="51">
        <f t="shared" si="2"/>
        <v>0</v>
      </c>
      <c r="D42" s="52"/>
      <c r="E42" s="52"/>
      <c r="F42" s="52"/>
      <c r="G42" s="52"/>
      <c r="H42" s="52"/>
    </row>
    <row r="43" spans="2:8" ht="15.75">
      <c r="B43" s="44" t="s">
        <v>32</v>
      </c>
      <c r="C43" s="51">
        <f t="shared" si="2"/>
        <v>0</v>
      </c>
      <c r="D43" s="52"/>
      <c r="E43" s="52"/>
      <c r="F43" s="52"/>
      <c r="G43" s="52"/>
      <c r="H43" s="52"/>
    </row>
    <row r="44" spans="2:8" ht="15.75">
      <c r="B44" s="44" t="s">
        <v>53</v>
      </c>
      <c r="C44" s="51">
        <f t="shared" si="2"/>
        <v>0</v>
      </c>
      <c r="D44" s="52"/>
      <c r="E44" s="52"/>
      <c r="F44" s="52"/>
      <c r="G44" s="52"/>
      <c r="H44" s="52"/>
    </row>
    <row r="45" spans="2:8" ht="15.75">
      <c r="B45" s="44" t="s">
        <v>41</v>
      </c>
      <c r="C45" s="51">
        <f t="shared" si="2"/>
        <v>0</v>
      </c>
      <c r="D45" s="52"/>
      <c r="E45" s="52"/>
      <c r="F45" s="52"/>
      <c r="G45" s="52"/>
      <c r="H45" s="52"/>
    </row>
    <row r="46" spans="2:8" ht="15.75">
      <c r="B46" s="44" t="s">
        <v>46</v>
      </c>
      <c r="C46" s="51">
        <f t="shared" si="2"/>
        <v>0</v>
      </c>
      <c r="D46" s="52"/>
      <c r="E46" s="52"/>
      <c r="F46" s="52"/>
      <c r="G46" s="52"/>
      <c r="H46" s="52"/>
    </row>
    <row r="47" spans="2:8" ht="15.75">
      <c r="B47" s="44" t="s">
        <v>43</v>
      </c>
      <c r="C47" s="50">
        <f aca="true" t="shared" si="3" ref="C47:H47">C40+C43+C44+C45+C46</f>
        <v>0</v>
      </c>
      <c r="D47" s="50">
        <f t="shared" si="3"/>
        <v>0</v>
      </c>
      <c r="E47" s="50">
        <f t="shared" si="3"/>
        <v>0</v>
      </c>
      <c r="F47" s="50">
        <f t="shared" si="3"/>
        <v>0</v>
      </c>
      <c r="G47" s="50">
        <f t="shared" si="3"/>
        <v>0</v>
      </c>
      <c r="H47" s="50">
        <f t="shared" si="3"/>
        <v>0</v>
      </c>
    </row>
    <row r="48" spans="2:8" ht="15.75">
      <c r="B48" s="57"/>
      <c r="C48" s="58"/>
      <c r="D48" s="58"/>
      <c r="E48" s="58"/>
      <c r="F48" s="58"/>
      <c r="G48" s="58"/>
      <c r="H48" s="58"/>
    </row>
    <row r="49" spans="2:8" ht="15.75">
      <c r="B49" s="65" t="s">
        <v>58</v>
      </c>
      <c r="C49" s="66"/>
      <c r="D49" s="66"/>
      <c r="E49" s="66"/>
      <c r="F49" s="66"/>
      <c r="G49" s="58"/>
      <c r="H49" s="58"/>
    </row>
  </sheetData>
  <sheetProtection selectLockedCells="1"/>
  <protectedRanges>
    <protectedRange sqref="D14:E14 D16:E16 B14:C16 B22:E22 B28:D28 A5:F13 A14:A35 F14:F35" name="Диапазон1"/>
    <protectedRange sqref="D15" name="Диапазон1_1"/>
    <protectedRange sqref="E15" name="Диапазон1_2"/>
    <protectedRange sqref="B17:E21 B25 B35 B31:B32" name="Диапазон1_3"/>
    <protectedRange sqref="B23:B24 C23:D27 B26:B27 B29:B30 E23:E31 C29:D31 B33:B34 C32:E35" name="Диапазон1_4"/>
  </protectedRanges>
  <mergeCells count="14">
    <mergeCell ref="B49:F49"/>
    <mergeCell ref="B37:E37"/>
    <mergeCell ref="B36:D36"/>
    <mergeCell ref="A15:B15"/>
    <mergeCell ref="A16:D16"/>
    <mergeCell ref="A22:D22"/>
    <mergeCell ref="A28:D28"/>
    <mergeCell ref="A32:D32"/>
    <mergeCell ref="A14:F14"/>
    <mergeCell ref="D8:F8"/>
    <mergeCell ref="A1:F1"/>
    <mergeCell ref="A2:F2"/>
    <mergeCell ref="A3:F3"/>
    <mergeCell ref="D7:F7"/>
  </mergeCells>
  <printOptions headings="1" horizontalCentered="1"/>
  <pageMargins left="0.15748031496062992" right="0.35433070866141736" top="0.31496062992125984" bottom="0.2362204724409449" header="0.1968503937007874" footer="0.1968503937007874"/>
  <pageSetup fitToHeight="2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3" t="s">
        <v>10</v>
      </c>
      <c r="B1" s="63"/>
      <c r="C1" s="63"/>
      <c r="D1" s="63"/>
      <c r="E1" s="63"/>
      <c r="F1" s="63"/>
    </row>
    <row r="2" spans="1:6" ht="39" customHeight="1">
      <c r="A2" s="64" t="s">
        <v>59</v>
      </c>
      <c r="B2" s="64"/>
      <c r="C2" s="64"/>
      <c r="D2" s="64"/>
      <c r="E2" s="64"/>
      <c r="F2" s="64"/>
    </row>
    <row r="3" spans="1:6" ht="15.75">
      <c r="A3" s="63" t="s">
        <v>56</v>
      </c>
      <c r="B3" s="63"/>
      <c r="C3" s="63"/>
      <c r="D3" s="63"/>
      <c r="E3" s="63"/>
      <c r="F3" s="63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52</v>
      </c>
      <c r="E5" s="12" t="s">
        <v>44</v>
      </c>
      <c r="F5" s="12" t="s">
        <v>45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7872.2</v>
      </c>
      <c r="D7" s="61" t="s">
        <v>11</v>
      </c>
      <c r="E7" s="61"/>
      <c r="F7" s="62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12837.5</v>
      </c>
      <c r="D8" s="61" t="s">
        <v>11</v>
      </c>
      <c r="E8" s="61"/>
      <c r="F8" s="62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5450.5</v>
      </c>
      <c r="D9" s="17">
        <v>3570.5</v>
      </c>
      <c r="E9" s="17">
        <v>1748</v>
      </c>
      <c r="F9" s="17">
        <v>132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3872.7</v>
      </c>
      <c r="D10" s="17">
        <v>2414.1</v>
      </c>
      <c r="E10" s="17">
        <v>1357.3</v>
      </c>
      <c r="F10" s="17">
        <v>101.3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1577.8000000000002</v>
      </c>
      <c r="D11" s="17">
        <v>1156.4</v>
      </c>
      <c r="E11" s="17">
        <v>390.7</v>
      </c>
      <c r="F11" s="17">
        <v>30.7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6.039613253960852E-14</v>
      </c>
      <c r="D13" s="16">
        <f>D9-D10-D11-D12</f>
        <v>0</v>
      </c>
      <c r="E13" s="16">
        <f>E9-E10-E11-E12</f>
        <v>5.684341886080802E-14</v>
      </c>
      <c r="F13" s="16">
        <f>F9-F10-F11-F12</f>
        <v>3.552713678800501E-15</v>
      </c>
    </row>
    <row r="14" spans="1:6" s="9" customFormat="1" ht="16.5" customHeight="1">
      <c r="A14" s="60" t="s">
        <v>6</v>
      </c>
      <c r="B14" s="60"/>
      <c r="C14" s="60"/>
      <c r="D14" s="60"/>
      <c r="E14" s="60"/>
      <c r="F14" s="60"/>
    </row>
    <row r="15" spans="1:6" s="9" customFormat="1" ht="163.5" customHeight="1">
      <c r="A15" s="69"/>
      <c r="B15" s="69"/>
      <c r="C15" s="11"/>
      <c r="D15" s="24" t="s">
        <v>26</v>
      </c>
      <c r="E15" s="27"/>
      <c r="F15" s="4"/>
    </row>
    <row r="16" spans="1:6" s="9" customFormat="1" ht="18.75" customHeight="1">
      <c r="A16" s="70" t="s">
        <v>7</v>
      </c>
      <c r="B16" s="70"/>
      <c r="C16" s="70"/>
      <c r="D16" s="70"/>
      <c r="E16" s="33"/>
      <c r="F16" s="4"/>
    </row>
    <row r="17" spans="1:6" s="9" customFormat="1" ht="25.5">
      <c r="A17" s="13">
        <v>8</v>
      </c>
      <c r="B17" s="35" t="s">
        <v>13</v>
      </c>
      <c r="C17" s="40"/>
      <c r="D17" s="37">
        <v>0</v>
      </c>
      <c r="E17" s="28"/>
      <c r="F17" s="10"/>
    </row>
    <row r="18" spans="1:6" s="9" customFormat="1" ht="12.75">
      <c r="A18" s="13">
        <v>9</v>
      </c>
      <c r="B18" s="35" t="s">
        <v>14</v>
      </c>
      <c r="C18" s="40"/>
      <c r="D18" s="37">
        <v>2424.9</v>
      </c>
      <c r="E18" s="28"/>
      <c r="F18" s="10"/>
    </row>
    <row r="19" spans="1:6" s="9" customFormat="1" ht="25.5">
      <c r="A19" s="13">
        <v>10</v>
      </c>
      <c r="B19" s="41" t="s">
        <v>16</v>
      </c>
      <c r="C19" s="36"/>
      <c r="D19" s="43">
        <v>2424.9</v>
      </c>
      <c r="E19" s="29"/>
      <c r="F19" s="10"/>
    </row>
    <row r="20" spans="1:6" s="9" customFormat="1" ht="25.5">
      <c r="A20" s="13">
        <v>11</v>
      </c>
      <c r="B20" s="14" t="s">
        <v>15</v>
      </c>
      <c r="C20" s="40"/>
      <c r="D20" s="40">
        <v>4.1</v>
      </c>
      <c r="E20" s="32"/>
      <c r="F20" s="10"/>
    </row>
    <row r="21" spans="1:6" s="9" customFormat="1" ht="25.5">
      <c r="A21" s="13">
        <v>12</v>
      </c>
      <c r="B21" s="14" t="s">
        <v>3</v>
      </c>
      <c r="C21" s="40"/>
      <c r="D21" s="40">
        <v>2420.8</v>
      </c>
      <c r="E21" s="32"/>
      <c r="F21" s="10"/>
    </row>
    <row r="22" spans="1:6" s="9" customFormat="1" ht="19.5" customHeight="1">
      <c r="A22" s="71" t="s">
        <v>8</v>
      </c>
      <c r="B22" s="71"/>
      <c r="C22" s="71"/>
      <c r="D22" s="71"/>
      <c r="E22" s="34"/>
      <c r="F22" s="10"/>
    </row>
    <row r="23" spans="1:5" s="9" customFormat="1" ht="51">
      <c r="A23" s="13">
        <v>13</v>
      </c>
      <c r="B23" s="35" t="s">
        <v>17</v>
      </c>
      <c r="C23" s="40"/>
      <c r="D23" s="38">
        <v>0</v>
      </c>
      <c r="E23" s="30"/>
    </row>
    <row r="24" spans="1:5" s="9" customFormat="1" ht="12.75">
      <c r="A24" s="13">
        <v>14</v>
      </c>
      <c r="B24" s="35" t="s">
        <v>18</v>
      </c>
      <c r="C24" s="40"/>
      <c r="D24" s="38">
        <v>3195.2</v>
      </c>
      <c r="E24" s="30"/>
    </row>
    <row r="25" spans="1:5" s="9" customFormat="1" ht="25.5">
      <c r="A25" s="13">
        <v>15</v>
      </c>
      <c r="B25" s="41" t="s">
        <v>16</v>
      </c>
      <c r="C25" s="36"/>
      <c r="D25" s="42">
        <v>3195.2</v>
      </c>
      <c r="E25" s="31"/>
    </row>
    <row r="26" spans="1:5" s="9" customFormat="1" ht="25.5">
      <c r="A26" s="13">
        <v>16</v>
      </c>
      <c r="B26" s="14" t="s">
        <v>19</v>
      </c>
      <c r="C26" s="40"/>
      <c r="D26" s="40">
        <v>822.9</v>
      </c>
      <c r="E26" s="32"/>
    </row>
    <row r="27" spans="1:5" s="9" customFormat="1" ht="25.5">
      <c r="A27" s="13">
        <v>17</v>
      </c>
      <c r="B27" s="14" t="s">
        <v>4</v>
      </c>
      <c r="C27" s="40"/>
      <c r="D27" s="40">
        <v>2372.3</v>
      </c>
      <c r="E27" s="32"/>
    </row>
    <row r="28" spans="1:5" s="9" customFormat="1" ht="16.5">
      <c r="A28" s="72" t="s">
        <v>47</v>
      </c>
      <c r="B28" s="72"/>
      <c r="C28" s="72"/>
      <c r="D28" s="72"/>
      <c r="E28" s="32"/>
    </row>
    <row r="29" spans="1:5" s="9" customFormat="1" ht="12.75">
      <c r="A29" s="13">
        <v>18</v>
      </c>
      <c r="B29" s="35" t="s">
        <v>28</v>
      </c>
      <c r="C29" s="40"/>
      <c r="D29" s="37">
        <v>0</v>
      </c>
      <c r="E29" s="32"/>
    </row>
    <row r="30" spans="1:5" s="9" customFormat="1" ht="12.75">
      <c r="A30" s="13">
        <v>19</v>
      </c>
      <c r="B30" s="35" t="s">
        <v>29</v>
      </c>
      <c r="C30" s="40"/>
      <c r="D30" s="37">
        <v>100</v>
      </c>
      <c r="E30" s="32"/>
    </row>
    <row r="31" spans="1:5" s="9" customFormat="1" ht="25.5">
      <c r="A31" s="13">
        <v>20</v>
      </c>
      <c r="B31" s="35" t="s">
        <v>16</v>
      </c>
      <c r="C31" s="40"/>
      <c r="D31" s="37">
        <v>100</v>
      </c>
      <c r="E31" s="32"/>
    </row>
    <row r="32" spans="1:5" s="9" customFormat="1" ht="22.5" customHeight="1">
      <c r="A32" s="72" t="s">
        <v>54</v>
      </c>
      <c r="B32" s="72"/>
      <c r="C32" s="72"/>
      <c r="D32" s="72"/>
      <c r="E32" s="32"/>
    </row>
    <row r="33" spans="1:5" s="55" customFormat="1" ht="15" customHeight="1">
      <c r="A33" s="13" t="s">
        <v>48</v>
      </c>
      <c r="B33" s="35" t="s">
        <v>28</v>
      </c>
      <c r="C33" s="53"/>
      <c r="D33" s="56" t="s">
        <v>57</v>
      </c>
      <c r="E33" s="54"/>
    </row>
    <row r="34" spans="1:5" s="9" customFormat="1" ht="12.75" customHeight="1">
      <c r="A34" s="13" t="s">
        <v>49</v>
      </c>
      <c r="B34" s="35" t="s">
        <v>51</v>
      </c>
      <c r="C34" s="40"/>
      <c r="D34" s="39">
        <v>62.4</v>
      </c>
      <c r="E34" s="32"/>
    </row>
    <row r="35" spans="1:5" s="9" customFormat="1" ht="30.75" customHeight="1">
      <c r="A35" s="13" t="s">
        <v>50</v>
      </c>
      <c r="B35" s="35" t="s">
        <v>16</v>
      </c>
      <c r="C35" s="40"/>
      <c r="D35" s="39">
        <v>62.4</v>
      </c>
      <c r="E35" s="32"/>
    </row>
    <row r="36" spans="2:4" ht="31.5" customHeight="1">
      <c r="B36" s="68" t="s">
        <v>5</v>
      </c>
      <c r="C36" s="68"/>
      <c r="D36" s="68"/>
    </row>
    <row r="37" spans="2:5" ht="35.25" customHeight="1">
      <c r="B37" s="67" t="s">
        <v>30</v>
      </c>
      <c r="C37" s="67"/>
      <c r="D37" s="67"/>
      <c r="E37" s="67"/>
    </row>
    <row r="39" spans="2:8" ht="81.75" customHeight="1">
      <c r="B39" s="49" t="s">
        <v>31</v>
      </c>
      <c r="C39" s="45" t="s">
        <v>42</v>
      </c>
      <c r="D39" s="47" t="s">
        <v>36</v>
      </c>
      <c r="E39" s="47" t="s">
        <v>37</v>
      </c>
      <c r="F39" s="47" t="s">
        <v>38</v>
      </c>
      <c r="G39" s="47" t="s">
        <v>39</v>
      </c>
      <c r="H39" s="47" t="s">
        <v>40</v>
      </c>
    </row>
    <row r="40" spans="2:8" ht="15.75">
      <c r="B40" s="44" t="s">
        <v>33</v>
      </c>
      <c r="C40" s="48">
        <f aca="true" t="shared" si="1" ref="C40:H40">C41+C42</f>
        <v>0</v>
      </c>
      <c r="D40" s="48">
        <f t="shared" si="1"/>
        <v>0</v>
      </c>
      <c r="E40" s="48">
        <f t="shared" si="1"/>
        <v>0</v>
      </c>
      <c r="F40" s="48">
        <f t="shared" si="1"/>
        <v>0</v>
      </c>
      <c r="G40" s="48">
        <f t="shared" si="1"/>
        <v>0</v>
      </c>
      <c r="H40" s="48">
        <f t="shared" si="1"/>
        <v>0</v>
      </c>
    </row>
    <row r="41" spans="2:8" ht="67.5" customHeight="1">
      <c r="B41" s="46" t="s">
        <v>34</v>
      </c>
      <c r="C41" s="51">
        <f aca="true" t="shared" si="2" ref="C41:C46">D41+E41+F41+G41+H41</f>
        <v>0</v>
      </c>
      <c r="D41" s="52"/>
      <c r="E41" s="52"/>
      <c r="F41" s="52"/>
      <c r="G41" s="52"/>
      <c r="H41" s="52"/>
    </row>
    <row r="42" spans="2:8" ht="15.75">
      <c r="B42" s="46" t="s">
        <v>35</v>
      </c>
      <c r="C42" s="51">
        <f t="shared" si="2"/>
        <v>0</v>
      </c>
      <c r="D42" s="52"/>
      <c r="E42" s="52"/>
      <c r="F42" s="52"/>
      <c r="G42" s="52"/>
      <c r="H42" s="52"/>
    </row>
    <row r="43" spans="2:8" ht="15.75">
      <c r="B43" s="44" t="s">
        <v>32</v>
      </c>
      <c r="C43" s="51">
        <f t="shared" si="2"/>
        <v>0</v>
      </c>
      <c r="D43" s="52"/>
      <c r="E43" s="52"/>
      <c r="F43" s="52"/>
      <c r="G43" s="52"/>
      <c r="H43" s="52"/>
    </row>
    <row r="44" spans="2:8" ht="15.75">
      <c r="B44" s="44" t="s">
        <v>53</v>
      </c>
      <c r="C44" s="51">
        <f t="shared" si="2"/>
        <v>0</v>
      </c>
      <c r="D44" s="52"/>
      <c r="E44" s="52"/>
      <c r="F44" s="52"/>
      <c r="G44" s="52"/>
      <c r="H44" s="52"/>
    </row>
    <row r="45" spans="2:8" ht="15.75">
      <c r="B45" s="44" t="s">
        <v>41</v>
      </c>
      <c r="C45" s="51">
        <f t="shared" si="2"/>
        <v>0</v>
      </c>
      <c r="D45" s="52"/>
      <c r="E45" s="52"/>
      <c r="F45" s="52"/>
      <c r="G45" s="52"/>
      <c r="H45" s="52"/>
    </row>
    <row r="46" spans="2:8" ht="15.75">
      <c r="B46" s="44" t="s">
        <v>46</v>
      </c>
      <c r="C46" s="51">
        <f t="shared" si="2"/>
        <v>0</v>
      </c>
      <c r="D46" s="52"/>
      <c r="E46" s="52"/>
      <c r="F46" s="52"/>
      <c r="G46" s="52"/>
      <c r="H46" s="52"/>
    </row>
    <row r="47" spans="2:8" ht="15.75">
      <c r="B47" s="44" t="s">
        <v>43</v>
      </c>
      <c r="C47" s="50">
        <f aca="true" t="shared" si="3" ref="C47:H47">C40+C43+C44+C45+C46</f>
        <v>0</v>
      </c>
      <c r="D47" s="50">
        <f t="shared" si="3"/>
        <v>0</v>
      </c>
      <c r="E47" s="50">
        <f t="shared" si="3"/>
        <v>0</v>
      </c>
      <c r="F47" s="50">
        <f t="shared" si="3"/>
        <v>0</v>
      </c>
      <c r="G47" s="50">
        <f t="shared" si="3"/>
        <v>0</v>
      </c>
      <c r="H47" s="50">
        <f t="shared" si="3"/>
        <v>0</v>
      </c>
    </row>
    <row r="48" spans="2:8" ht="15.75">
      <c r="B48" s="57"/>
      <c r="C48" s="58"/>
      <c r="D48" s="58"/>
      <c r="E48" s="58"/>
      <c r="F48" s="58"/>
      <c r="G48" s="58"/>
      <c r="H48" s="58"/>
    </row>
    <row r="49" spans="2:8" ht="15.75">
      <c r="B49" s="65" t="s">
        <v>58</v>
      </c>
      <c r="C49" s="66"/>
      <c r="D49" s="66"/>
      <c r="E49" s="66"/>
      <c r="F49" s="66"/>
      <c r="G49" s="58"/>
      <c r="H49" s="58"/>
    </row>
  </sheetData>
  <sheetProtection/>
  <protectedRanges>
    <protectedRange sqref="D14:E14 D16:E16 B14:C16 B22:E22 B28:D28 A5:F13 A14:A35 F14:F35" name="Диапазон1"/>
    <protectedRange sqref="D15" name="Диапазон1_1"/>
    <protectedRange sqref="E15" name="Диапазон1_2"/>
    <protectedRange sqref="B17:E21 B25 B35 B31:B32" name="Диапазон1_3"/>
    <protectedRange sqref="B23:B24 C23:D27 B26:B27 B29:B30 E23:E31 C29:D31 B33:B34 C32:E35" name="Диапазон1_4"/>
  </protectedRanges>
  <mergeCells count="14">
    <mergeCell ref="A1:F1"/>
    <mergeCell ref="A2:F2"/>
    <mergeCell ref="A3:F3"/>
    <mergeCell ref="D7:F7"/>
    <mergeCell ref="D8:F8"/>
    <mergeCell ref="A14:F14"/>
    <mergeCell ref="A15:B15"/>
    <mergeCell ref="A16:D16"/>
    <mergeCell ref="B37:E37"/>
    <mergeCell ref="B49:F49"/>
    <mergeCell ref="A22:D22"/>
    <mergeCell ref="A28:D28"/>
    <mergeCell ref="A32:D32"/>
    <mergeCell ref="B36:D36"/>
  </mergeCells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22">
      <selection activeCell="E34" sqref="E34"/>
    </sheetView>
  </sheetViews>
  <sheetFormatPr defaultColWidth="9.00390625" defaultRowHeight="12.75"/>
  <cols>
    <col min="1" max="1" width="4.125" style="3" customWidth="1"/>
    <col min="2" max="2" width="58.375" style="1" customWidth="1"/>
    <col min="3" max="3" width="16.875" style="1" customWidth="1"/>
    <col min="4" max="4" width="18.625" style="1" customWidth="1"/>
    <col min="5" max="5" width="16.625" style="1" customWidth="1"/>
    <col min="6" max="6" width="18.25390625" style="1" customWidth="1"/>
    <col min="7" max="7" width="11.375" style="1" customWidth="1"/>
    <col min="8" max="8" width="11.00390625" style="1" customWidth="1"/>
    <col min="9" max="16384" width="9.125" style="1" customWidth="1"/>
  </cols>
  <sheetData>
    <row r="1" spans="1:6" ht="15.75">
      <c r="A1" s="63" t="s">
        <v>10</v>
      </c>
      <c r="B1" s="63"/>
      <c r="C1" s="63"/>
      <c r="D1" s="63"/>
      <c r="E1" s="63"/>
      <c r="F1" s="63"/>
    </row>
    <row r="2" spans="1:6" ht="39" customHeight="1">
      <c r="A2" s="64" t="s">
        <v>61</v>
      </c>
      <c r="B2" s="64"/>
      <c r="C2" s="64"/>
      <c r="D2" s="64"/>
      <c r="E2" s="64"/>
      <c r="F2" s="64"/>
    </row>
    <row r="3" spans="1:6" ht="15.75">
      <c r="A3" s="63" t="s">
        <v>56</v>
      </c>
      <c r="B3" s="63"/>
      <c r="C3" s="63"/>
      <c r="D3" s="63"/>
      <c r="E3" s="63"/>
      <c r="F3" s="63"/>
    </row>
    <row r="4" spans="5:6" ht="12">
      <c r="E4" s="21"/>
      <c r="F4" s="21" t="s">
        <v>9</v>
      </c>
    </row>
    <row r="5" spans="1:6" s="2" customFormat="1" ht="177" customHeight="1">
      <c r="A5" s="7" t="s">
        <v>0</v>
      </c>
      <c r="B5" s="6" t="s">
        <v>1</v>
      </c>
      <c r="C5" s="18" t="s">
        <v>12</v>
      </c>
      <c r="D5" s="12" t="s">
        <v>52</v>
      </c>
      <c r="E5" s="12" t="s">
        <v>44</v>
      </c>
      <c r="F5" s="12" t="s">
        <v>45</v>
      </c>
    </row>
    <row r="6" spans="1:6" s="2" customFormat="1" ht="9.75" customHeight="1">
      <c r="A6" s="8" t="s">
        <v>2</v>
      </c>
      <c r="B6" s="19">
        <v>1</v>
      </c>
      <c r="C6" s="19">
        <v>2</v>
      </c>
      <c r="D6" s="5">
        <v>3</v>
      </c>
      <c r="E6" s="5">
        <v>4</v>
      </c>
      <c r="F6" s="5">
        <v>5</v>
      </c>
    </row>
    <row r="7" spans="1:6" s="9" customFormat="1" ht="28.5">
      <c r="A7" s="13">
        <v>1</v>
      </c>
      <c r="B7" s="14" t="s">
        <v>22</v>
      </c>
      <c r="C7" s="15">
        <v>4628.2</v>
      </c>
      <c r="D7" s="61" t="s">
        <v>11</v>
      </c>
      <c r="E7" s="61"/>
      <c r="F7" s="62"/>
    </row>
    <row r="8" spans="1:6" s="9" customFormat="1" ht="31.5" customHeight="1">
      <c r="A8" s="25">
        <f aca="true" t="shared" si="0" ref="A8:A13">A7+1</f>
        <v>2</v>
      </c>
      <c r="B8" s="22" t="s">
        <v>21</v>
      </c>
      <c r="C8" s="23">
        <v>20120</v>
      </c>
      <c r="D8" s="61" t="s">
        <v>11</v>
      </c>
      <c r="E8" s="61"/>
      <c r="F8" s="62"/>
    </row>
    <row r="9" spans="1:6" s="9" customFormat="1" ht="33" customHeight="1">
      <c r="A9" s="13">
        <f t="shared" si="0"/>
        <v>3</v>
      </c>
      <c r="B9" s="20" t="s">
        <v>27</v>
      </c>
      <c r="C9" s="16">
        <f>+D9+E9+F9</f>
        <v>5792</v>
      </c>
      <c r="D9" s="17">
        <v>3371.1</v>
      </c>
      <c r="E9" s="17">
        <v>1791.5</v>
      </c>
      <c r="F9" s="17">
        <v>629.4</v>
      </c>
    </row>
    <row r="10" spans="1:6" s="9" customFormat="1" ht="28.5">
      <c r="A10" s="13">
        <f t="shared" si="0"/>
        <v>4</v>
      </c>
      <c r="B10" s="20" t="s">
        <v>24</v>
      </c>
      <c r="C10" s="16">
        <f>+D10+E10+F10</f>
        <v>3645</v>
      </c>
      <c r="D10" s="17">
        <v>1899.6</v>
      </c>
      <c r="E10" s="17">
        <v>1385.9</v>
      </c>
      <c r="F10" s="17">
        <v>359.5</v>
      </c>
    </row>
    <row r="11" spans="1:6" s="9" customFormat="1" ht="41.25">
      <c r="A11" s="13">
        <f t="shared" si="0"/>
        <v>5</v>
      </c>
      <c r="B11" s="20" t="s">
        <v>23</v>
      </c>
      <c r="C11" s="16">
        <f>+D11+E11+F11</f>
        <v>2147</v>
      </c>
      <c r="D11" s="17">
        <v>1471.5</v>
      </c>
      <c r="E11" s="17">
        <v>405.6</v>
      </c>
      <c r="F11" s="17">
        <v>269.9</v>
      </c>
    </row>
    <row r="12" spans="1:6" s="9" customFormat="1" ht="28.5">
      <c r="A12" s="13">
        <f t="shared" si="0"/>
        <v>6</v>
      </c>
      <c r="B12" s="20" t="s">
        <v>25</v>
      </c>
      <c r="C12" s="16">
        <f>+D12+E12+F12</f>
        <v>0</v>
      </c>
      <c r="D12" s="26">
        <v>0</v>
      </c>
      <c r="E12" s="26">
        <v>0</v>
      </c>
      <c r="F12" s="26">
        <v>0</v>
      </c>
    </row>
    <row r="13" spans="1:6" s="9" customFormat="1" ht="25.5">
      <c r="A13" s="13">
        <f t="shared" si="0"/>
        <v>7</v>
      </c>
      <c r="B13" s="14" t="s">
        <v>20</v>
      </c>
      <c r="C13" s="16">
        <f>+D13+E13+F13</f>
        <v>-1.1368683772161603E-13</v>
      </c>
      <c r="D13" s="16">
        <f>D9-D10-D11-D12</f>
        <v>0</v>
      </c>
      <c r="E13" s="16">
        <f>E9-E10-E11-E12</f>
        <v>-1.1368683772161603E-13</v>
      </c>
      <c r="F13" s="16">
        <f>F9-F10-F11-F12</f>
        <v>0</v>
      </c>
    </row>
    <row r="14" spans="1:6" s="9" customFormat="1" ht="16.5" customHeight="1">
      <c r="A14" s="60" t="s">
        <v>6</v>
      </c>
      <c r="B14" s="60"/>
      <c r="C14" s="60"/>
      <c r="D14" s="60"/>
      <c r="E14" s="60"/>
      <c r="F14" s="60"/>
    </row>
    <row r="15" spans="1:6" s="9" customFormat="1" ht="163.5" customHeight="1">
      <c r="A15" s="69"/>
      <c r="B15" s="69"/>
      <c r="C15" s="11"/>
      <c r="D15" s="24" t="s">
        <v>26</v>
      </c>
      <c r="E15" s="27"/>
      <c r="F15" s="4"/>
    </row>
    <row r="16" spans="1:6" s="9" customFormat="1" ht="18.75" customHeight="1">
      <c r="A16" s="70" t="s">
        <v>7</v>
      </c>
      <c r="B16" s="70"/>
      <c r="C16" s="70"/>
      <c r="D16" s="70"/>
      <c r="E16" s="33"/>
      <c r="F16" s="4"/>
    </row>
    <row r="17" spans="1:6" s="9" customFormat="1" ht="25.5">
      <c r="A17" s="13">
        <v>8</v>
      </c>
      <c r="B17" s="35" t="s">
        <v>13</v>
      </c>
      <c r="C17" s="40"/>
      <c r="D17" s="37">
        <v>0</v>
      </c>
      <c r="E17" s="28"/>
      <c r="F17" s="10"/>
    </row>
    <row r="18" spans="1:6" s="9" customFormat="1" ht="12.75">
      <c r="A18" s="13">
        <v>9</v>
      </c>
      <c r="B18" s="35" t="s">
        <v>14</v>
      </c>
      <c r="C18" s="40"/>
      <c r="D18" s="37">
        <v>591.4</v>
      </c>
      <c r="E18" s="28"/>
      <c r="F18" s="10"/>
    </row>
    <row r="19" spans="1:6" s="9" customFormat="1" ht="25.5">
      <c r="A19" s="13">
        <v>10</v>
      </c>
      <c r="B19" s="41" t="s">
        <v>16</v>
      </c>
      <c r="C19" s="36"/>
      <c r="D19" s="43">
        <v>591.4</v>
      </c>
      <c r="E19" s="29"/>
      <c r="F19" s="10"/>
    </row>
    <row r="20" spans="1:6" s="9" customFormat="1" ht="25.5">
      <c r="A20" s="13">
        <v>11</v>
      </c>
      <c r="B20" s="14" t="s">
        <v>15</v>
      </c>
      <c r="C20" s="40"/>
      <c r="D20" s="40">
        <v>63.6</v>
      </c>
      <c r="E20" s="32"/>
      <c r="F20" s="10"/>
    </row>
    <row r="21" spans="1:6" s="9" customFormat="1" ht="25.5">
      <c r="A21" s="13">
        <v>12</v>
      </c>
      <c r="B21" s="14" t="s">
        <v>3</v>
      </c>
      <c r="C21" s="40"/>
      <c r="D21" s="40">
        <v>527.8</v>
      </c>
      <c r="E21" s="32"/>
      <c r="F21" s="10"/>
    </row>
    <row r="22" spans="1:6" s="9" customFormat="1" ht="19.5" customHeight="1">
      <c r="A22" s="71" t="s">
        <v>8</v>
      </c>
      <c r="B22" s="71"/>
      <c r="C22" s="71"/>
      <c r="D22" s="71"/>
      <c r="E22" s="34"/>
      <c r="F22" s="10"/>
    </row>
    <row r="23" spans="1:5" s="9" customFormat="1" ht="51">
      <c r="A23" s="13">
        <v>13</v>
      </c>
      <c r="B23" s="35" t="s">
        <v>17</v>
      </c>
      <c r="C23" s="40"/>
      <c r="D23" s="38">
        <v>0</v>
      </c>
      <c r="E23" s="30"/>
    </row>
    <row r="24" spans="1:5" s="9" customFormat="1" ht="12.75">
      <c r="A24" s="13">
        <v>14</v>
      </c>
      <c r="B24" s="35" t="s">
        <v>18</v>
      </c>
      <c r="C24" s="40"/>
      <c r="D24" s="38">
        <v>1200</v>
      </c>
      <c r="E24" s="30"/>
    </row>
    <row r="25" spans="1:5" s="9" customFormat="1" ht="25.5">
      <c r="A25" s="13">
        <v>15</v>
      </c>
      <c r="B25" s="41" t="s">
        <v>16</v>
      </c>
      <c r="C25" s="36"/>
      <c r="D25" s="42">
        <v>1200</v>
      </c>
      <c r="E25" s="31"/>
    </row>
    <row r="26" spans="1:5" s="9" customFormat="1" ht="25.5">
      <c r="A26" s="13">
        <v>16</v>
      </c>
      <c r="B26" s="14" t="s">
        <v>19</v>
      </c>
      <c r="C26" s="40"/>
      <c r="D26" s="40">
        <v>670</v>
      </c>
      <c r="E26" s="32"/>
    </row>
    <row r="27" spans="1:5" s="9" customFormat="1" ht="25.5">
      <c r="A27" s="13">
        <v>17</v>
      </c>
      <c r="B27" s="14" t="s">
        <v>4</v>
      </c>
      <c r="C27" s="40"/>
      <c r="D27" s="40">
        <v>530</v>
      </c>
      <c r="E27" s="32"/>
    </row>
    <row r="28" spans="1:5" s="9" customFormat="1" ht="16.5">
      <c r="A28" s="72" t="s">
        <v>47</v>
      </c>
      <c r="B28" s="72"/>
      <c r="C28" s="72"/>
      <c r="D28" s="72"/>
      <c r="E28" s="32"/>
    </row>
    <row r="29" spans="1:5" s="9" customFormat="1" ht="12.75">
      <c r="A29" s="13">
        <v>18</v>
      </c>
      <c r="B29" s="35" t="s">
        <v>28</v>
      </c>
      <c r="C29" s="40"/>
      <c r="D29" s="37">
        <v>0</v>
      </c>
      <c r="E29" s="32"/>
    </row>
    <row r="30" spans="1:5" s="9" customFormat="1" ht="12.75">
      <c r="A30" s="13">
        <v>19</v>
      </c>
      <c r="B30" s="35" t="s">
        <v>29</v>
      </c>
      <c r="C30" s="40"/>
      <c r="D30" s="37">
        <v>100</v>
      </c>
      <c r="E30" s="32"/>
    </row>
    <row r="31" spans="1:5" s="9" customFormat="1" ht="25.5">
      <c r="A31" s="13">
        <v>20</v>
      </c>
      <c r="B31" s="35" t="s">
        <v>16</v>
      </c>
      <c r="C31" s="40"/>
      <c r="D31" s="37">
        <v>100</v>
      </c>
      <c r="E31" s="32"/>
    </row>
    <row r="32" spans="1:5" s="9" customFormat="1" ht="22.5" customHeight="1">
      <c r="A32" s="72" t="s">
        <v>54</v>
      </c>
      <c r="B32" s="72"/>
      <c r="C32" s="72"/>
      <c r="D32" s="72"/>
      <c r="E32" s="32"/>
    </row>
    <row r="33" spans="1:5" s="55" customFormat="1" ht="15" customHeight="1">
      <c r="A33" s="13" t="s">
        <v>48</v>
      </c>
      <c r="B33" s="35" t="s">
        <v>28</v>
      </c>
      <c r="C33" s="53"/>
      <c r="D33" s="59">
        <v>0</v>
      </c>
      <c r="E33" s="54"/>
    </row>
    <row r="34" spans="1:5" s="9" customFormat="1" ht="12.75" customHeight="1">
      <c r="A34" s="13" t="s">
        <v>49</v>
      </c>
      <c r="B34" s="35" t="s">
        <v>51</v>
      </c>
      <c r="C34" s="40"/>
      <c r="D34" s="39">
        <v>50</v>
      </c>
      <c r="E34" s="32" t="s">
        <v>60</v>
      </c>
    </row>
    <row r="35" spans="1:5" s="9" customFormat="1" ht="30.75" customHeight="1">
      <c r="A35" s="13" t="s">
        <v>50</v>
      </c>
      <c r="B35" s="35" t="s">
        <v>16</v>
      </c>
      <c r="C35" s="40"/>
      <c r="D35" s="39">
        <v>0</v>
      </c>
      <c r="E35" s="32"/>
    </row>
    <row r="36" spans="2:4" ht="31.5" customHeight="1">
      <c r="B36" s="68" t="s">
        <v>5</v>
      </c>
      <c r="C36" s="68"/>
      <c r="D36" s="68"/>
    </row>
    <row r="37" spans="2:5" ht="35.25" customHeight="1">
      <c r="B37" s="67" t="s">
        <v>30</v>
      </c>
      <c r="C37" s="67"/>
      <c r="D37" s="67"/>
      <c r="E37" s="67"/>
    </row>
    <row r="39" spans="2:8" ht="81.75" customHeight="1">
      <c r="B39" s="49" t="s">
        <v>31</v>
      </c>
      <c r="C39" s="45" t="s">
        <v>42</v>
      </c>
      <c r="D39" s="47" t="s">
        <v>36</v>
      </c>
      <c r="E39" s="47" t="s">
        <v>37</v>
      </c>
      <c r="F39" s="47" t="s">
        <v>38</v>
      </c>
      <c r="G39" s="47" t="s">
        <v>39</v>
      </c>
      <c r="H39" s="47" t="s">
        <v>40</v>
      </c>
    </row>
    <row r="40" spans="2:8" ht="15.75">
      <c r="B40" s="44" t="s">
        <v>33</v>
      </c>
      <c r="C40" s="48">
        <f aca="true" t="shared" si="1" ref="C40:H40">C41+C42</f>
        <v>988.6000000000001</v>
      </c>
      <c r="D40" s="48">
        <f t="shared" si="1"/>
        <v>47</v>
      </c>
      <c r="E40" s="48">
        <f t="shared" si="1"/>
        <v>67.4</v>
      </c>
      <c r="F40" s="48">
        <f t="shared" si="1"/>
        <v>311.8</v>
      </c>
      <c r="G40" s="48">
        <f t="shared" si="1"/>
        <v>334.20000000000005</v>
      </c>
      <c r="H40" s="48">
        <f t="shared" si="1"/>
        <v>228.2</v>
      </c>
    </row>
    <row r="41" spans="2:8" ht="67.5" customHeight="1">
      <c r="B41" s="46" t="s">
        <v>34</v>
      </c>
      <c r="C41" s="51">
        <f aca="true" t="shared" si="2" ref="C41:C46">D41+E41+F41+G41+H41</f>
        <v>744.5000000000001</v>
      </c>
      <c r="D41" s="52">
        <v>47</v>
      </c>
      <c r="E41" s="52">
        <v>36.8</v>
      </c>
      <c r="F41" s="52">
        <f>24+56.6+140.9</f>
        <v>221.5</v>
      </c>
      <c r="G41" s="52">
        <v>274.1</v>
      </c>
      <c r="H41" s="52">
        <v>165.1</v>
      </c>
    </row>
    <row r="42" spans="2:8" ht="15.75">
      <c r="B42" s="46" t="s">
        <v>35</v>
      </c>
      <c r="C42" s="51">
        <f t="shared" si="2"/>
        <v>244.1</v>
      </c>
      <c r="D42" s="52">
        <v>0</v>
      </c>
      <c r="E42" s="52">
        <v>30.6</v>
      </c>
      <c r="F42" s="52">
        <v>90.3</v>
      </c>
      <c r="G42" s="52">
        <v>60.1</v>
      </c>
      <c r="H42" s="52">
        <v>63.1</v>
      </c>
    </row>
    <row r="43" spans="2:8" ht="15.75">
      <c r="B43" s="44" t="s">
        <v>32</v>
      </c>
      <c r="C43" s="51">
        <f t="shared" si="2"/>
        <v>1389.6</v>
      </c>
      <c r="D43" s="52">
        <v>0</v>
      </c>
      <c r="E43" s="52">
        <v>869.3</v>
      </c>
      <c r="F43" s="52">
        <f>48.2+337.8</f>
        <v>386</v>
      </c>
      <c r="G43" s="52"/>
      <c r="H43" s="52">
        <v>134.3</v>
      </c>
    </row>
    <row r="44" spans="2:8" ht="15.75">
      <c r="B44" s="44" t="s">
        <v>53</v>
      </c>
      <c r="C44" s="51">
        <f t="shared" si="2"/>
        <v>0</v>
      </c>
      <c r="D44" s="52">
        <v>0</v>
      </c>
      <c r="E44" s="52">
        <v>0</v>
      </c>
      <c r="F44" s="52">
        <v>0</v>
      </c>
      <c r="G44" s="52"/>
      <c r="H44" s="52">
        <v>0</v>
      </c>
    </row>
    <row r="45" spans="2:8" ht="15.75">
      <c r="B45" s="44" t="s">
        <v>41</v>
      </c>
      <c r="C45" s="51">
        <f t="shared" si="2"/>
        <v>190.60000000000002</v>
      </c>
      <c r="D45" s="52">
        <v>0</v>
      </c>
      <c r="E45" s="52">
        <v>4.4</v>
      </c>
      <c r="F45" s="52">
        <v>72.7</v>
      </c>
      <c r="G45" s="52">
        <v>113.5</v>
      </c>
      <c r="H45" s="52">
        <v>0</v>
      </c>
    </row>
    <row r="46" spans="2:8" ht="15.75">
      <c r="B46" s="44" t="s">
        <v>46</v>
      </c>
      <c r="C46" s="51">
        <f t="shared" si="2"/>
        <v>38.6</v>
      </c>
      <c r="D46" s="52">
        <v>0</v>
      </c>
      <c r="E46" s="52">
        <v>13</v>
      </c>
      <c r="F46" s="52">
        <v>25.6</v>
      </c>
      <c r="G46" s="52"/>
      <c r="H46" s="52"/>
    </row>
    <row r="47" spans="2:8" ht="15.75">
      <c r="B47" s="44" t="s">
        <v>43</v>
      </c>
      <c r="C47" s="50">
        <f aca="true" t="shared" si="3" ref="C47:H47">C40+C43+C44+C45+C46</f>
        <v>2607.3999999999996</v>
      </c>
      <c r="D47" s="50">
        <f t="shared" si="3"/>
        <v>47</v>
      </c>
      <c r="E47" s="50">
        <f t="shared" si="3"/>
        <v>954.0999999999999</v>
      </c>
      <c r="F47" s="50">
        <f t="shared" si="3"/>
        <v>796.1</v>
      </c>
      <c r="G47" s="50">
        <f t="shared" si="3"/>
        <v>447.70000000000005</v>
      </c>
      <c r="H47" s="50">
        <f t="shared" si="3"/>
        <v>362.5</v>
      </c>
    </row>
    <row r="48" spans="2:8" ht="15.75">
      <c r="B48" s="57"/>
      <c r="C48" s="58"/>
      <c r="D48" s="58"/>
      <c r="E48" s="58"/>
      <c r="F48" s="58"/>
      <c r="G48" s="58"/>
      <c r="H48" s="58"/>
    </row>
    <row r="49" spans="2:8" ht="15.75">
      <c r="B49" s="65" t="s">
        <v>58</v>
      </c>
      <c r="C49" s="66"/>
      <c r="D49" s="66"/>
      <c r="E49" s="66"/>
      <c r="F49" s="66"/>
      <c r="G49" s="58"/>
      <c r="H49" s="58"/>
    </row>
  </sheetData>
  <sheetProtection/>
  <protectedRanges>
    <protectedRange sqref="D14:E14 D16:E16 B14:C16 B22:E22 B28:D28 A5:F13 A14:A35 F14:F35" name="Диапазон1"/>
    <protectedRange sqref="D15" name="Диапазон1_1"/>
    <protectedRange sqref="E15" name="Диапазон1_2"/>
    <protectedRange sqref="B17:E21 B25 B35 B31:B32" name="Диапазон1_3"/>
    <protectedRange sqref="B23:B24 C23:D27 B26:B27 B29:B30 E23:E31 C29:D31 B33:B34 C32:E35" name="Диапазон1_4"/>
  </protectedRanges>
  <mergeCells count="14">
    <mergeCell ref="A1:F1"/>
    <mergeCell ref="A2:F2"/>
    <mergeCell ref="A3:F3"/>
    <mergeCell ref="D7:F7"/>
    <mergeCell ref="D8:F8"/>
    <mergeCell ref="A14:F14"/>
    <mergeCell ref="B37:E37"/>
    <mergeCell ref="B49:F49"/>
    <mergeCell ref="A15:B15"/>
    <mergeCell ref="A16:D16"/>
    <mergeCell ref="A22:D22"/>
    <mergeCell ref="A28:D28"/>
    <mergeCell ref="A32:D32"/>
    <mergeCell ref="B36:D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k421-3</dc:creator>
  <cp:keywords/>
  <dc:description/>
  <cp:lastModifiedBy>Малкова</cp:lastModifiedBy>
  <cp:lastPrinted>2014-10-13T07:16:17Z</cp:lastPrinted>
  <dcterms:created xsi:type="dcterms:W3CDTF">2003-02-12T12:21:30Z</dcterms:created>
  <dcterms:modified xsi:type="dcterms:W3CDTF">2014-10-13T07:19:03Z</dcterms:modified>
  <cp:category/>
  <cp:version/>
  <cp:contentType/>
  <cp:contentStatus/>
</cp:coreProperties>
</file>