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33" activeTab="0"/>
  </bookViews>
  <sheets>
    <sheet name="Вытегра 2013 " sheetId="1" r:id="rId1"/>
  </sheets>
  <definedNames>
    <definedName name="_xlnm.Print_Area" localSheetId="0">'Вытегра 2013 '!$A$2:$L$26</definedName>
  </definedNames>
  <calcPr fullCalcOnLoad="1"/>
</workbook>
</file>

<file path=xl/sharedStrings.xml><?xml version="1.0" encoding="utf-8"?>
<sst xmlns="http://schemas.openxmlformats.org/spreadsheetml/2006/main" count="33" uniqueCount="25">
  <si>
    <t>Наименование городского (сельского) поселения</t>
  </si>
  <si>
    <t>ВСЕГО</t>
  </si>
  <si>
    <t>Алмозерское</t>
  </si>
  <si>
    <t>Андомское</t>
  </si>
  <si>
    <t>Анненское</t>
  </si>
  <si>
    <t>Анхимовское</t>
  </si>
  <si>
    <t>Девятинское</t>
  </si>
  <si>
    <t>Казаковское</t>
  </si>
  <si>
    <t>Кемское</t>
  </si>
  <si>
    <t>Мегорское</t>
  </si>
  <si>
    <t>Оштинское</t>
  </si>
  <si>
    <t>Саминское</t>
  </si>
  <si>
    <t>г. Вытегра</t>
  </si>
  <si>
    <t>Всего по кодам бюджетной классификации</t>
  </si>
  <si>
    <t>Доходы, получаемые в виде арендной платы, а также средства от продажи права на заключения договоров аренды за земли, находящиеся в собственности муниципальных районов (за исключением земельных участков муниципальных автономных учреждений)                              000 1 11 05025 05 0000 120</t>
  </si>
  <si>
    <t>Доходы, получаемые в виде арендной платы, а также средства от продажи права на заключения договоров аренды за земли, находящиеся в собственности поселений (за исключением земельных участков муниципальных автономных учреждений)             000 1 11 05025 10 0000 120</t>
  </si>
  <si>
    <t>Бюджет района</t>
  </si>
  <si>
    <t>Доходы, получаемые в виде арендной платы за земельные участки, гос. собственность на которые не разграничена и которые расположенные в границах поселений, а также средства от продажи права на заключение договоров аренды указанных земельных участков         000 1 11 05013 10 0000 120</t>
  </si>
  <si>
    <t>Н.В.Шалина                                                                                                                                                                                           (881746 2-19-64)</t>
  </si>
  <si>
    <t xml:space="preserve">Начальник  Финансового управления    </t>
  </si>
  <si>
    <t>Н.Ю.Ивлева</t>
  </si>
  <si>
    <t xml:space="preserve">Поступление арендной платы за земельные участки в 2014 году в консолидированный бюджет Вытегорского муниципального района </t>
  </si>
  <si>
    <t>Предусмотрено в бюджетах на 2014 год,              тыс. рублей</t>
  </si>
  <si>
    <t>Поступило по состоянию на 01.04.2014 года, тыс. рублей</t>
  </si>
  <si>
    <t>Прогноз поступления арендной платы                                                                                                                                                                                    в апреле 2014 года, тыс. рублей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</si>
</sst>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ahoma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4" fontId="4" fillId="0" borderId="0" xfId="53" applyNumberFormat="1" applyFont="1" applyAlignment="1">
      <alignment horizontal="center" vertical="center" wrapText="1"/>
      <protection/>
    </xf>
    <xf numFmtId="4" fontId="5" fillId="0" borderId="0" xfId="53" applyNumberFormat="1" applyFont="1" applyAlignment="1">
      <alignment horizontal="center" vertical="center" wrapText="1"/>
      <protection/>
    </xf>
    <xf numFmtId="0" fontId="5" fillId="0" borderId="0" xfId="53" applyFont="1" applyAlignment="1">
      <alignment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4" fontId="6" fillId="0" borderId="0" xfId="53" applyNumberFormat="1" applyFont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33" borderId="11" xfId="53" applyFont="1" applyFill="1" applyBorder="1" applyAlignment="1">
      <alignment horizontal="center" vertical="center" wrapText="1"/>
      <protection/>
    </xf>
    <xf numFmtId="3" fontId="9" fillId="34" borderId="12" xfId="53" applyNumberFormat="1" applyFont="1" applyFill="1" applyBorder="1" applyAlignment="1">
      <alignment horizontal="center" vertical="center" wrapText="1"/>
      <protection/>
    </xf>
    <xf numFmtId="3" fontId="9" fillId="34" borderId="13" xfId="53" applyNumberFormat="1" applyFont="1" applyFill="1" applyBorder="1" applyAlignment="1">
      <alignment horizontal="center" vertical="center" wrapText="1"/>
      <protection/>
    </xf>
    <xf numFmtId="3" fontId="9" fillId="34" borderId="14" xfId="53" applyNumberFormat="1" applyFont="1" applyFill="1" applyBorder="1" applyAlignment="1">
      <alignment horizontal="center" vertical="center" wrapText="1"/>
      <protection/>
    </xf>
    <xf numFmtId="3" fontId="9" fillId="34" borderId="15" xfId="53" applyNumberFormat="1" applyFont="1" applyFill="1" applyBorder="1" applyAlignment="1">
      <alignment horizontal="center" vertical="center" wrapText="1"/>
      <protection/>
    </xf>
    <xf numFmtId="3" fontId="9" fillId="34" borderId="16" xfId="53" applyNumberFormat="1" applyFont="1" applyFill="1" applyBorder="1" applyAlignment="1">
      <alignment horizontal="center" vertical="center" wrapText="1"/>
      <protection/>
    </xf>
    <xf numFmtId="3" fontId="9" fillId="34" borderId="17" xfId="53" applyNumberFormat="1" applyFont="1" applyFill="1" applyBorder="1" applyAlignment="1">
      <alignment horizontal="center" vertical="center" wrapText="1"/>
      <protection/>
    </xf>
    <xf numFmtId="3" fontId="9" fillId="34" borderId="18" xfId="53" applyNumberFormat="1" applyFont="1" applyFill="1" applyBorder="1" applyAlignment="1">
      <alignment horizontal="center" vertical="center" wrapText="1"/>
      <protection/>
    </xf>
    <xf numFmtId="3" fontId="8" fillId="34" borderId="17" xfId="53" applyNumberFormat="1" applyFont="1" applyFill="1" applyBorder="1" applyAlignment="1">
      <alignment horizontal="center" vertical="center" wrapText="1"/>
      <protection/>
    </xf>
    <xf numFmtId="3" fontId="8" fillId="34" borderId="16" xfId="53" applyNumberFormat="1" applyFont="1" applyFill="1" applyBorder="1" applyAlignment="1">
      <alignment horizontal="center" vertical="center" wrapText="1"/>
      <protection/>
    </xf>
    <xf numFmtId="3" fontId="8" fillId="34" borderId="18" xfId="53" applyNumberFormat="1" applyFont="1" applyFill="1" applyBorder="1" applyAlignment="1">
      <alignment horizontal="center" vertical="center" wrapText="1"/>
      <protection/>
    </xf>
    <xf numFmtId="3" fontId="9" fillId="34" borderId="19" xfId="53" applyNumberFormat="1" applyFont="1" applyFill="1" applyBorder="1" applyAlignment="1">
      <alignment horizontal="center" vertical="center" wrapText="1"/>
      <protection/>
    </xf>
    <xf numFmtId="3" fontId="9" fillId="34" borderId="20" xfId="53" applyNumberFormat="1" applyFont="1" applyFill="1" applyBorder="1" applyAlignment="1">
      <alignment horizontal="center" vertical="center" wrapText="1"/>
      <protection/>
    </xf>
    <xf numFmtId="3" fontId="9" fillId="34" borderId="21" xfId="53" applyNumberFormat="1" applyFont="1" applyFill="1" applyBorder="1" applyAlignment="1">
      <alignment horizontal="center" vertical="center" wrapText="1"/>
      <protection/>
    </xf>
    <xf numFmtId="3" fontId="9" fillId="34" borderId="22" xfId="53" applyNumberFormat="1" applyFont="1" applyFill="1" applyBorder="1" applyAlignment="1">
      <alignment horizontal="center" vertical="center" wrapText="1"/>
      <protection/>
    </xf>
    <xf numFmtId="0" fontId="8" fillId="0" borderId="23" xfId="53" applyFont="1" applyBorder="1" applyAlignment="1">
      <alignment horizontal="center" vertical="center" wrapText="1"/>
      <protection/>
    </xf>
    <xf numFmtId="3" fontId="8" fillId="34" borderId="24" xfId="53" applyNumberFormat="1" applyFont="1" applyFill="1" applyBorder="1" applyAlignment="1">
      <alignment horizontal="center" vertical="center" wrapText="1"/>
      <protection/>
    </xf>
    <xf numFmtId="3" fontId="8" fillId="34" borderId="23" xfId="53" applyNumberFormat="1" applyFont="1" applyFill="1" applyBorder="1" applyAlignment="1">
      <alignment horizontal="center" vertical="center" wrapText="1"/>
      <protection/>
    </xf>
    <xf numFmtId="3" fontId="8" fillId="34" borderId="25" xfId="53" applyNumberFormat="1" applyFont="1" applyFill="1" applyBorder="1" applyAlignment="1">
      <alignment horizontal="center" vertical="center" wrapText="1"/>
      <protection/>
    </xf>
    <xf numFmtId="0" fontId="7" fillId="0" borderId="26" xfId="53" applyFont="1" applyBorder="1" applyAlignment="1">
      <alignment horizontal="center" vertical="center" wrapText="1"/>
      <protection/>
    </xf>
    <xf numFmtId="1" fontId="7" fillId="0" borderId="27" xfId="0" applyNumberFormat="1" applyFont="1" applyBorder="1" applyAlignment="1">
      <alignment horizontal="center" vertical="center" wrapText="1"/>
    </xf>
    <xf numFmtId="0" fontId="7" fillId="0" borderId="27" xfId="53" applyNumberFormat="1" applyFont="1" applyBorder="1" applyAlignment="1">
      <alignment horizontal="center" vertical="center" wrapText="1"/>
      <protection/>
    </xf>
    <xf numFmtId="0" fontId="7" fillId="0" borderId="28" xfId="53" applyNumberFormat="1" applyFont="1" applyBorder="1" applyAlignment="1">
      <alignment horizontal="center" vertical="center" wrapText="1"/>
      <protection/>
    </xf>
    <xf numFmtId="1" fontId="7" fillId="0" borderId="28" xfId="0" applyNumberFormat="1" applyFont="1" applyBorder="1" applyAlignment="1">
      <alignment horizontal="center" vertical="center" wrapText="1"/>
    </xf>
    <xf numFmtId="0" fontId="7" fillId="0" borderId="29" xfId="53" applyNumberFormat="1" applyFont="1" applyBorder="1" applyAlignment="1">
      <alignment horizontal="center" vertical="center" wrapText="1"/>
      <protection/>
    </xf>
    <xf numFmtId="4" fontId="10" fillId="0" borderId="0" xfId="53" applyNumberFormat="1" applyFont="1" applyAlignment="1">
      <alignment horizontal="center" vertical="center" wrapText="1"/>
      <protection/>
    </xf>
    <xf numFmtId="0" fontId="10" fillId="0" borderId="0" xfId="53" applyFont="1" applyAlignment="1">
      <alignment horizontal="center" vertical="center" wrapText="1"/>
      <protection/>
    </xf>
    <xf numFmtId="0" fontId="11" fillId="0" borderId="0" xfId="53" applyFont="1" applyAlignment="1">
      <alignment horizontal="center" vertical="center" wrapText="1"/>
      <protection/>
    </xf>
    <xf numFmtId="4" fontId="11" fillId="0" borderId="0" xfId="53" applyNumberFormat="1" applyFont="1" applyAlignment="1">
      <alignment horizontal="center" vertical="center" wrapText="1"/>
      <protection/>
    </xf>
    <xf numFmtId="0" fontId="12" fillId="0" borderId="0" xfId="53" applyFont="1" applyAlignment="1">
      <alignment horizontal="center" vertical="center" wrapText="1"/>
      <protection/>
    </xf>
    <xf numFmtId="0" fontId="9" fillId="0" borderId="30" xfId="53" applyFont="1" applyBorder="1" applyAlignment="1">
      <alignment horizontal="left" vertical="center" wrapText="1"/>
      <protection/>
    </xf>
    <xf numFmtId="0" fontId="9" fillId="0" borderId="31" xfId="53" applyFont="1" applyBorder="1" applyAlignment="1">
      <alignment horizontal="left" vertical="center" wrapText="1"/>
      <protection/>
    </xf>
    <xf numFmtId="0" fontId="9" fillId="0" borderId="32" xfId="53" applyFont="1" applyBorder="1" applyAlignment="1">
      <alignment horizontal="left" vertical="center" wrapText="1"/>
      <protection/>
    </xf>
    <xf numFmtId="3" fontId="8" fillId="0" borderId="24" xfId="53" applyNumberFormat="1" applyFont="1" applyFill="1" applyBorder="1" applyAlignment="1">
      <alignment horizontal="center" vertical="center" wrapText="1"/>
      <protection/>
    </xf>
    <xf numFmtId="3" fontId="8" fillId="0" borderId="23" xfId="53" applyNumberFormat="1" applyFont="1" applyFill="1" applyBorder="1" applyAlignment="1">
      <alignment horizontal="center" vertical="center" wrapText="1"/>
      <protection/>
    </xf>
    <xf numFmtId="3" fontId="9" fillId="35" borderId="13" xfId="53" applyNumberFormat="1" applyFont="1" applyFill="1" applyBorder="1" applyAlignment="1">
      <alignment horizontal="center" vertical="center" wrapText="1"/>
      <protection/>
    </xf>
    <xf numFmtId="3" fontId="9" fillId="35" borderId="14" xfId="53" applyNumberFormat="1" applyFont="1" applyFill="1" applyBorder="1" applyAlignment="1">
      <alignment horizontal="center" vertical="center" wrapText="1"/>
      <protection/>
    </xf>
    <xf numFmtId="3" fontId="9" fillId="35" borderId="12" xfId="53" applyNumberFormat="1" applyFont="1" applyFill="1" applyBorder="1" applyAlignment="1">
      <alignment horizontal="center" vertical="center" wrapText="1"/>
      <protection/>
    </xf>
    <xf numFmtId="3" fontId="9" fillId="35" borderId="16" xfId="53" applyNumberFormat="1" applyFont="1" applyFill="1" applyBorder="1" applyAlignment="1">
      <alignment horizontal="center" vertical="center" wrapText="1"/>
      <protection/>
    </xf>
    <xf numFmtId="3" fontId="9" fillId="35" borderId="17" xfId="53" applyNumberFormat="1" applyFont="1" applyFill="1" applyBorder="1" applyAlignment="1">
      <alignment horizontal="center" vertical="center" wrapText="1"/>
      <protection/>
    </xf>
    <xf numFmtId="3" fontId="8" fillId="35" borderId="17" xfId="53" applyNumberFormat="1" applyFont="1" applyFill="1" applyBorder="1" applyAlignment="1">
      <alignment horizontal="center" vertical="center" wrapText="1"/>
      <protection/>
    </xf>
    <xf numFmtId="3" fontId="9" fillId="35" borderId="33" xfId="53" applyNumberFormat="1" applyFont="1" applyFill="1" applyBorder="1" applyAlignment="1">
      <alignment horizontal="center" vertical="center" wrapText="1"/>
      <protection/>
    </xf>
    <xf numFmtId="3" fontId="9" fillId="35" borderId="19" xfId="53" applyNumberFormat="1" applyFont="1" applyFill="1" applyBorder="1" applyAlignment="1">
      <alignment horizontal="center" vertical="center" wrapText="1"/>
      <protection/>
    </xf>
    <xf numFmtId="3" fontId="9" fillId="35" borderId="2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7" fillId="0" borderId="0" xfId="53" applyFont="1" applyAlignment="1">
      <alignment horizontal="center" vertical="center" wrapText="1"/>
      <protection/>
    </xf>
    <xf numFmtId="0" fontId="7" fillId="0" borderId="34" xfId="53" applyFont="1" applyBorder="1" applyAlignment="1">
      <alignment horizontal="center" vertical="center" wrapText="1"/>
      <protection/>
    </xf>
    <xf numFmtId="0" fontId="7" fillId="0" borderId="35" xfId="53" applyFont="1" applyBorder="1" applyAlignment="1">
      <alignment horizontal="center" vertical="center" wrapText="1"/>
      <protection/>
    </xf>
    <xf numFmtId="0" fontId="7" fillId="33" borderId="36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33" borderId="11" xfId="53" applyFont="1" applyFill="1" applyBorder="1" applyAlignment="1">
      <alignment horizontal="center" vertical="center" wrapText="1"/>
      <protection/>
    </xf>
    <xf numFmtId="0" fontId="7" fillId="33" borderId="24" xfId="53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рендная плата на 2007 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Q29"/>
  <sheetViews>
    <sheetView tabSelected="1" view="pageBreakPreview" zoomScale="85" zoomScaleSheetLayoutView="85" zoomScalePageLayoutView="0" workbookViewId="0" topLeftCell="A4">
      <pane xSplit="1" topLeftCell="B1" activePane="topRight" state="frozen"/>
      <selection pane="topLeft" activeCell="A1" sqref="A1"/>
      <selection pane="topRight" activeCell="K22" sqref="K22"/>
    </sheetView>
  </sheetViews>
  <sheetFormatPr defaultColWidth="9.140625" defaultRowHeight="12.75"/>
  <cols>
    <col min="1" max="1" width="20.140625" style="2" customWidth="1"/>
    <col min="2" max="2" width="17.7109375" style="4" customWidth="1"/>
    <col min="3" max="3" width="32.8515625" style="4" customWidth="1"/>
    <col min="4" max="4" width="16.140625" style="4" hidden="1" customWidth="1"/>
    <col min="5" max="5" width="16.28125" style="4" hidden="1" customWidth="1"/>
    <col min="6" max="6" width="15.00390625" style="4" customWidth="1"/>
    <col min="7" max="7" width="33.7109375" style="4" customWidth="1"/>
    <col min="8" max="9" width="16.28125" style="4" hidden="1" customWidth="1"/>
    <col min="10" max="10" width="16.7109375" style="4" customWidth="1"/>
    <col min="11" max="11" width="33.7109375" style="4" customWidth="1"/>
    <col min="12" max="12" width="15.28125" style="4" hidden="1" customWidth="1"/>
    <col min="13" max="13" width="16.57421875" style="4" hidden="1" customWidth="1"/>
    <col min="14" max="14" width="11.57421875" style="4" customWidth="1"/>
    <col min="15" max="15" width="16.7109375" style="4" customWidth="1"/>
    <col min="16" max="16" width="16.140625" style="4" customWidth="1"/>
    <col min="17" max="17" width="16.28125" style="4" customWidth="1"/>
    <col min="18" max="16384" width="9.140625" style="2" customWidth="1"/>
  </cols>
  <sheetData>
    <row r="1" spans="1:13" ht="8.2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7" ht="34.5" customHeight="1">
      <c r="A2" s="56" t="s">
        <v>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8"/>
      <c r="M2" s="8"/>
      <c r="N2" s="5"/>
      <c r="O2" s="5"/>
      <c r="P2" s="5"/>
      <c r="Q2" s="5"/>
    </row>
    <row r="3" spans="1:17" ht="3.75" customHeight="1" thickBo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3" ht="47.25" customHeight="1" thickBot="1">
      <c r="A4" s="57" t="s">
        <v>0</v>
      </c>
      <c r="B4" s="59" t="s">
        <v>22</v>
      </c>
      <c r="C4" s="60"/>
      <c r="D4" s="60"/>
      <c r="E4" s="61"/>
      <c r="F4" s="59" t="s">
        <v>23</v>
      </c>
      <c r="G4" s="60"/>
      <c r="H4" s="60"/>
      <c r="I4" s="61"/>
      <c r="J4" s="62" t="s">
        <v>24</v>
      </c>
      <c r="K4" s="63"/>
      <c r="L4" s="9"/>
      <c r="M4" s="10"/>
    </row>
    <row r="5" spans="1:17" s="36" customFormat="1" ht="219" customHeight="1" thickBot="1">
      <c r="A5" s="58"/>
      <c r="B5" s="29" t="s">
        <v>1</v>
      </c>
      <c r="C5" s="30" t="s">
        <v>17</v>
      </c>
      <c r="D5" s="31" t="s">
        <v>15</v>
      </c>
      <c r="E5" s="32" t="s">
        <v>14</v>
      </c>
      <c r="F5" s="29" t="s">
        <v>1</v>
      </c>
      <c r="G5" s="30" t="s">
        <v>17</v>
      </c>
      <c r="H5" s="31" t="s">
        <v>15</v>
      </c>
      <c r="I5" s="32" t="s">
        <v>14</v>
      </c>
      <c r="J5" s="29" t="s">
        <v>1</v>
      </c>
      <c r="K5" s="33" t="s">
        <v>17</v>
      </c>
      <c r="L5" s="34" t="s">
        <v>15</v>
      </c>
      <c r="M5" s="32" t="s">
        <v>14</v>
      </c>
      <c r="N5" s="35"/>
      <c r="O5" s="35"/>
      <c r="P5" s="35"/>
      <c r="Q5" s="35"/>
    </row>
    <row r="6" spans="1:13" ht="15.75">
      <c r="A6" s="40" t="s">
        <v>2</v>
      </c>
      <c r="B6" s="45">
        <f>C6</f>
        <v>13</v>
      </c>
      <c r="C6" s="45">
        <v>13</v>
      </c>
      <c r="D6" s="45"/>
      <c r="E6" s="46"/>
      <c r="F6" s="47">
        <f aca="true" t="shared" si="0" ref="F6:F17">G6+H6+I6</f>
        <v>1.23713</v>
      </c>
      <c r="G6" s="47">
        <v>1.23713</v>
      </c>
      <c r="H6" s="12"/>
      <c r="I6" s="13"/>
      <c r="J6" s="11">
        <f aca="true" t="shared" si="1" ref="J6:J17">K6+L6+M6</f>
        <v>1.68</v>
      </c>
      <c r="K6" s="13">
        <v>1.68</v>
      </c>
      <c r="L6" s="14"/>
      <c r="M6" s="13"/>
    </row>
    <row r="7" spans="1:13" ht="15.75">
      <c r="A7" s="41" t="s">
        <v>3</v>
      </c>
      <c r="B7" s="45">
        <f aca="true" t="shared" si="2" ref="B7:B17">C7</f>
        <v>346</v>
      </c>
      <c r="C7" s="45">
        <v>346</v>
      </c>
      <c r="D7" s="48"/>
      <c r="E7" s="49"/>
      <c r="F7" s="47">
        <f t="shared" si="0"/>
        <v>18.86488</v>
      </c>
      <c r="G7" s="47">
        <v>18.86488</v>
      </c>
      <c r="H7" s="15"/>
      <c r="I7" s="16"/>
      <c r="J7" s="11">
        <f t="shared" si="1"/>
        <v>5</v>
      </c>
      <c r="K7" s="13">
        <v>5</v>
      </c>
      <c r="L7" s="17"/>
      <c r="M7" s="16"/>
    </row>
    <row r="8" spans="1:13" ht="15.75">
      <c r="A8" s="41" t="s">
        <v>4</v>
      </c>
      <c r="B8" s="45">
        <f t="shared" si="2"/>
        <v>87</v>
      </c>
      <c r="C8" s="45">
        <v>87</v>
      </c>
      <c r="D8" s="48"/>
      <c r="E8" s="49"/>
      <c r="F8" s="47">
        <f t="shared" si="0"/>
        <v>55.17456</v>
      </c>
      <c r="G8" s="47">
        <v>55.17456</v>
      </c>
      <c r="H8" s="15"/>
      <c r="I8" s="16"/>
      <c r="J8" s="11">
        <f t="shared" si="1"/>
        <v>10</v>
      </c>
      <c r="K8" s="13">
        <v>10</v>
      </c>
      <c r="L8" s="17"/>
      <c r="M8" s="16"/>
    </row>
    <row r="9" spans="1:13" ht="15.75">
      <c r="A9" s="41" t="s">
        <v>5</v>
      </c>
      <c r="B9" s="45">
        <f t="shared" si="2"/>
        <v>390</v>
      </c>
      <c r="C9" s="45">
        <v>390</v>
      </c>
      <c r="D9" s="48"/>
      <c r="E9" s="49"/>
      <c r="F9" s="47">
        <f t="shared" si="0"/>
        <v>6.36895</v>
      </c>
      <c r="G9" s="47">
        <v>6.36895</v>
      </c>
      <c r="H9" s="15"/>
      <c r="I9" s="16"/>
      <c r="J9" s="11">
        <f t="shared" si="1"/>
        <v>16.73</v>
      </c>
      <c r="K9" s="13">
        <v>16.73</v>
      </c>
      <c r="L9" s="17"/>
      <c r="M9" s="16"/>
    </row>
    <row r="10" spans="1:13" ht="15.75">
      <c r="A10" s="41" t="s">
        <v>6</v>
      </c>
      <c r="B10" s="45">
        <f t="shared" si="2"/>
        <v>412</v>
      </c>
      <c r="C10" s="45">
        <v>412</v>
      </c>
      <c r="D10" s="48"/>
      <c r="E10" s="49"/>
      <c r="F10" s="47">
        <f t="shared" si="0"/>
        <v>7.03445</v>
      </c>
      <c r="G10" s="47">
        <v>7.03445</v>
      </c>
      <c r="H10" s="15"/>
      <c r="I10" s="16"/>
      <c r="J10" s="11">
        <f t="shared" si="1"/>
        <v>3.3</v>
      </c>
      <c r="K10" s="13">
        <v>3.3</v>
      </c>
      <c r="L10" s="17"/>
      <c r="M10" s="16"/>
    </row>
    <row r="11" spans="1:13" ht="15.75">
      <c r="A11" s="41" t="s">
        <v>7</v>
      </c>
      <c r="B11" s="45">
        <f t="shared" si="2"/>
        <v>250</v>
      </c>
      <c r="C11" s="45">
        <v>250</v>
      </c>
      <c r="D11" s="48"/>
      <c r="E11" s="49"/>
      <c r="F11" s="47">
        <f t="shared" si="0"/>
        <v>52.27489</v>
      </c>
      <c r="G11" s="47">
        <v>52.27489</v>
      </c>
      <c r="H11" s="15"/>
      <c r="I11" s="16"/>
      <c r="J11" s="11">
        <f t="shared" si="1"/>
        <v>36.09</v>
      </c>
      <c r="K11" s="13">
        <v>36.09</v>
      </c>
      <c r="L11" s="17"/>
      <c r="M11" s="16"/>
    </row>
    <row r="12" spans="1:13" ht="15.75">
      <c r="A12" s="41" t="s">
        <v>8</v>
      </c>
      <c r="B12" s="45">
        <f t="shared" si="2"/>
        <v>238</v>
      </c>
      <c r="C12" s="45">
        <v>238</v>
      </c>
      <c r="D12" s="48"/>
      <c r="E12" s="49"/>
      <c r="F12" s="47">
        <f t="shared" si="0"/>
        <v>6.44621</v>
      </c>
      <c r="G12" s="47">
        <v>6.44621</v>
      </c>
      <c r="H12" s="15"/>
      <c r="I12" s="16"/>
      <c r="J12" s="11">
        <f t="shared" si="1"/>
        <v>6.38</v>
      </c>
      <c r="K12" s="13">
        <v>6.38</v>
      </c>
      <c r="L12" s="17"/>
      <c r="M12" s="16"/>
    </row>
    <row r="13" spans="1:13" ht="15.75">
      <c r="A13" s="41" t="s">
        <v>9</v>
      </c>
      <c r="B13" s="45">
        <f t="shared" si="2"/>
        <v>6</v>
      </c>
      <c r="C13" s="45">
        <v>6</v>
      </c>
      <c r="D13" s="48"/>
      <c r="E13" s="49"/>
      <c r="F13" s="47">
        <f>G13+H13+I13</f>
        <v>61.2979</v>
      </c>
      <c r="G13" s="47">
        <v>61.2979</v>
      </c>
      <c r="H13" s="15"/>
      <c r="I13" s="16"/>
      <c r="J13" s="11">
        <f>K13+L13+M13</f>
        <v>29.86</v>
      </c>
      <c r="K13" s="13">
        <v>29.86</v>
      </c>
      <c r="L13" s="17"/>
      <c r="M13" s="16"/>
    </row>
    <row r="14" spans="1:13" ht="15.75">
      <c r="A14" s="41" t="s">
        <v>10</v>
      </c>
      <c r="B14" s="45">
        <f t="shared" si="2"/>
        <v>93</v>
      </c>
      <c r="C14" s="45">
        <v>93</v>
      </c>
      <c r="D14" s="48"/>
      <c r="E14" s="49"/>
      <c r="F14" s="47">
        <f>G14+H14+I14</f>
        <v>19.08826</v>
      </c>
      <c r="G14" s="47">
        <v>19.08826</v>
      </c>
      <c r="H14" s="15"/>
      <c r="I14" s="16"/>
      <c r="J14" s="11">
        <f>K14+L14+M14</f>
        <v>4.24</v>
      </c>
      <c r="K14" s="13">
        <v>4.24</v>
      </c>
      <c r="L14" s="17"/>
      <c r="M14" s="16"/>
    </row>
    <row r="15" spans="1:13" ht="15.75">
      <c r="A15" s="41" t="s">
        <v>11</v>
      </c>
      <c r="B15" s="45">
        <f t="shared" si="2"/>
        <v>16</v>
      </c>
      <c r="C15" s="45">
        <v>16</v>
      </c>
      <c r="D15" s="48"/>
      <c r="E15" s="49"/>
      <c r="F15" s="47">
        <f>G15+H15+I15</f>
        <v>1.50249</v>
      </c>
      <c r="G15" s="47">
        <v>1.50249</v>
      </c>
      <c r="H15" s="15"/>
      <c r="I15" s="16"/>
      <c r="J15" s="11">
        <f>K15+L15+M15</f>
        <v>0.45</v>
      </c>
      <c r="K15" s="13">
        <v>0.45</v>
      </c>
      <c r="L15" s="17"/>
      <c r="M15" s="16"/>
    </row>
    <row r="16" spans="1:13" ht="15.75">
      <c r="A16" s="41" t="s">
        <v>12</v>
      </c>
      <c r="B16" s="45">
        <f t="shared" si="2"/>
        <v>3202</v>
      </c>
      <c r="C16" s="45">
        <v>3202</v>
      </c>
      <c r="D16" s="48"/>
      <c r="E16" s="50"/>
      <c r="F16" s="47">
        <f t="shared" si="0"/>
        <v>217.06253</v>
      </c>
      <c r="G16" s="47">
        <v>217.06253</v>
      </c>
      <c r="H16" s="19"/>
      <c r="I16" s="18"/>
      <c r="J16" s="11">
        <f t="shared" si="1"/>
        <v>250</v>
      </c>
      <c r="K16" s="13">
        <v>250</v>
      </c>
      <c r="L16" s="20"/>
      <c r="M16" s="18"/>
    </row>
    <row r="17" spans="1:13" ht="16.5" thickBot="1">
      <c r="A17" s="42" t="s">
        <v>16</v>
      </c>
      <c r="B17" s="45">
        <f t="shared" si="2"/>
        <v>4366</v>
      </c>
      <c r="C17" s="51">
        <v>4366</v>
      </c>
      <c r="D17" s="52"/>
      <c r="E17" s="53"/>
      <c r="F17" s="47">
        <f t="shared" si="0"/>
        <v>446.35171</v>
      </c>
      <c r="G17" s="51">
        <v>446.35171</v>
      </c>
      <c r="H17" s="21"/>
      <c r="I17" s="22"/>
      <c r="J17" s="23">
        <f t="shared" si="1"/>
        <v>363.73</v>
      </c>
      <c r="K17" s="22">
        <v>363.73</v>
      </c>
      <c r="L17" s="24"/>
      <c r="M17" s="22"/>
    </row>
    <row r="18" spans="1:13" ht="48" thickBot="1">
      <c r="A18" s="25" t="s">
        <v>13</v>
      </c>
      <c r="B18" s="43">
        <f aca="true" t="shared" si="3" ref="B18:M18">SUM(B6:B17)</f>
        <v>9419</v>
      </c>
      <c r="C18" s="43">
        <f t="shared" si="3"/>
        <v>9419</v>
      </c>
      <c r="D18" s="43">
        <f t="shared" si="3"/>
        <v>0</v>
      </c>
      <c r="E18" s="44">
        <f t="shared" si="3"/>
        <v>0</v>
      </c>
      <c r="F18" s="44">
        <f>SUM(F6:F17)</f>
        <v>892.70396</v>
      </c>
      <c r="G18" s="44">
        <f>SUM(G6:G17)</f>
        <v>892.70396</v>
      </c>
      <c r="H18" s="27">
        <f>SUM(H6:H17)</f>
        <v>0</v>
      </c>
      <c r="I18" s="27">
        <f>SUM(I6:I17)</f>
        <v>0</v>
      </c>
      <c r="J18" s="26">
        <f t="shared" si="3"/>
        <v>727.46</v>
      </c>
      <c r="K18" s="27">
        <f>SUM(K6:K17)</f>
        <v>727.46</v>
      </c>
      <c r="L18" s="28">
        <f t="shared" si="3"/>
        <v>0</v>
      </c>
      <c r="M18" s="27">
        <f t="shared" si="3"/>
        <v>0</v>
      </c>
    </row>
    <row r="20" spans="1:3" ht="13.5" customHeight="1">
      <c r="A20" s="37"/>
      <c r="B20" s="38"/>
      <c r="C20" s="38"/>
    </row>
    <row r="21" spans="1:17" s="6" customFormat="1" ht="15.75">
      <c r="A21" s="54" t="s">
        <v>19</v>
      </c>
      <c r="B21" s="55"/>
      <c r="C21" s="55"/>
      <c r="D21" s="7"/>
      <c r="E21" s="7"/>
      <c r="F21" s="7"/>
      <c r="G21" s="7" t="s">
        <v>20</v>
      </c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3" ht="12.75">
      <c r="A22" s="37"/>
      <c r="B22" s="38"/>
      <c r="C22" s="38"/>
    </row>
    <row r="23" spans="1:3" ht="12.75">
      <c r="A23" s="37"/>
      <c r="B23" s="38"/>
      <c r="C23" s="38"/>
    </row>
    <row r="24" spans="1:3" ht="12.75">
      <c r="A24" s="37"/>
      <c r="B24" s="38"/>
      <c r="C24" s="38"/>
    </row>
    <row r="25" spans="1:3" ht="22.5">
      <c r="A25" s="39" t="s">
        <v>18</v>
      </c>
      <c r="B25" s="38"/>
      <c r="C25" s="38"/>
    </row>
    <row r="26" spans="1:3" ht="12.75">
      <c r="A26" s="37"/>
      <c r="B26" s="38"/>
      <c r="C26" s="38"/>
    </row>
    <row r="27" spans="1:3" ht="12.75">
      <c r="A27" s="37"/>
      <c r="B27" s="38"/>
      <c r="C27" s="38"/>
    </row>
    <row r="28" spans="1:3" ht="12.75">
      <c r="A28" s="37"/>
      <c r="B28" s="38"/>
      <c r="C28" s="38"/>
    </row>
    <row r="29" spans="1:3" ht="12.75">
      <c r="A29" s="37"/>
      <c r="B29" s="38"/>
      <c r="C29" s="38"/>
    </row>
  </sheetData>
  <sheetProtection/>
  <mergeCells count="6">
    <mergeCell ref="A21:C21"/>
    <mergeCell ref="A2:K2"/>
    <mergeCell ref="A4:A5"/>
    <mergeCell ref="B4:E4"/>
    <mergeCell ref="F4:I4"/>
    <mergeCell ref="J4:K4"/>
  </mergeCells>
  <printOptions horizontalCentered="1"/>
  <pageMargins left="0.25" right="0.3937007874015748" top="0.72" bottom="0.3937007874015748" header="0" footer="0"/>
  <pageSetup blackAndWhite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kab29-1</cp:lastModifiedBy>
  <cp:lastPrinted>2014-02-17T11:01:52Z</cp:lastPrinted>
  <dcterms:created xsi:type="dcterms:W3CDTF">1996-10-08T23:32:33Z</dcterms:created>
  <dcterms:modified xsi:type="dcterms:W3CDTF">2014-04-10T06:29:44Z</dcterms:modified>
  <cp:category/>
  <cp:version/>
  <cp:contentType/>
  <cp:contentStatus/>
</cp:coreProperties>
</file>