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</sheets>
  <definedNames>
    <definedName name="_xlnm.Print_Area" localSheetId="0">'прил2'!$A$1:$L$108</definedName>
  </definedNames>
  <calcPr fullCalcOnLoad="1"/>
</workbook>
</file>

<file path=xl/sharedStrings.xml><?xml version="1.0" encoding="utf-8"?>
<sst xmlns="http://schemas.openxmlformats.org/spreadsheetml/2006/main" count="184" uniqueCount="171">
  <si>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</si>
  <si>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</si>
  <si>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</si>
  <si>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</si>
  <si>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</si>
  <si>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</si>
  <si>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</si>
  <si>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</si>
  <si>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</si>
  <si>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</si>
  <si>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</si>
  <si>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</si>
  <si>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</si>
  <si>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</si>
  <si>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</si>
  <si>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</si>
  <si>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</si>
  <si>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</si>
  <si>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</si>
  <si>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</si>
  <si>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</si>
  <si>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</si>
  <si>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</si>
  <si>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</si>
  <si>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</si>
  <si>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</si>
  <si>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</si>
  <si>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</si>
  <si>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</si>
  <si>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</si>
  <si>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</si>
  <si>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</si>
  <si>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</si>
  <si>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</si>
  <si>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</si>
  <si>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</si>
  <si>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</si>
  <si>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</si>
  <si>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</si>
  <si>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</si>
  <si>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</si>
  <si>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</si>
  <si>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</si>
  <si>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</si>
  <si>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</si>
  <si>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</si>
  <si>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</si>
  <si>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</si>
  <si>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</si>
  <si>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</si>
  <si>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</si>
  <si>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</si>
  <si>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</si>
  <si>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</si>
  <si>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</si>
  <si>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</si>
  <si>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</si>
  <si>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</si>
  <si>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</si>
  <si>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</si>
  <si>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</si>
  <si>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</si>
  <si>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</si>
  <si>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</si>
  <si>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</si>
  <si>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</si>
  <si>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</si>
  <si>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</si>
  <si>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</si>
  <si>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</si>
  <si>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</si>
  <si>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</si>
  <si>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</si>
  <si>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</si>
  <si>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</si>
  <si>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</si>
  <si>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</si>
  <si>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</si>
  <si>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</si>
  <si>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</si>
  <si>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</si>
  <si>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</si>
  <si>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</si>
  <si>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</si>
  <si>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</si>
  <si>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</si>
  <si>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</si>
  <si>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</si>
  <si>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</si>
  <si>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</si>
  <si>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</si>
  <si>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</si>
  <si>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</si>
  <si>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</si>
  <si>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</si>
  <si>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</si>
  <si>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</si>
  <si>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</si>
  <si>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</si>
  <si>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</si>
  <si>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</si>
  <si>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</si>
  <si>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</si>
  <si>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</si>
  <si>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</si>
  <si>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</si>
  <si>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</si>
  <si>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</si>
  <si>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</si>
  <si>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</si>
  <si>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</si>
  <si>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</si>
  <si>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</si>
  <si>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</si>
  <si>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</si>
  <si>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</si>
  <si>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</si>
  <si>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</si>
  <si>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</si>
  <si>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</si>
  <si>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</si>
  <si>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</si>
  <si>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</si>
  <si>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</si>
  <si>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</si>
  <si>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</si>
  <si>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</si>
  <si>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</si>
  <si>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</si>
  <si>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</si>
  <si>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</si>
  <si>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</si>
  <si>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</si>
  <si>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</si>
  <si>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</si>
  <si>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</si>
  <si>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</si>
  <si>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</si>
  <si>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</si>
  <si>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</si>
  <si>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</si>
  <si>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</si>
  <si>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</si>
  <si>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</si>
  <si>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</si>
  <si>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</si>
  <si>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</si>
  <si>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</si>
  <si>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</si>
  <si>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</si>
  <si>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</si>
  <si>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</si>
  <si>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</si>
  <si>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</si>
  <si>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</si>
  <si>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бюджета МО "Октябрьское" в 2019 году.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</si>
  <si>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</si>
  <si>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</si>
  <si>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</si>
  <si>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</si>
  <si>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</si>
  <si>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</si>
  <si>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</si>
  <si>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</si>
  <si>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</si>
  <si>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Приложение № 4                                                                                  к  Решению   двадцать восьмой сессии Совета депутатов (четвертого созыва) МО "Октябрьское" № 175 от     25.12.2018г.</t>
  </si>
  <si>
    <t xml:space="preserve"> 2 02 40000 00 0000 150</t>
  </si>
  <si>
    <t>202 40014 13 0000 150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</si>
  <si>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</si>
  <si>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</si>
  <si>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Приложение № 2                                                                                  к  Решению   тридцатой сессии Совета депутатов (четвертого созыва) МО "Октябрьское" № 189 от    21.02.2019г.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</si>
</sst>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view="pageBreakPreview" zoomScale="87" zoomScaleSheetLayoutView="87" zoomScalePageLayoutView="0" workbookViewId="0" topLeftCell="A70">
      <selection activeCell="L75" sqref="L75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  <col min="12" max="12" width="20.00390625" style="0" customWidth="1"/>
  </cols>
  <sheetData>
    <row r="1" spans="2:4" ht="65.25" customHeight="1">
      <c r="B1" s="97" t="s">
        <v>170</v>
      </c>
      <c r="C1" s="97"/>
      <c r="D1" s="97"/>
    </row>
    <row r="2" spans="2:4" ht="12.75" customHeight="1">
      <c r="B2"/>
      <c r="C2"/>
      <c r="D2" s="58"/>
    </row>
    <row r="3" spans="2:4" ht="62.25" customHeight="1">
      <c r="B3" s="97" t="s">
        <v>165</v>
      </c>
      <c r="C3" s="97"/>
      <c r="D3" s="97"/>
    </row>
    <row r="4" spans="2:4" ht="12.75">
      <c r="B4"/>
      <c r="C4"/>
      <c r="D4" s="58"/>
    </row>
    <row r="5" spans="1:4" ht="26.25" customHeight="1">
      <c r="A5" s="96" t="s">
        <v>155</v>
      </c>
      <c r="B5" s="96"/>
      <c r="C5" s="96"/>
      <c r="D5" s="96"/>
    </row>
    <row r="6" spans="1:4" ht="15.75" customHeight="1" thickBot="1">
      <c r="A6" s="1"/>
      <c r="B6" s="1"/>
      <c r="C6" s="1"/>
      <c r="D6" s="1"/>
    </row>
    <row r="7" spans="1:6" s="6" customFormat="1" ht="30" customHeight="1">
      <c r="A7" s="2" t="s">
        <v>1</v>
      </c>
      <c r="B7" s="3" t="s">
        <v>2</v>
      </c>
      <c r="C7" s="4" t="s">
        <v>3</v>
      </c>
      <c r="D7" s="5" t="s">
        <v>114</v>
      </c>
      <c r="E7"/>
      <c r="F7"/>
    </row>
    <row r="8" spans="1:4" s="10" customFormat="1" ht="11.25" thickBot="1">
      <c r="A8" s="7">
        <v>1</v>
      </c>
      <c r="B8" s="8">
        <v>2</v>
      </c>
      <c r="C8" s="8">
        <v>3</v>
      </c>
      <c r="D8" s="9">
        <v>3</v>
      </c>
    </row>
    <row r="9" spans="1:5" s="15" customFormat="1" ht="21" customHeight="1" thickBot="1">
      <c r="A9" s="11" t="s">
        <v>86</v>
      </c>
      <c r="B9" s="12" t="s">
        <v>4</v>
      </c>
      <c r="C9" s="13" t="e">
        <f>C10+#REF!+C24+#REF!+C43+#REF!+#REF!+#REF!</f>
        <v>#REF!</v>
      </c>
      <c r="D9" s="59">
        <f>D10+D24+D43+D54+D62+D64+D22+D41+D21</f>
        <v>44047097</v>
      </c>
      <c r="E9" s="14"/>
    </row>
    <row r="10" spans="1:5" ht="15.75">
      <c r="A10" s="16" t="s">
        <v>5</v>
      </c>
      <c r="B10" s="17" t="s">
        <v>6</v>
      </c>
      <c r="C10" s="18">
        <f>C11</f>
        <v>46219</v>
      </c>
      <c r="D10" s="60">
        <f>D11</f>
        <v>16002086</v>
      </c>
      <c r="E10" s="19"/>
    </row>
    <row r="11" spans="1:4" ht="15.75">
      <c r="A11" s="20" t="s">
        <v>7</v>
      </c>
      <c r="B11" s="21" t="s">
        <v>8</v>
      </c>
      <c r="C11" s="22">
        <f>C13+C14</f>
        <v>46219</v>
      </c>
      <c r="D11" s="61">
        <f>D13+D14+D12</f>
        <v>16002086</v>
      </c>
    </row>
    <row r="12" spans="1:4" ht="82.5" customHeight="1">
      <c r="A12" s="77" t="s">
        <v>121</v>
      </c>
      <c r="B12" s="86" t="s">
        <v>115</v>
      </c>
      <c r="C12" s="75" t="s">
        <v>116</v>
      </c>
      <c r="D12" s="61">
        <v>16002086</v>
      </c>
    </row>
    <row r="13" spans="1:4" ht="136.5" customHeight="1" hidden="1">
      <c r="A13" s="82" t="s">
        <v>122</v>
      </c>
      <c r="B13" s="21" t="s">
        <v>107</v>
      </c>
      <c r="C13" s="84">
        <v>45819</v>
      </c>
      <c r="D13" s="61"/>
    </row>
    <row r="14" spans="1:4" ht="81" customHeight="1" hidden="1">
      <c r="A14" s="83"/>
      <c r="B14" s="21"/>
      <c r="C14" s="84">
        <v>400</v>
      </c>
      <c r="D14" s="61"/>
    </row>
    <row r="15" spans="1:4" ht="47.25" hidden="1">
      <c r="A15" s="83" t="s">
        <v>9</v>
      </c>
      <c r="B15" s="21" t="s">
        <v>10</v>
      </c>
      <c r="C15" s="85"/>
      <c r="D15" s="61"/>
    </row>
    <row r="16" spans="1:4" ht="78.75" hidden="1">
      <c r="A16" s="83" t="s">
        <v>11</v>
      </c>
      <c r="B16" s="21" t="s">
        <v>12</v>
      </c>
      <c r="C16" s="85"/>
      <c r="D16" s="61"/>
    </row>
    <row r="17" spans="1:4" ht="78.75" hidden="1">
      <c r="A17" s="83" t="s">
        <v>13</v>
      </c>
      <c r="B17" s="21" t="s">
        <v>14</v>
      </c>
      <c r="C17" s="85"/>
      <c r="D17" s="61"/>
    </row>
    <row r="18" spans="1:4" ht="47.25" hidden="1">
      <c r="A18" s="83" t="s">
        <v>15</v>
      </c>
      <c r="B18" s="21" t="s">
        <v>16</v>
      </c>
      <c r="C18" s="85"/>
      <c r="D18" s="61"/>
    </row>
    <row r="19" spans="1:4" ht="47.25" hidden="1">
      <c r="A19" s="83" t="s">
        <v>17</v>
      </c>
      <c r="B19" s="21" t="s">
        <v>18</v>
      </c>
      <c r="C19" s="85"/>
      <c r="D19" s="61"/>
    </row>
    <row r="20" spans="1:4" ht="64.5" customHeight="1">
      <c r="A20" s="81" t="s">
        <v>117</v>
      </c>
      <c r="B20" s="25" t="s">
        <v>118</v>
      </c>
      <c r="C20" s="85"/>
      <c r="D20" s="92">
        <f>D21</f>
        <v>2968109</v>
      </c>
    </row>
    <row r="21" spans="1:4" ht="33">
      <c r="A21" s="80" t="s">
        <v>112</v>
      </c>
      <c r="B21" s="21" t="s">
        <v>113</v>
      </c>
      <c r="C21" s="23"/>
      <c r="D21" s="61">
        <v>2968109</v>
      </c>
    </row>
    <row r="22" spans="1:4" ht="15.75">
      <c r="A22" s="27" t="s">
        <v>106</v>
      </c>
      <c r="B22" s="25" t="s">
        <v>103</v>
      </c>
      <c r="C22" s="26"/>
      <c r="D22" s="62">
        <f>D23</f>
        <v>2912</v>
      </c>
    </row>
    <row r="23" spans="1:4" ht="15.75">
      <c r="A23" s="20" t="s">
        <v>105</v>
      </c>
      <c r="B23" s="21" t="s">
        <v>104</v>
      </c>
      <c r="C23" s="23"/>
      <c r="D23" s="61">
        <v>2912</v>
      </c>
    </row>
    <row r="24" spans="1:4" ht="15.75">
      <c r="A24" s="24" t="s">
        <v>19</v>
      </c>
      <c r="B24" s="25" t="s">
        <v>20</v>
      </c>
      <c r="C24" s="26">
        <f>SUM(C26:C27)</f>
        <v>6928</v>
      </c>
      <c r="D24" s="62">
        <f>D25+D27</f>
        <v>13901876</v>
      </c>
    </row>
    <row r="25" spans="1:4" ht="15.75">
      <c r="A25" s="27" t="s">
        <v>21</v>
      </c>
      <c r="B25" s="25" t="s">
        <v>22</v>
      </c>
      <c r="C25" s="26"/>
      <c r="D25" s="62">
        <f>D26</f>
        <v>1975876</v>
      </c>
    </row>
    <row r="26" spans="1:4" ht="66.75" customHeight="1">
      <c r="A26" s="76" t="s">
        <v>120</v>
      </c>
      <c r="B26" s="21" t="s">
        <v>119</v>
      </c>
      <c r="C26" s="28">
        <v>3986</v>
      </c>
      <c r="D26" s="61">
        <v>1975876</v>
      </c>
    </row>
    <row r="27" spans="1:4" ht="15" customHeight="1">
      <c r="A27" s="27" t="s">
        <v>23</v>
      </c>
      <c r="B27" s="25" t="s">
        <v>24</v>
      </c>
      <c r="C27" s="28">
        <v>2942</v>
      </c>
      <c r="D27" s="89">
        <f>D38+D40</f>
        <v>11926000</v>
      </c>
    </row>
    <row r="28" spans="1:4" ht="63" hidden="1">
      <c r="A28" s="20" t="s">
        <v>25</v>
      </c>
      <c r="B28" s="21" t="s">
        <v>26</v>
      </c>
      <c r="C28" s="22"/>
      <c r="D28" s="61"/>
    </row>
    <row r="29" spans="1:4" ht="47.25" hidden="1">
      <c r="A29" s="20" t="s">
        <v>27</v>
      </c>
      <c r="B29" s="21" t="s">
        <v>28</v>
      </c>
      <c r="C29" s="23"/>
      <c r="D29" s="61"/>
    </row>
    <row r="30" spans="1:4" ht="47.25" hidden="1">
      <c r="A30" s="20" t="s">
        <v>29</v>
      </c>
      <c r="B30" s="21" t="s">
        <v>30</v>
      </c>
      <c r="C30" s="23"/>
      <c r="D30" s="61"/>
    </row>
    <row r="31" spans="1:4" ht="31.5" hidden="1">
      <c r="A31" s="20" t="s">
        <v>31</v>
      </c>
      <c r="B31" s="21" t="s">
        <v>32</v>
      </c>
      <c r="C31" s="23"/>
      <c r="D31" s="61"/>
    </row>
    <row r="32" spans="1:4" ht="31.5" hidden="1">
      <c r="A32" s="20" t="s">
        <v>33</v>
      </c>
      <c r="B32" s="21" t="s">
        <v>34</v>
      </c>
      <c r="C32" s="23"/>
      <c r="D32" s="61"/>
    </row>
    <row r="33" spans="1:4" ht="31.5" hidden="1">
      <c r="A33" s="20" t="s">
        <v>35</v>
      </c>
      <c r="B33" s="21" t="s">
        <v>36</v>
      </c>
      <c r="C33" s="23"/>
      <c r="D33" s="61"/>
    </row>
    <row r="34" spans="1:4" ht="15.75" hidden="1">
      <c r="A34" s="20" t="s">
        <v>37</v>
      </c>
      <c r="B34" s="21" t="s">
        <v>38</v>
      </c>
      <c r="C34" s="23"/>
      <c r="D34" s="61"/>
    </row>
    <row r="35" spans="1:4" ht="47.25" hidden="1">
      <c r="A35" s="20" t="s">
        <v>39</v>
      </c>
      <c r="B35" s="21" t="s">
        <v>40</v>
      </c>
      <c r="C35" s="23"/>
      <c r="D35" s="61"/>
    </row>
    <row r="36" spans="1:4" ht="15.75" hidden="1">
      <c r="A36" s="20" t="s">
        <v>41</v>
      </c>
      <c r="B36" s="21" t="s">
        <v>42</v>
      </c>
      <c r="C36" s="23"/>
      <c r="D36" s="61"/>
    </row>
    <row r="37" spans="1:4" ht="48.75" customHeight="1" hidden="1">
      <c r="A37" s="20" t="s">
        <v>43</v>
      </c>
      <c r="B37" s="21" t="s">
        <v>44</v>
      </c>
      <c r="C37" s="23"/>
      <c r="D37" s="61"/>
    </row>
    <row r="38" spans="1:4" ht="61.5" customHeight="1">
      <c r="A38" s="31" t="s">
        <v>124</v>
      </c>
      <c r="B38" s="21" t="s">
        <v>123</v>
      </c>
      <c r="C38" s="23"/>
      <c r="D38" s="61">
        <v>9926000</v>
      </c>
    </row>
    <row r="39" spans="1:4" ht="47.25" hidden="1">
      <c r="A39" s="20" t="s">
        <v>45</v>
      </c>
      <c r="B39" s="21" t="s">
        <v>46</v>
      </c>
      <c r="C39" s="23"/>
      <c r="D39" s="61"/>
    </row>
    <row r="40" spans="1:6" ht="43.5" customHeight="1">
      <c r="A40" s="31" t="s">
        <v>126</v>
      </c>
      <c r="B40" s="21" t="s">
        <v>125</v>
      </c>
      <c r="C40" s="23"/>
      <c r="D40" s="61">
        <v>2000000</v>
      </c>
      <c r="F40" t="s">
        <v>47</v>
      </c>
    </row>
    <row r="41" spans="1:4" ht="25.5" customHeight="1" hidden="1">
      <c r="A41" s="27" t="s">
        <v>109</v>
      </c>
      <c r="B41" s="25" t="s">
        <v>108</v>
      </c>
      <c r="C41" s="23"/>
      <c r="D41" s="61"/>
    </row>
    <row r="42" spans="1:4" ht="66.75" customHeight="1" hidden="1">
      <c r="A42" s="20"/>
      <c r="B42" s="21"/>
      <c r="C42" s="23"/>
      <c r="D42" s="61"/>
    </row>
    <row r="43" spans="1:5" ht="45.75" customHeight="1">
      <c r="A43" s="24" t="s">
        <v>48</v>
      </c>
      <c r="B43" s="25" t="s">
        <v>49</v>
      </c>
      <c r="C43" s="26">
        <f>SUM(C48:C54)</f>
        <v>4245</v>
      </c>
      <c r="D43" s="62">
        <f>D44+D47</f>
        <v>9472114</v>
      </c>
      <c r="E43" s="29"/>
    </row>
    <row r="44" spans="1:5" ht="93.75" customHeight="1">
      <c r="A44" s="24" t="s">
        <v>127</v>
      </c>
      <c r="B44" s="25" t="s">
        <v>87</v>
      </c>
      <c r="C44" s="26"/>
      <c r="D44" s="62">
        <f>D45+D46</f>
        <v>5020000</v>
      </c>
      <c r="E44" s="29"/>
    </row>
    <row r="45" spans="1:5" ht="83.25" customHeight="1">
      <c r="A45" s="30" t="s">
        <v>129</v>
      </c>
      <c r="B45" s="21" t="s">
        <v>128</v>
      </c>
      <c r="C45" s="23"/>
      <c r="D45" s="61">
        <v>5000000</v>
      </c>
      <c r="E45" s="29"/>
    </row>
    <row r="46" spans="1:5" ht="83.25" customHeight="1">
      <c r="A46" s="30" t="s">
        <v>156</v>
      </c>
      <c r="B46" s="21" t="s">
        <v>157</v>
      </c>
      <c r="C46" s="23"/>
      <c r="D46" s="61">
        <v>20000</v>
      </c>
      <c r="E46" s="29"/>
    </row>
    <row r="47" spans="1:5" ht="102.75" customHeight="1">
      <c r="A47" s="36" t="s">
        <v>130</v>
      </c>
      <c r="B47" s="25" t="s">
        <v>88</v>
      </c>
      <c r="C47" s="26"/>
      <c r="D47" s="62">
        <f>D48</f>
        <v>4452114</v>
      </c>
      <c r="E47" s="29"/>
    </row>
    <row r="48" spans="1:4" s="33" customFormat="1" ht="102" customHeight="1">
      <c r="A48" s="31" t="s">
        <v>140</v>
      </c>
      <c r="B48" s="21" t="s">
        <v>131</v>
      </c>
      <c r="C48" s="32">
        <v>311</v>
      </c>
      <c r="D48" s="63">
        <v>4452114</v>
      </c>
    </row>
    <row r="49" spans="1:5" s="33" customFormat="1" ht="43.5" customHeight="1" hidden="1">
      <c r="A49" s="31" t="s">
        <v>50</v>
      </c>
      <c r="B49" s="21" t="s">
        <v>51</v>
      </c>
      <c r="C49" s="32">
        <v>629</v>
      </c>
      <c r="D49" s="63"/>
      <c r="E49" s="34"/>
    </row>
    <row r="50" spans="1:4" s="33" customFormat="1" ht="49.5" customHeight="1" hidden="1">
      <c r="A50" s="31" t="s">
        <v>52</v>
      </c>
      <c r="B50" s="21" t="s">
        <v>53</v>
      </c>
      <c r="C50" s="32">
        <v>286</v>
      </c>
      <c r="D50" s="63"/>
    </row>
    <row r="51" spans="1:4" s="33" customFormat="1" ht="44.25" customHeight="1" hidden="1">
      <c r="A51" s="31" t="s">
        <v>54</v>
      </c>
      <c r="B51" s="21" t="s">
        <v>55</v>
      </c>
      <c r="C51" s="32">
        <v>1788</v>
      </c>
      <c r="D51" s="63"/>
    </row>
    <row r="52" spans="1:4" s="33" customFormat="1" ht="69" customHeight="1" hidden="1">
      <c r="A52" s="31" t="s">
        <v>56</v>
      </c>
      <c r="B52" s="21" t="s">
        <v>57</v>
      </c>
      <c r="C52" s="32">
        <v>31</v>
      </c>
      <c r="D52" s="63"/>
    </row>
    <row r="53" spans="1:4" s="33" customFormat="1" ht="34.5" customHeight="1">
      <c r="A53" s="66" t="s">
        <v>89</v>
      </c>
      <c r="B53" s="35" t="s">
        <v>90</v>
      </c>
      <c r="C53" s="67"/>
      <c r="D53" s="64">
        <f>D54</f>
        <v>600000</v>
      </c>
    </row>
    <row r="54" spans="1:5" s="37" customFormat="1" ht="57.75" customHeight="1">
      <c r="A54" s="78" t="s">
        <v>132</v>
      </c>
      <c r="B54" s="35" t="s">
        <v>133</v>
      </c>
      <c r="C54" s="32">
        <v>1200</v>
      </c>
      <c r="D54" s="64">
        <v>600000</v>
      </c>
      <c r="E54" s="36"/>
    </row>
    <row r="55" spans="1:4" ht="0.75" customHeight="1" hidden="1">
      <c r="A55" s="20" t="s">
        <v>58</v>
      </c>
      <c r="B55" s="38" t="s">
        <v>59</v>
      </c>
      <c r="C55" s="23"/>
      <c r="D55" s="61"/>
    </row>
    <row r="56" spans="1:4" ht="12.75" customHeight="1" hidden="1">
      <c r="A56" s="20" t="s">
        <v>60</v>
      </c>
      <c r="B56" s="38" t="s">
        <v>61</v>
      </c>
      <c r="C56" s="23"/>
      <c r="D56" s="61"/>
    </row>
    <row r="57" spans="1:4" ht="15.75" customHeight="1" hidden="1">
      <c r="A57" s="20" t="s">
        <v>62</v>
      </c>
      <c r="B57" s="38" t="s">
        <v>63</v>
      </c>
      <c r="C57" s="23"/>
      <c r="D57" s="61"/>
    </row>
    <row r="58" spans="1:4" ht="21.75" customHeight="1" hidden="1">
      <c r="A58" s="20" t="s">
        <v>64</v>
      </c>
      <c r="B58" s="38" t="s">
        <v>65</v>
      </c>
      <c r="C58" s="23"/>
      <c r="D58" s="61"/>
    </row>
    <row r="59" spans="1:4" ht="23.25" customHeight="1" hidden="1">
      <c r="A59" s="20" t="s">
        <v>66</v>
      </c>
      <c r="B59" s="38" t="s">
        <v>67</v>
      </c>
      <c r="C59" s="23"/>
      <c r="D59" s="61"/>
    </row>
    <row r="60" spans="1:4" ht="15.75" customHeight="1" hidden="1">
      <c r="A60" s="20" t="s">
        <v>68</v>
      </c>
      <c r="B60" s="38" t="s">
        <v>69</v>
      </c>
      <c r="C60" s="23"/>
      <c r="D60" s="61"/>
    </row>
    <row r="61" spans="1:4" ht="30" customHeight="1" hidden="1">
      <c r="A61" s="20" t="s">
        <v>70</v>
      </c>
      <c r="B61" s="38" t="s">
        <v>71</v>
      </c>
      <c r="C61" s="23"/>
      <c r="D61" s="61"/>
    </row>
    <row r="62" spans="1:4" ht="19.5" customHeight="1" hidden="1">
      <c r="A62" s="24" t="s">
        <v>72</v>
      </c>
      <c r="B62" s="35" t="s">
        <v>73</v>
      </c>
      <c r="C62" s="23"/>
      <c r="D62" s="62">
        <f>D63</f>
        <v>0</v>
      </c>
    </row>
    <row r="63" spans="1:4" ht="29.25" customHeight="1" hidden="1">
      <c r="A63" s="20" t="s">
        <v>91</v>
      </c>
      <c r="B63" s="39" t="s">
        <v>74</v>
      </c>
      <c r="C63" s="23"/>
      <c r="D63" s="61"/>
    </row>
    <row r="64" spans="1:4" ht="18" customHeight="1">
      <c r="A64" s="24" t="s">
        <v>75</v>
      </c>
      <c r="B64" s="40" t="s">
        <v>76</v>
      </c>
      <c r="C64" s="23"/>
      <c r="D64" s="62">
        <f>D65+D66</f>
        <v>1100000</v>
      </c>
    </row>
    <row r="65" spans="1:4" ht="4.5" customHeight="1" hidden="1">
      <c r="A65" s="20" t="s">
        <v>77</v>
      </c>
      <c r="B65" s="41" t="s">
        <v>78</v>
      </c>
      <c r="C65" s="23"/>
      <c r="D65" s="61"/>
    </row>
    <row r="66" spans="1:4" ht="19.5" customHeight="1">
      <c r="A66" s="20" t="s">
        <v>79</v>
      </c>
      <c r="B66" s="41" t="s">
        <v>80</v>
      </c>
      <c r="C66" s="23"/>
      <c r="D66" s="61">
        <f>D67</f>
        <v>1100000</v>
      </c>
    </row>
    <row r="67" spans="1:4" ht="37.5" customHeight="1" thickBot="1">
      <c r="A67" s="79" t="s">
        <v>134</v>
      </c>
      <c r="B67" s="42" t="s">
        <v>135</v>
      </c>
      <c r="C67" s="43"/>
      <c r="D67" s="65">
        <v>1100000</v>
      </c>
    </row>
    <row r="68" spans="1:5" s="15" customFormat="1" ht="20.25" customHeight="1" thickBot="1">
      <c r="A68" s="44" t="s">
        <v>81</v>
      </c>
      <c r="B68" s="45" t="s">
        <v>82</v>
      </c>
      <c r="C68" s="13" t="e">
        <f>#REF!+C100+#REF!</f>
        <v>#REF!</v>
      </c>
      <c r="D68" s="59">
        <f>D69+D103</f>
        <v>6447566</v>
      </c>
      <c r="E68" s="46"/>
    </row>
    <row r="69" spans="1:5" s="15" customFormat="1" ht="52.5" customHeight="1">
      <c r="A69" s="68" t="s">
        <v>92</v>
      </c>
      <c r="B69" s="47" t="s">
        <v>93</v>
      </c>
      <c r="C69" s="69"/>
      <c r="D69" s="70">
        <f>D75+D93+D100+D70</f>
        <v>6447566</v>
      </c>
      <c r="E69" s="46"/>
    </row>
    <row r="70" spans="1:5" s="15" customFormat="1" ht="36.75" customHeight="1">
      <c r="A70" s="68" t="s">
        <v>136</v>
      </c>
      <c r="B70" s="47" t="s">
        <v>158</v>
      </c>
      <c r="C70" s="69"/>
      <c r="D70" s="70">
        <f>D71+D74</f>
        <v>2892000</v>
      </c>
      <c r="E70" s="46"/>
    </row>
    <row r="71" spans="1:5" s="15" customFormat="1" ht="44.25" customHeight="1">
      <c r="A71" s="74" t="s">
        <v>137</v>
      </c>
      <c r="B71" s="73" t="s">
        <v>159</v>
      </c>
      <c r="C71" s="90"/>
      <c r="D71" s="91">
        <v>2892000</v>
      </c>
      <c r="E71" s="46"/>
    </row>
    <row r="72" spans="1:5" s="15" customFormat="1" ht="52.5" customHeight="1" hidden="1">
      <c r="A72" s="68"/>
      <c r="B72" s="47"/>
      <c r="C72" s="69"/>
      <c r="D72" s="70"/>
      <c r="E72" s="46"/>
    </row>
    <row r="73" spans="1:5" s="15" customFormat="1" ht="52.5" customHeight="1" hidden="1">
      <c r="A73" s="68"/>
      <c r="B73" s="47"/>
      <c r="C73" s="69"/>
      <c r="D73" s="70"/>
      <c r="E73" s="46"/>
    </row>
    <row r="74" spans="1:5" s="15" customFormat="1" ht="52.5" customHeight="1" hidden="1">
      <c r="A74" s="74" t="s">
        <v>111</v>
      </c>
      <c r="B74" s="47" t="s">
        <v>110</v>
      </c>
      <c r="C74" s="69"/>
      <c r="D74" s="70"/>
      <c r="E74" s="46"/>
    </row>
    <row r="75" spans="1:5" ht="34.5" customHeight="1">
      <c r="A75" s="36" t="s">
        <v>94</v>
      </c>
      <c r="B75" s="47" t="s">
        <v>160</v>
      </c>
      <c r="C75" s="48"/>
      <c r="D75" s="62">
        <f>D77+D78+D83+D76+D80+D81+D79+D82+D92</f>
        <v>1988400</v>
      </c>
      <c r="E75" s="49"/>
    </row>
    <row r="76" spans="1:5" ht="34.5" customHeight="1" hidden="1">
      <c r="A76" s="30" t="s">
        <v>99</v>
      </c>
      <c r="B76" s="73" t="s">
        <v>98</v>
      </c>
      <c r="C76" s="48"/>
      <c r="D76" s="61"/>
      <c r="E76" s="49"/>
    </row>
    <row r="77" spans="1:5" ht="86.25" customHeight="1" hidden="1">
      <c r="A77" s="30" t="s">
        <v>97</v>
      </c>
      <c r="B77" s="73" t="s">
        <v>85</v>
      </c>
      <c r="C77" s="48"/>
      <c r="D77" s="61"/>
      <c r="E77" s="49"/>
    </row>
    <row r="78" spans="1:5" ht="84.75" customHeight="1" hidden="1">
      <c r="A78" s="87" t="s">
        <v>143</v>
      </c>
      <c r="B78" s="73" t="s">
        <v>141</v>
      </c>
      <c r="C78" s="48"/>
      <c r="D78" s="61"/>
      <c r="E78" s="49"/>
    </row>
    <row r="79" spans="1:5" ht="76.5" customHeight="1" hidden="1">
      <c r="A79" s="30" t="s">
        <v>150</v>
      </c>
      <c r="B79" s="73" t="s">
        <v>149</v>
      </c>
      <c r="C79" s="48"/>
      <c r="D79" s="88"/>
      <c r="E79" s="49"/>
    </row>
    <row r="80" spans="1:5" ht="49.5" customHeight="1" hidden="1">
      <c r="A80" s="87" t="s">
        <v>144</v>
      </c>
      <c r="B80" s="73" t="s">
        <v>142</v>
      </c>
      <c r="C80" s="48"/>
      <c r="D80" s="88"/>
      <c r="E80" s="49"/>
    </row>
    <row r="81" spans="1:5" ht="52.5" customHeight="1" hidden="1">
      <c r="A81" s="30" t="s">
        <v>99</v>
      </c>
      <c r="B81" s="73" t="s">
        <v>98</v>
      </c>
      <c r="C81" s="48"/>
      <c r="D81" s="88"/>
      <c r="E81" s="49"/>
    </row>
    <row r="82" spans="1:5" ht="95.25" customHeight="1">
      <c r="A82" s="93" t="s">
        <v>168</v>
      </c>
      <c r="B82" s="94" t="s">
        <v>169</v>
      </c>
      <c r="C82" s="95"/>
      <c r="D82" s="88">
        <v>1988400</v>
      </c>
      <c r="E82" s="49"/>
    </row>
    <row r="83" spans="1:5" ht="27.75" customHeight="1" hidden="1">
      <c r="A83" s="36" t="s">
        <v>96</v>
      </c>
      <c r="B83" s="71" t="s">
        <v>95</v>
      </c>
      <c r="C83" s="72"/>
      <c r="D83" s="62"/>
      <c r="E83" s="49"/>
    </row>
    <row r="84" spans="1:5" ht="19.5" customHeight="1" hidden="1">
      <c r="A84" s="30" t="s">
        <v>0</v>
      </c>
      <c r="B84" s="50" t="s">
        <v>83</v>
      </c>
      <c r="C84" s="48"/>
      <c r="D84" s="61"/>
      <c r="E84" s="49"/>
    </row>
    <row r="85" spans="1:5" ht="21" customHeight="1" hidden="1">
      <c r="A85" s="30" t="s">
        <v>0</v>
      </c>
      <c r="B85" s="50" t="s">
        <v>83</v>
      </c>
      <c r="C85" s="48"/>
      <c r="D85" s="61"/>
      <c r="E85" s="49"/>
    </row>
    <row r="86" spans="1:5" ht="21.75" customHeight="1" hidden="1">
      <c r="A86" s="30" t="s">
        <v>0</v>
      </c>
      <c r="B86" s="50" t="s">
        <v>83</v>
      </c>
      <c r="C86" s="48"/>
      <c r="D86" s="61"/>
      <c r="E86" s="49"/>
    </row>
    <row r="87" spans="1:5" ht="18" customHeight="1" hidden="1">
      <c r="A87" s="30" t="s">
        <v>0</v>
      </c>
      <c r="B87" s="50" t="s">
        <v>100</v>
      </c>
      <c r="C87" s="48"/>
      <c r="D87" s="61"/>
      <c r="E87" s="49"/>
    </row>
    <row r="88" spans="1:5" ht="18" customHeight="1" hidden="1">
      <c r="A88" s="30" t="s">
        <v>0</v>
      </c>
      <c r="B88" s="50" t="s">
        <v>101</v>
      </c>
      <c r="C88" s="48"/>
      <c r="D88" s="61"/>
      <c r="E88" s="49"/>
    </row>
    <row r="89" spans="1:5" ht="18" customHeight="1" hidden="1">
      <c r="A89" s="30" t="s">
        <v>0</v>
      </c>
      <c r="B89" s="50" t="s">
        <v>102</v>
      </c>
      <c r="C89" s="48"/>
      <c r="D89" s="61"/>
      <c r="E89" s="49"/>
    </row>
    <row r="90" spans="1:5" ht="18" customHeight="1" hidden="1">
      <c r="A90" s="30" t="s">
        <v>0</v>
      </c>
      <c r="B90" s="50" t="s">
        <v>83</v>
      </c>
      <c r="C90" s="48"/>
      <c r="D90" s="61"/>
      <c r="E90" s="49"/>
    </row>
    <row r="91" spans="1:5" ht="18" customHeight="1" hidden="1">
      <c r="A91" s="30" t="s">
        <v>0</v>
      </c>
      <c r="B91" s="50" t="s">
        <v>83</v>
      </c>
      <c r="C91" s="48"/>
      <c r="D91" s="61"/>
      <c r="E91" s="49"/>
    </row>
    <row r="92" spans="1:5" ht="18" customHeight="1" hidden="1">
      <c r="A92" s="30" t="s">
        <v>152</v>
      </c>
      <c r="B92" s="50" t="s">
        <v>161</v>
      </c>
      <c r="C92" s="48"/>
      <c r="D92" s="61"/>
      <c r="E92" s="49"/>
    </row>
    <row r="93" spans="1:5" ht="30.75" customHeight="1">
      <c r="A93" s="36" t="s">
        <v>138</v>
      </c>
      <c r="B93" s="47" t="s">
        <v>162</v>
      </c>
      <c r="C93" s="48">
        <v>128404</v>
      </c>
      <c r="D93" s="62">
        <f>D96+D95+D94</f>
        <v>816800</v>
      </c>
      <c r="E93" s="49"/>
    </row>
    <row r="94" spans="1:5" ht="53.25" customHeight="1">
      <c r="A94" s="52" t="s">
        <v>151</v>
      </c>
      <c r="B94" s="73" t="s">
        <v>163</v>
      </c>
      <c r="C94" s="53"/>
      <c r="D94" s="65">
        <v>741800</v>
      </c>
      <c r="E94" s="49"/>
    </row>
    <row r="95" spans="1:5" ht="39" customHeight="1">
      <c r="A95" s="52" t="s">
        <v>139</v>
      </c>
      <c r="B95" s="73" t="s">
        <v>164</v>
      </c>
      <c r="C95" s="53"/>
      <c r="D95" s="65">
        <v>75000</v>
      </c>
      <c r="E95" s="49"/>
    </row>
    <row r="96" spans="1:5" ht="84.75" customHeight="1" hidden="1">
      <c r="A96" s="52"/>
      <c r="B96" s="50"/>
      <c r="C96" s="53"/>
      <c r="D96" s="65"/>
      <c r="E96" s="51"/>
    </row>
    <row r="97" spans="1:5" ht="32.25" customHeight="1" hidden="1">
      <c r="A97" s="30"/>
      <c r="B97" s="50"/>
      <c r="C97" s="48"/>
      <c r="D97" s="61"/>
      <c r="E97" s="51"/>
    </row>
    <row r="98" spans="1:5" ht="32.25" customHeight="1" hidden="1">
      <c r="A98" s="30"/>
      <c r="B98" s="50"/>
      <c r="C98" s="48"/>
      <c r="D98" s="61"/>
      <c r="E98" s="51"/>
    </row>
    <row r="99" spans="1:5" ht="42" customHeight="1" hidden="1">
      <c r="A99" s="30"/>
      <c r="B99" s="50"/>
      <c r="C99" s="48"/>
      <c r="D99" s="61"/>
      <c r="E99" s="51"/>
    </row>
    <row r="100" spans="1:5" ht="18" customHeight="1">
      <c r="A100" s="36" t="s">
        <v>153</v>
      </c>
      <c r="B100" s="71" t="s">
        <v>166</v>
      </c>
      <c r="C100" s="72"/>
      <c r="D100" s="62">
        <f>D101</f>
        <v>750366</v>
      </c>
      <c r="E100" s="49"/>
    </row>
    <row r="101" spans="1:5" ht="80.25" customHeight="1">
      <c r="A101" s="30" t="s">
        <v>154</v>
      </c>
      <c r="B101" s="50" t="s">
        <v>167</v>
      </c>
      <c r="C101" s="48"/>
      <c r="D101" s="61">
        <v>750366</v>
      </c>
      <c r="E101" s="51"/>
    </row>
    <row r="102" spans="1:5" ht="75.75" customHeight="1" hidden="1">
      <c r="A102" s="30"/>
      <c r="B102" s="50"/>
      <c r="C102" s="48"/>
      <c r="D102" s="61"/>
      <c r="E102" s="51"/>
    </row>
    <row r="103" spans="1:5" ht="33.75" customHeight="1" hidden="1">
      <c r="A103" s="36" t="s">
        <v>148</v>
      </c>
      <c r="B103" s="71" t="s">
        <v>145</v>
      </c>
      <c r="C103" s="53"/>
      <c r="D103" s="65">
        <f>D104</f>
        <v>0</v>
      </c>
      <c r="E103" s="51"/>
    </row>
    <row r="104" spans="1:5" ht="33" customHeight="1" hidden="1">
      <c r="A104" s="30" t="s">
        <v>147</v>
      </c>
      <c r="B104" s="50" t="s">
        <v>146</v>
      </c>
      <c r="C104" s="53"/>
      <c r="D104" s="65"/>
      <c r="E104" s="51"/>
    </row>
    <row r="105" spans="1:5" ht="20.25" customHeight="1" hidden="1">
      <c r="A105" s="52"/>
      <c r="B105" s="50"/>
      <c r="C105" s="53"/>
      <c r="D105" s="65"/>
      <c r="E105" s="51"/>
    </row>
    <row r="106" spans="1:5" ht="10.5" customHeight="1" thickBot="1">
      <c r="A106" s="30"/>
      <c r="B106" s="54"/>
      <c r="C106" s="48"/>
      <c r="D106" s="61"/>
      <c r="E106" s="51"/>
    </row>
    <row r="107" spans="1:5" ht="21" customHeight="1" thickBot="1">
      <c r="A107" s="55" t="s">
        <v>84</v>
      </c>
      <c r="B107" s="45"/>
      <c r="C107" s="13" t="e">
        <f>C68+C9</f>
        <v>#REF!</v>
      </c>
      <c r="D107" s="59">
        <f>D9+D68</f>
        <v>50494663</v>
      </c>
      <c r="E107" s="29"/>
    </row>
    <row r="108" spans="4:5" ht="15" customHeight="1">
      <c r="D108" s="57"/>
      <c r="E108" s="29"/>
    </row>
  </sheetData>
  <sheetProtection/>
  <mergeCells count="3">
    <mergeCell ref="A5:D5"/>
    <mergeCell ref="B3:D3"/>
    <mergeCell ref="B1:D1"/>
  </mergeCells>
  <printOptions/>
  <pageMargins left="0.75" right="0.75" top="1" bottom="1" header="0.5" footer="0.5"/>
  <pageSetup fitToHeight="2" fitToWidth="1" horizontalDpi="600" verticalDpi="600" orientation="portrait" paperSize="9" scale="65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2019-02-14T07:59:10Z</cp:lastPrinted>
  <dcterms:created xsi:type="dcterms:W3CDTF">1996-10-08T23:32:33Z</dcterms:created>
  <dcterms:modified xsi:type="dcterms:W3CDTF">2019-02-25T12:27:44Z</dcterms:modified>
  <cp:category/>
  <cp:version/>
  <cp:contentType/>
  <cp:contentStatus/>
</cp:coreProperties>
</file>