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285" activeTab="0"/>
  </bookViews>
  <sheets>
    <sheet name="Приложение № 3 (2)" sheetId="1" r:id="rId1"/>
  </sheets>
  <definedNames>
    <definedName name="_xlnm.Print_Titles" localSheetId="0">'Приложение № 3 (2)'!$14:$15</definedName>
    <definedName name="_xlnm.Print_Area" localSheetId="0">'Приложение № 3 (2)'!$A$1:$F$82</definedName>
  </definedNames>
  <calcPr fullCalcOnLoad="1"/>
</workbook>
</file>

<file path=xl/sharedStrings.xml><?xml version="1.0" encoding="utf-8"?>
<sst xmlns="http://schemas.openxmlformats.org/spreadsheetml/2006/main" count="141" uniqueCount="129">
  <si>
    <t>Налог на доходы физических лиц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</si>
  <si>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</si>
  <si>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</si>
  <si>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</si>
  <si>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НАЛОГИ НА ПРИБЫЛЬ, ДОХОДЫ</t>
  </si>
  <si>
    <t>Безвозмездные поступления от других бюджетов бюджетной системы Российской Федерации</t>
  </si>
  <si>
    <t>1 00 00000 00 0000 000</t>
  </si>
  <si>
    <t>1 01 00000 00 0000 000</t>
  </si>
  <si>
    <t>1 01 02000 01 0000 110</t>
  </si>
  <si>
    <t>2 00 00000 00 0000 000</t>
  </si>
  <si>
    <t>Наименование доходов</t>
  </si>
  <si>
    <t>Код бюджетной классификации Российской Федерации</t>
  </si>
  <si>
    <t>Субвенции бюджетам субъектов Российской Федерации и муниципальных образований</t>
  </si>
  <si>
    <t>ГОСУДАРСТВЕННАЯ ПОШЛИНА</t>
  </si>
  <si>
    <t>Дотации бюджетам субъектов Российской Федерации и муниципальных образований</t>
  </si>
  <si>
    <t>НАЛОГОВЫЕ И НЕНАЛОГОВЫЕ ДОХОДЫ</t>
  </si>
  <si>
    <t>ВСЕГО ДОХОДОВ</t>
  </si>
  <si>
    <t>Налог на имущество физических лиц</t>
  </si>
  <si>
    <t>Земельный налог</t>
  </si>
  <si>
    <t>1 06 06000 00 0000 110</t>
  </si>
  <si>
    <t>1 08 04020 01 0000 110</t>
  </si>
  <si>
    <t>1 06 00000 00 0000 000</t>
  </si>
  <si>
    <t>1 06 01000 00 0000 110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</si>
  <si>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</si>
  <si>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1 08 00000 00 0000 000</t>
  </si>
  <si>
    <t>1 11 00000 00 0000 000</t>
  </si>
  <si>
    <t>2 02 00000 00 0000 000</t>
  </si>
  <si>
    <t>2 02 30000 00 0000 150</t>
  </si>
  <si>
    <t>Субсидии бюджетам бюджетной системы Российской Федерации (межбюджетные субсидии)</t>
  </si>
  <si>
    <t>2 02 20000 00 0000 150</t>
  </si>
  <si>
    <t>из них:</t>
  </si>
  <si>
    <t>Иные межбюджетные трансферты бюджетам субъектов Российской Федерации и муниципальных образований</t>
  </si>
  <si>
    <t>2021 год</t>
  </si>
  <si>
    <t>2022 год</t>
  </si>
  <si>
    <t>2023 год</t>
  </si>
  <si>
    <t>Приложение № 3</t>
  </si>
  <si>
    <t>2 02 10000 00 0000 150</t>
  </si>
  <si>
    <t>2 02 40000 00 0000 150</t>
  </si>
  <si>
    <t>1 06 06040 00 0000 110</t>
  </si>
  <si>
    <t>Земельный налог с физических лиц</t>
  </si>
  <si>
    <t>1 06 06030 00 0000 110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</si>
  <si>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</si>
  <si>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</si>
  <si>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Субсидии бюджетам сельских поселений на поддержку отрасли культуры</t>
  </si>
  <si>
    <t>2 02 25519 10 0000 150</t>
  </si>
  <si>
    <t>Субсидии бюджетам сельских поселений на реализацию программ формирования современной городской среды</t>
  </si>
  <si>
    <t>2 02 25555 10 0000 150</t>
  </si>
  <si>
    <t>Субсидии бюджетам сельских поселений на обеспечение комплексного развития сельских территорий</t>
  </si>
  <si>
    <t>2 02 25576 10 0000 150</t>
  </si>
  <si>
    <t>Субсидии бюджетам сельских поселений на софинансирование капитальных вложений в объекты муниципальной собственности</t>
  </si>
  <si>
    <t>2 02 27112 10 0000 150</t>
  </si>
  <si>
    <t>ПРОЧИЕ БЕЗВОЗМЕЗДНЫЕ ПОСТУПЛЕНИЯ</t>
  </si>
  <si>
    <t>2 07 00000 00 0000 000</t>
  </si>
  <si>
    <t>ДОХОДЫ ОТ ПРОДАЖИ МАТЕРИАЛЬНЫХ И НЕМАТЕРИАЛЬНЫХ АКТИВОВ</t>
  </si>
  <si>
    <t>1 14 00000 00 0000 000</t>
  </si>
  <si>
    <t>НАЛОГИ НА СОВОКУПНЫЙ ДОХОД</t>
  </si>
  <si>
    <t>1 05 00000 00 0000 000</t>
  </si>
  <si>
    <t>Единый сельскохозяйственный налог</t>
  </si>
  <si>
    <t>1 05 03010 01 0000 110</t>
  </si>
  <si>
    <t>1 16 00000 00 0000 000</t>
  </si>
  <si>
    <t>ШТРАФЫ, САНКЦИИ, ВОЗМЕЩЕНИЕ УЩЕРБА</t>
  </si>
  <si>
    <t>1 16 02010 02 0000 140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</si>
  <si>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</si>
  <si>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</si>
  <si>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1 16 02020 02 0000 140</t>
  </si>
  <si>
    <t xml:space="preserve">     Земельный налог с организаций</t>
  </si>
  <si>
    <t>МО "Октябрьское"</t>
  </si>
  <si>
    <t xml:space="preserve">Прогнозируемое поступление доходов бюджета муниципального образования "Октябрьское" Устьянского района Архангельской области  на 2021 год и на плановый период 2022 и 2023 годов                      </t>
  </si>
  <si>
    <t>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</si>
  <si>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</si>
  <si>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</si>
  <si>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</si>
  <si>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</si>
  <si>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</si>
  <si>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</si>
  <si>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</si>
  <si>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</si>
  <si>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Дотации бюджетам городских поселений на поддержку мер по обеспечению сбалансированности бюджетов</t>
  </si>
  <si>
    <t>2 02 15002 13 0000 150</t>
  </si>
  <si>
    <t>Дотации бюджетам городских поселений на выравнивание бюджетной обеспеченности из бюджетов муниципальных районов</t>
  </si>
  <si>
    <t>2 02 16001 13 0000 150</t>
  </si>
  <si>
    <t>Прочие дотации бюджетам городских поселений</t>
  </si>
  <si>
    <t>2 02 19999 13 0000 150</t>
  </si>
  <si>
    <t>2 02 20216 13 0000 150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</si>
  <si>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</si>
  <si>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</si>
  <si>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</si>
  <si>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2 02 20302 13 0000 150</t>
  </si>
  <si>
    <t>Субсидии бюджетамгородских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</si>
  <si>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</si>
  <si>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2 02 25467 13 0000 150</t>
  </si>
  <si>
    <t>2 02 30024 13 0000 150</t>
  </si>
  <si>
    <t>2 02 29999 13 0000 150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</si>
  <si>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</si>
  <si>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</si>
  <si>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</si>
  <si>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2 02 35118 13 0000 150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</si>
  <si>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</si>
  <si>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2 02 40014 13 0000 150</t>
  </si>
  <si>
    <t>Прочие межбюджетные трансферты, передаваемые бюджетам городских поселений</t>
  </si>
  <si>
    <t>2 02 49999 13 0000 150</t>
  </si>
  <si>
    <t>Прочие безвозмездные поступления в бюджеты городских поселений</t>
  </si>
  <si>
    <t>2 07 05000 13 0000 150</t>
  </si>
  <si>
    <t>1 14 02050 13 0000 410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</si>
  <si>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</si>
  <si>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Сумма,рублей</t>
  </si>
  <si>
    <t>1 13 00000 00 0000 000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</si>
  <si>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</si>
  <si>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городских поселений</t>
  </si>
  <si>
    <t>1 13 01995 13 0000 130</t>
  </si>
  <si>
    <t>1 14 06013 13 0000 430</t>
  </si>
  <si>
    <t xml:space="preserve">НАЛОГИ НА ТОВАРЫ (РАБОТЫ, УСЛУГИ), РЕАЛИЗУЕМЫЕ НА ТЕРРИТОРИИ РОССИЙСКОЙ ФЕДЕРАЦИИ
</t>
  </si>
  <si>
    <t>Акцизы по подакцизным товарам (продукции), производимым на территории Российской Федерации</t>
  </si>
  <si>
    <t>1 03 00000 00 0000 000</t>
  </si>
  <si>
    <t>1 03 02000 01 0000 110</t>
  </si>
  <si>
    <t>Субсидии бюджетам субъктов Российской Федерации и муниципальных образований (межбюджетные субсидии)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</si>
  <si>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</si>
  <si>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2 02 27576 13 0000 150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</si>
  <si>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</si>
  <si>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</si>
  <si>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к решению пятьдесят пятой сессии Совета депутатов </t>
  </si>
  <si>
    <t xml:space="preserve"> от 28.12. 2020 г. № 348</t>
  </si>
  <si>
    <t xml:space="preserve">к решению пятьдесят шестой сессии Совета депутатов </t>
  </si>
  <si>
    <t>Приложение № 1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</si>
  <si>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</si>
  <si>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2 02 25555 13 0000 150</t>
  </si>
  <si>
    <t>Субсидии бюджетам городских поселений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</si>
  <si>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2 07 05030 13 0000 150</t>
  </si>
  <si>
    <t xml:space="preserve"> от   05 .02. 2021 г. № 355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</si>
</sst>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\-#,##0.0\ "/>
    <numFmt numFmtId="173" formatCode="_-* #,##0.0_р_._-;\-* #,##0.0_р_._-;_-* &quot;-&quot;?_р_._-;_-@_-"/>
    <numFmt numFmtId="174" formatCode="_-* #,##0_р_._-;\-* #,##0_р_._-;_-* &quot;-&quot;?_р_._-;_-@_-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_-* #,##0.00_р_._-;\-* #,##0.00_р_._-;_-* &quot;-&quot;?_р_._-;_-@_-"/>
    <numFmt numFmtId="181" formatCode="_-* #,##0.000_р_._-;\-* #,##0.000_р_._-;_-* &quot;-&quot;?_р_._-;_-@_-"/>
    <numFmt numFmtId="182" formatCode="[$-FC19]d\ mmmm\ yyyy\ &quot;г.&quot;"/>
    <numFmt numFmtId="183" formatCode="#,##0.0"/>
    <numFmt numFmtId="184" formatCode="_-* #,##0.0\ _₽_-;\-* #,##0.0\ _₽_-;_-* &quot;-&quot;?\ _₽_-;_-@_-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inden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 indent="1"/>
    </xf>
    <xf numFmtId="49" fontId="1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 inden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183" fontId="2" fillId="0" borderId="0" xfId="0" applyNumberFormat="1" applyFont="1" applyFill="1" applyAlignment="1">
      <alignment/>
    </xf>
    <xf numFmtId="0" fontId="1" fillId="0" borderId="11" xfId="0" applyNumberFormat="1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 readingOrder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0" fontId="1" fillId="0" borderId="15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wrapText="1" indent="1"/>
    </xf>
    <xf numFmtId="0" fontId="1" fillId="0" borderId="11" xfId="0" applyFont="1" applyFill="1" applyBorder="1" applyAlignment="1">
      <alignment horizontal="left" wrapText="1" indent="1"/>
    </xf>
    <xf numFmtId="0" fontId="1" fillId="0" borderId="11" xfId="0" applyNumberFormat="1" applyFont="1" applyFill="1" applyBorder="1" applyAlignment="1">
      <alignment horizontal="left" vertical="center" wrapText="1" indent="1"/>
    </xf>
    <xf numFmtId="0" fontId="1" fillId="0" borderId="15" xfId="0" applyFont="1" applyFill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wrapText="1" indent="1"/>
    </xf>
    <xf numFmtId="43" fontId="4" fillId="0" borderId="11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right" vertical="center"/>
    </xf>
    <xf numFmtId="43" fontId="1" fillId="0" borderId="11" xfId="0" applyNumberFormat="1" applyFont="1" applyFill="1" applyBorder="1" applyAlignment="1">
      <alignment horizontal="left" vertical="center"/>
    </xf>
    <xf numFmtId="43" fontId="1" fillId="0" borderId="12" xfId="0" applyNumberFormat="1" applyFont="1" applyFill="1" applyBorder="1" applyAlignment="1">
      <alignment horizontal="right" vertical="center"/>
    </xf>
    <xf numFmtId="43" fontId="4" fillId="0" borderId="13" xfId="0" applyNumberFormat="1" applyFont="1" applyFill="1" applyBorder="1" applyAlignment="1">
      <alignment horizontal="right" vertical="center"/>
    </xf>
    <xf numFmtId="43" fontId="1" fillId="33" borderId="11" xfId="0" applyNumberFormat="1" applyFont="1" applyFill="1" applyBorder="1" applyAlignment="1">
      <alignment horizontal="right" vertical="center"/>
    </xf>
    <xf numFmtId="43" fontId="4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Border="1" applyAlignment="1">
      <alignment horizontal="justify" wrapText="1"/>
    </xf>
    <xf numFmtId="0" fontId="1" fillId="0" borderId="16" xfId="0" applyNumberFormat="1" applyFont="1" applyBorder="1" applyAlignment="1">
      <alignment horizontal="justify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Alignment="1">
      <alignment wrapText="1"/>
    </xf>
    <xf numFmtId="0" fontId="3" fillId="0" borderId="16" xfId="0" applyFont="1" applyBorder="1" applyAlignment="1">
      <alignment horizontal="justify" vertical="top" wrapText="1"/>
    </xf>
    <xf numFmtId="0" fontId="1" fillId="0" borderId="17" xfId="0" applyFont="1" applyFill="1" applyBorder="1" applyAlignment="1">
      <alignment horizontal="left" vertical="top" wrapText="1" indent="1"/>
    </xf>
    <xf numFmtId="49" fontId="1" fillId="0" borderId="17" xfId="0" applyNumberFormat="1" applyFont="1" applyFill="1" applyBorder="1" applyAlignment="1">
      <alignment horizontal="center" vertical="center"/>
    </xf>
    <xf numFmtId="43" fontId="1" fillId="0" borderId="17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00390625" defaultRowHeight="12.75"/>
  <cols>
    <col min="1" max="1" width="39.25390625" style="4" customWidth="1"/>
    <col min="2" max="2" width="24.00390625" style="4" customWidth="1"/>
    <col min="3" max="3" width="20.625" style="4" customWidth="1"/>
    <col min="4" max="4" width="19.875" style="4" customWidth="1"/>
    <col min="5" max="5" width="19.25390625" style="4" customWidth="1"/>
    <col min="6" max="6" width="0.12890625" style="4" hidden="1" customWidth="1"/>
    <col min="7" max="16384" width="9.125" style="4" customWidth="1"/>
  </cols>
  <sheetData>
    <row r="1" spans="3:5" ht="15.75">
      <c r="C1" s="54" t="s">
        <v>123</v>
      </c>
      <c r="D1" s="54"/>
      <c r="E1" s="54"/>
    </row>
    <row r="2" spans="3:5" ht="15.75">
      <c r="C2" s="54" t="s">
        <v>122</v>
      </c>
      <c r="D2" s="54"/>
      <c r="E2" s="54"/>
    </row>
    <row r="3" spans="3:5" ht="15.75">
      <c r="C3" s="54" t="s">
        <v>66</v>
      </c>
      <c r="D3" s="54"/>
      <c r="E3" s="54"/>
    </row>
    <row r="4" spans="3:5" ht="15.75">
      <c r="C4" s="54"/>
      <c r="D4" s="54"/>
      <c r="E4" s="54"/>
    </row>
    <row r="5" spans="3:5" ht="15.75">
      <c r="C5" s="55" t="s">
        <v>128</v>
      </c>
      <c r="D5" s="55"/>
      <c r="E5" s="55"/>
    </row>
    <row r="7" spans="1:6" ht="12.75" customHeight="1">
      <c r="A7" s="1"/>
      <c r="B7" s="2"/>
      <c r="C7" s="54" t="s">
        <v>35</v>
      </c>
      <c r="D7" s="54"/>
      <c r="E7" s="54"/>
      <c r="F7" s="3"/>
    </row>
    <row r="8" spans="1:6" ht="30.75" customHeight="1">
      <c r="A8" s="1"/>
      <c r="B8" s="2"/>
      <c r="C8" s="54" t="s">
        <v>120</v>
      </c>
      <c r="D8" s="54"/>
      <c r="E8" s="54"/>
      <c r="F8" s="3"/>
    </row>
    <row r="9" spans="1:6" ht="12.75" customHeight="1">
      <c r="A9" s="1"/>
      <c r="B9" s="2"/>
      <c r="C9" s="54" t="s">
        <v>66</v>
      </c>
      <c r="D9" s="54"/>
      <c r="E9" s="54"/>
      <c r="F9" s="3"/>
    </row>
    <row r="10" spans="1:6" ht="5.25" customHeight="1">
      <c r="A10" s="1"/>
      <c r="B10" s="2"/>
      <c r="C10" s="54"/>
      <c r="D10" s="54"/>
      <c r="E10" s="54"/>
      <c r="F10" s="3"/>
    </row>
    <row r="11" spans="1:6" ht="15.75">
      <c r="A11" s="1"/>
      <c r="B11" s="2"/>
      <c r="C11" s="55" t="s">
        <v>121</v>
      </c>
      <c r="D11" s="55"/>
      <c r="E11" s="55"/>
      <c r="F11" s="3"/>
    </row>
    <row r="12" spans="1:6" ht="15.75">
      <c r="A12" s="1"/>
      <c r="B12" s="2"/>
      <c r="C12" s="5"/>
      <c r="D12" s="5"/>
      <c r="E12" s="5"/>
      <c r="F12" s="3"/>
    </row>
    <row r="13" spans="1:5" ht="52.5" customHeight="1">
      <c r="A13" s="60" t="s">
        <v>67</v>
      </c>
      <c r="B13" s="60"/>
      <c r="C13" s="60"/>
      <c r="D13" s="60"/>
      <c r="E13" s="60"/>
    </row>
    <row r="14" spans="1:5" ht="14.25" customHeight="1">
      <c r="A14" s="56" t="s">
        <v>10</v>
      </c>
      <c r="B14" s="56" t="s">
        <v>11</v>
      </c>
      <c r="C14" s="57" t="s">
        <v>105</v>
      </c>
      <c r="D14" s="58"/>
      <c r="E14" s="59"/>
    </row>
    <row r="15" spans="1:5" ht="36.75" customHeight="1">
      <c r="A15" s="56"/>
      <c r="B15" s="56"/>
      <c r="C15" s="6" t="s">
        <v>32</v>
      </c>
      <c r="D15" s="6" t="s">
        <v>33</v>
      </c>
      <c r="E15" s="6" t="s">
        <v>34</v>
      </c>
    </row>
    <row r="16" spans="1:5" ht="31.5">
      <c r="A16" s="7" t="s">
        <v>15</v>
      </c>
      <c r="B16" s="8" t="s">
        <v>6</v>
      </c>
      <c r="C16" s="39">
        <f>C17+C19+C21+C23+C32+C37+C39</f>
        <v>50034098</v>
      </c>
      <c r="D16" s="39">
        <f>D17+D19+D21+D23+D32+D37+D39</f>
        <v>50217136</v>
      </c>
      <c r="E16" s="39">
        <f>E17+E19+E21+E23+E32+E37+E39</f>
        <v>50517754</v>
      </c>
    </row>
    <row r="17" spans="1:5" ht="21" customHeight="1">
      <c r="A17" s="9" t="s">
        <v>4</v>
      </c>
      <c r="B17" s="17" t="s">
        <v>7</v>
      </c>
      <c r="C17" s="40">
        <f>C18</f>
        <v>23160215</v>
      </c>
      <c r="D17" s="40">
        <f>D18</f>
        <v>23907722</v>
      </c>
      <c r="E17" s="40">
        <f>E18</f>
        <v>24259050</v>
      </c>
    </row>
    <row r="18" spans="1:5" ht="17.25" customHeight="1">
      <c r="A18" s="10" t="s">
        <v>0</v>
      </c>
      <c r="B18" s="17" t="s">
        <v>8</v>
      </c>
      <c r="C18" s="40">
        <v>23160215</v>
      </c>
      <c r="D18" s="40">
        <v>23907722</v>
      </c>
      <c r="E18" s="40">
        <v>24259050</v>
      </c>
    </row>
    <row r="19" spans="1:5" ht="47.25" customHeight="1">
      <c r="A19" s="48" t="s">
        <v>111</v>
      </c>
      <c r="B19" s="17" t="s">
        <v>113</v>
      </c>
      <c r="C19" s="40">
        <f>C20</f>
        <v>3772712</v>
      </c>
      <c r="D19" s="40">
        <f>D20</f>
        <v>3878350</v>
      </c>
      <c r="E19" s="40">
        <f>E20</f>
        <v>3994700</v>
      </c>
    </row>
    <row r="20" spans="1:5" ht="54.75" customHeight="1">
      <c r="A20" s="49" t="s">
        <v>112</v>
      </c>
      <c r="B20" s="17" t="s">
        <v>114</v>
      </c>
      <c r="C20" s="40">
        <v>3772712</v>
      </c>
      <c r="D20" s="40">
        <v>3878350</v>
      </c>
      <c r="E20" s="40">
        <v>3994700</v>
      </c>
    </row>
    <row r="21" spans="1:5" ht="17.25" customHeight="1">
      <c r="A21" s="11" t="s">
        <v>55</v>
      </c>
      <c r="B21" s="17" t="s">
        <v>56</v>
      </c>
      <c r="C21" s="40">
        <f>C22</f>
        <v>2509</v>
      </c>
      <c r="D21" s="40">
        <f>D22</f>
        <v>2500</v>
      </c>
      <c r="E21" s="40">
        <f>E22</f>
        <v>2500</v>
      </c>
    </row>
    <row r="22" spans="1:5" ht="17.25" customHeight="1">
      <c r="A22" s="10" t="s">
        <v>57</v>
      </c>
      <c r="B22" s="17" t="s">
        <v>58</v>
      </c>
      <c r="C22" s="40">
        <v>2509</v>
      </c>
      <c r="D22" s="40">
        <v>2500</v>
      </c>
      <c r="E22" s="40">
        <v>2500</v>
      </c>
    </row>
    <row r="23" spans="1:5" ht="15.75">
      <c r="A23" s="11" t="s">
        <v>1</v>
      </c>
      <c r="B23" s="17" t="s">
        <v>21</v>
      </c>
      <c r="C23" s="40">
        <f>C24+C26</f>
        <v>13871137</v>
      </c>
      <c r="D23" s="40">
        <f>D24+D26</f>
        <v>13703240</v>
      </c>
      <c r="E23" s="40">
        <f>E24+E26</f>
        <v>13596980</v>
      </c>
    </row>
    <row r="24" spans="1:5" ht="15.75">
      <c r="A24" s="11" t="s">
        <v>17</v>
      </c>
      <c r="B24" s="17" t="s">
        <v>22</v>
      </c>
      <c r="C24" s="40">
        <f>C25</f>
        <v>5859693</v>
      </c>
      <c r="D24" s="40">
        <f>D25</f>
        <v>5800000</v>
      </c>
      <c r="E24" s="40">
        <f>E25</f>
        <v>5800000</v>
      </c>
    </row>
    <row r="25" spans="1:5" ht="78.75">
      <c r="A25" s="10" t="s">
        <v>69</v>
      </c>
      <c r="B25" s="17" t="s">
        <v>68</v>
      </c>
      <c r="C25" s="40">
        <v>5859693</v>
      </c>
      <c r="D25" s="40">
        <v>5800000</v>
      </c>
      <c r="E25" s="40">
        <v>5800000</v>
      </c>
    </row>
    <row r="26" spans="1:5" ht="15.75">
      <c r="A26" s="24" t="s">
        <v>18</v>
      </c>
      <c r="B26" s="30" t="s">
        <v>19</v>
      </c>
      <c r="C26" s="40">
        <f>C27+C28</f>
        <v>8011444</v>
      </c>
      <c r="D26" s="40">
        <f>D27+D28</f>
        <v>7903240</v>
      </c>
      <c r="E26" s="40">
        <f>E27+E28</f>
        <v>7796980</v>
      </c>
    </row>
    <row r="27" spans="1:5" ht="15.75">
      <c r="A27" s="26" t="s">
        <v>65</v>
      </c>
      <c r="B27" s="30" t="s">
        <v>40</v>
      </c>
      <c r="C27" s="40">
        <v>6011444</v>
      </c>
      <c r="D27" s="40">
        <v>5903240</v>
      </c>
      <c r="E27" s="40">
        <v>5796980</v>
      </c>
    </row>
    <row r="28" spans="1:5" ht="15.75">
      <c r="A28" s="27" t="s">
        <v>39</v>
      </c>
      <c r="B28" s="17" t="s">
        <v>38</v>
      </c>
      <c r="C28" s="40">
        <v>2000000</v>
      </c>
      <c r="D28" s="40">
        <v>2000000</v>
      </c>
      <c r="E28" s="40">
        <v>2000000</v>
      </c>
    </row>
    <row r="29" spans="1:5" ht="15.75" hidden="1">
      <c r="A29" s="11" t="s">
        <v>13</v>
      </c>
      <c r="B29" s="17" t="s">
        <v>24</v>
      </c>
      <c r="C29" s="40"/>
      <c r="D29" s="40"/>
      <c r="E29" s="40"/>
    </row>
    <row r="30" spans="1:5" ht="86.25" customHeight="1" hidden="1">
      <c r="A30" s="25" t="s">
        <v>41</v>
      </c>
      <c r="B30" s="17" t="s">
        <v>42</v>
      </c>
      <c r="C30" s="40"/>
      <c r="D30" s="40"/>
      <c r="E30" s="40"/>
    </row>
    <row r="31" spans="1:5" ht="137.25" customHeight="1" hidden="1">
      <c r="A31" s="10" t="s">
        <v>23</v>
      </c>
      <c r="B31" s="17" t="s">
        <v>20</v>
      </c>
      <c r="C31" s="40"/>
      <c r="D31" s="40"/>
      <c r="E31" s="40"/>
    </row>
    <row r="32" spans="1:5" ht="79.5" customHeight="1">
      <c r="A32" s="9" t="s">
        <v>2</v>
      </c>
      <c r="B32" s="17" t="s">
        <v>25</v>
      </c>
      <c r="C32" s="40">
        <f>C33+C34+C35+C36</f>
        <v>8430525</v>
      </c>
      <c r="D32" s="40">
        <f>D33+D34+D35+D36</f>
        <v>8175324</v>
      </c>
      <c r="E32" s="40">
        <f>E33+E34+E35+E36</f>
        <v>8114524</v>
      </c>
    </row>
    <row r="33" spans="1:5" ht="154.5" customHeight="1">
      <c r="A33" s="37" t="s">
        <v>71</v>
      </c>
      <c r="B33" s="17" t="s">
        <v>70</v>
      </c>
      <c r="C33" s="40">
        <v>124459</v>
      </c>
      <c r="D33" s="40">
        <v>88924</v>
      </c>
      <c r="E33" s="40">
        <v>88924</v>
      </c>
    </row>
    <row r="34" spans="1:5" ht="168" customHeight="1">
      <c r="A34" s="33" t="s">
        <v>119</v>
      </c>
      <c r="B34" s="17" t="s">
        <v>118</v>
      </c>
      <c r="C34" s="40">
        <v>3689408</v>
      </c>
      <c r="D34" s="40">
        <v>3500000</v>
      </c>
      <c r="E34" s="40">
        <v>3500000</v>
      </c>
    </row>
    <row r="35" spans="1:5" s="29" customFormat="1" ht="15.75">
      <c r="A35" s="34"/>
      <c r="B35" s="28"/>
      <c r="C35" s="41"/>
      <c r="D35" s="41"/>
      <c r="E35" s="41"/>
    </row>
    <row r="36" spans="1:5" s="29" customFormat="1" ht="157.5">
      <c r="A36" s="34" t="s">
        <v>73</v>
      </c>
      <c r="B36" s="28" t="s">
        <v>72</v>
      </c>
      <c r="C36" s="41">
        <v>4616658</v>
      </c>
      <c r="D36" s="41">
        <v>4586400</v>
      </c>
      <c r="E36" s="41">
        <v>4525600</v>
      </c>
    </row>
    <row r="37" spans="1:5" s="29" customFormat="1" ht="63">
      <c r="A37" s="46" t="s">
        <v>107</v>
      </c>
      <c r="B37" s="28" t="s">
        <v>106</v>
      </c>
      <c r="C37" s="41">
        <f>C38</f>
        <v>497000</v>
      </c>
      <c r="D37" s="41">
        <f>D38</f>
        <v>250000</v>
      </c>
      <c r="E37" s="41">
        <f>E38</f>
        <v>250000</v>
      </c>
    </row>
    <row r="38" spans="1:5" s="29" customFormat="1" ht="47.25">
      <c r="A38" s="47" t="s">
        <v>108</v>
      </c>
      <c r="B38" s="28" t="s">
        <v>109</v>
      </c>
      <c r="C38" s="41">
        <v>497000</v>
      </c>
      <c r="D38" s="41">
        <v>250000</v>
      </c>
      <c r="E38" s="41">
        <v>250000</v>
      </c>
    </row>
    <row r="39" spans="1:5" s="29" customFormat="1" ht="47.25">
      <c r="A39" s="31" t="s">
        <v>53</v>
      </c>
      <c r="B39" s="28" t="s">
        <v>54</v>
      </c>
      <c r="C39" s="41">
        <f>C40+C41</f>
        <v>300000</v>
      </c>
      <c r="D39" s="41">
        <f>D40+D41</f>
        <v>300000</v>
      </c>
      <c r="E39" s="41">
        <f>E40+E41</f>
        <v>300000</v>
      </c>
    </row>
    <row r="40" spans="1:5" s="29" customFormat="1" ht="176.25" customHeight="1" hidden="1">
      <c r="A40" s="38" t="s">
        <v>104</v>
      </c>
      <c r="B40" s="28" t="s">
        <v>103</v>
      </c>
      <c r="C40" s="41"/>
      <c r="D40" s="41"/>
      <c r="E40" s="41"/>
    </row>
    <row r="41" spans="1:5" s="29" customFormat="1" ht="99" customHeight="1">
      <c r="A41" s="38" t="s">
        <v>74</v>
      </c>
      <c r="B41" s="28" t="s">
        <v>110</v>
      </c>
      <c r="C41" s="41">
        <v>300000</v>
      </c>
      <c r="D41" s="41">
        <v>300000</v>
      </c>
      <c r="E41" s="41">
        <v>300000</v>
      </c>
    </row>
    <row r="42" spans="1:5" ht="31.5" hidden="1">
      <c r="A42" s="32" t="s">
        <v>60</v>
      </c>
      <c r="B42" s="17" t="s">
        <v>59</v>
      </c>
      <c r="C42" s="40"/>
      <c r="D42" s="40"/>
      <c r="E42" s="40"/>
    </row>
    <row r="43" spans="1:5" ht="126" hidden="1">
      <c r="A43" s="35" t="s">
        <v>62</v>
      </c>
      <c r="B43" s="17" t="s">
        <v>61</v>
      </c>
      <c r="C43" s="40"/>
      <c r="D43" s="40"/>
      <c r="E43" s="40"/>
    </row>
    <row r="44" spans="1:5" ht="94.5" hidden="1">
      <c r="A44" s="12" t="s">
        <v>63</v>
      </c>
      <c r="B44" s="13" t="s">
        <v>64</v>
      </c>
      <c r="C44" s="42"/>
      <c r="D44" s="42"/>
      <c r="E44" s="42"/>
    </row>
    <row r="45" spans="1:5" ht="33.75" customHeight="1">
      <c r="A45" s="14" t="s">
        <v>3</v>
      </c>
      <c r="B45" s="15" t="s">
        <v>9</v>
      </c>
      <c r="C45" s="43">
        <f>C46+C81</f>
        <v>298735158.56</v>
      </c>
      <c r="D45" s="43">
        <f>D46+D81</f>
        <v>49314490.28</v>
      </c>
      <c r="E45" s="43">
        <f>E46+E81</f>
        <v>12323670.45</v>
      </c>
    </row>
    <row r="46" spans="1:5" ht="47.25">
      <c r="A46" s="9" t="s">
        <v>5</v>
      </c>
      <c r="B46" s="17" t="s">
        <v>26</v>
      </c>
      <c r="C46" s="40">
        <f>C47+C53+C71+C64</f>
        <v>298735158.56</v>
      </c>
      <c r="D46" s="40">
        <f>D47+D53+D71+D64</f>
        <v>49314490.28</v>
      </c>
      <c r="E46" s="40">
        <f>E47+E53+E71+E64</f>
        <v>12323670.45</v>
      </c>
    </row>
    <row r="47" spans="1:5" ht="47.25">
      <c r="A47" s="11" t="s">
        <v>14</v>
      </c>
      <c r="B47" s="17" t="s">
        <v>36</v>
      </c>
      <c r="C47" s="40">
        <f>C49+C50+C51+C52</f>
        <v>3061652</v>
      </c>
      <c r="D47" s="40">
        <f>D49+D50+D51+D52</f>
        <v>2449321.44</v>
      </c>
      <c r="E47" s="40">
        <f>E49+E50+E51+E52</f>
        <v>2449321.44</v>
      </c>
    </row>
    <row r="48" spans="1:5" ht="15.75">
      <c r="A48" s="10" t="s">
        <v>30</v>
      </c>
      <c r="B48" s="17"/>
      <c r="C48" s="40"/>
      <c r="D48" s="40"/>
      <c r="E48" s="40"/>
    </row>
    <row r="49" spans="1:5" ht="78.75" hidden="1">
      <c r="A49" s="10" t="s">
        <v>76</v>
      </c>
      <c r="B49" s="17" t="s">
        <v>75</v>
      </c>
      <c r="C49" s="40"/>
      <c r="D49" s="40"/>
      <c r="E49" s="40"/>
    </row>
    <row r="50" spans="1:5" ht="63" hidden="1">
      <c r="A50" s="10" t="s">
        <v>77</v>
      </c>
      <c r="B50" s="17" t="s">
        <v>78</v>
      </c>
      <c r="C50" s="40"/>
      <c r="D50" s="40"/>
      <c r="E50" s="40"/>
    </row>
    <row r="51" spans="1:5" ht="63">
      <c r="A51" s="10" t="s">
        <v>79</v>
      </c>
      <c r="B51" s="17" t="s">
        <v>80</v>
      </c>
      <c r="C51" s="40">
        <v>3061652</v>
      </c>
      <c r="D51" s="40">
        <v>2449321.44</v>
      </c>
      <c r="E51" s="40">
        <v>2449321.44</v>
      </c>
    </row>
    <row r="52" spans="1:5" ht="31.5" hidden="1">
      <c r="A52" s="10" t="s">
        <v>81</v>
      </c>
      <c r="B52" s="17" t="s">
        <v>82</v>
      </c>
      <c r="C52" s="40"/>
      <c r="D52" s="40"/>
      <c r="E52" s="40"/>
    </row>
    <row r="53" spans="1:6" ht="55.5" customHeight="1" hidden="1">
      <c r="A53" s="9" t="s">
        <v>28</v>
      </c>
      <c r="B53" s="17" t="s">
        <v>29</v>
      </c>
      <c r="C53" s="40">
        <f>C55+C56+C57+C58+C63</f>
        <v>0</v>
      </c>
      <c r="D53" s="40">
        <f>D55+D56+D57+D58+D63</f>
        <v>0</v>
      </c>
      <c r="E53" s="40">
        <f>E55+E56+E57+E58+E63</f>
        <v>0</v>
      </c>
      <c r="F53" s="40">
        <f>F55+F56+F57+F58+F63</f>
        <v>0</v>
      </c>
    </row>
    <row r="54" spans="1:5" ht="15.75" hidden="1">
      <c r="A54" s="10" t="s">
        <v>30</v>
      </c>
      <c r="B54" s="17"/>
      <c r="C54" s="40"/>
      <c r="D54" s="40"/>
      <c r="E54" s="40"/>
    </row>
    <row r="55" spans="1:5" ht="173.25" hidden="1">
      <c r="A55" s="36" t="s">
        <v>84</v>
      </c>
      <c r="B55" s="17" t="s">
        <v>83</v>
      </c>
      <c r="C55" s="40"/>
      <c r="D55" s="40"/>
      <c r="E55" s="40"/>
    </row>
    <row r="56" spans="1:5" ht="204.75" hidden="1">
      <c r="A56" s="36" t="s">
        <v>86</v>
      </c>
      <c r="B56" s="17" t="s">
        <v>85</v>
      </c>
      <c r="C56" s="40"/>
      <c r="D56" s="40"/>
      <c r="E56" s="40"/>
    </row>
    <row r="57" spans="1:5" ht="157.5" hidden="1">
      <c r="A57" s="36" t="s">
        <v>88</v>
      </c>
      <c r="B57" s="17" t="s">
        <v>87</v>
      </c>
      <c r="C57" s="40"/>
      <c r="D57" s="40"/>
      <c r="E57" s="40"/>
    </row>
    <row r="58" spans="1:5" ht="94.5" customHeight="1" hidden="1">
      <c r="A58" s="36" t="s">
        <v>89</v>
      </c>
      <c r="B58" s="17" t="s">
        <v>90</v>
      </c>
      <c r="C58" s="40"/>
      <c r="D58" s="40"/>
      <c r="E58" s="40"/>
    </row>
    <row r="59" spans="1:5" ht="47.25" hidden="1">
      <c r="A59" s="36" t="s">
        <v>43</v>
      </c>
      <c r="B59" s="17" t="s">
        <v>44</v>
      </c>
      <c r="C59" s="40"/>
      <c r="D59" s="40"/>
      <c r="E59" s="40"/>
    </row>
    <row r="60" spans="1:5" ht="63" hidden="1">
      <c r="A60" s="36" t="s">
        <v>45</v>
      </c>
      <c r="B60" s="17" t="s">
        <v>46</v>
      </c>
      <c r="C60" s="40"/>
      <c r="D60" s="40"/>
      <c r="E60" s="40"/>
    </row>
    <row r="61" spans="1:5" ht="63" hidden="1">
      <c r="A61" s="10" t="s">
        <v>47</v>
      </c>
      <c r="B61" s="17" t="s">
        <v>48</v>
      </c>
      <c r="C61" s="40"/>
      <c r="D61" s="40"/>
      <c r="E61" s="40"/>
    </row>
    <row r="62" spans="1:5" ht="63" hidden="1">
      <c r="A62" s="10" t="s">
        <v>49</v>
      </c>
      <c r="B62" s="17" t="s">
        <v>50</v>
      </c>
      <c r="C62" s="40"/>
      <c r="D62" s="40"/>
      <c r="E62" s="40"/>
    </row>
    <row r="63" spans="1:5" ht="31.5" hidden="1">
      <c r="A63" s="10" t="s">
        <v>93</v>
      </c>
      <c r="B63" s="17" t="s">
        <v>92</v>
      </c>
      <c r="C63" s="44"/>
      <c r="D63" s="44"/>
      <c r="E63" s="44"/>
    </row>
    <row r="64" spans="1:5" ht="63">
      <c r="A64" s="50" t="s">
        <v>115</v>
      </c>
      <c r="B64" s="17" t="s">
        <v>29</v>
      </c>
      <c r="C64" s="44">
        <f>C70+C67+C68+C66+C69</f>
        <v>294711490.56</v>
      </c>
      <c r="D64" s="44">
        <f>D70+D67+D68+D66+D69</f>
        <v>45894258.84</v>
      </c>
      <c r="E64" s="44">
        <f>E70+E67+E68+E66+E69</f>
        <v>8868989.01</v>
      </c>
    </row>
    <row r="65" spans="1:5" ht="15.75">
      <c r="A65" s="10" t="s">
        <v>30</v>
      </c>
      <c r="B65" s="17"/>
      <c r="C65" s="44"/>
      <c r="D65" s="44"/>
      <c r="E65" s="44"/>
    </row>
    <row r="66" spans="1:5" ht="173.25">
      <c r="A66" s="10" t="s">
        <v>84</v>
      </c>
      <c r="B66" s="17" t="s">
        <v>83</v>
      </c>
      <c r="C66" s="44">
        <v>6090264</v>
      </c>
      <c r="D66" s="44">
        <v>6116579</v>
      </c>
      <c r="E66" s="44">
        <v>6146579</v>
      </c>
    </row>
    <row r="67" spans="1:5" ht="204.75">
      <c r="A67" s="10" t="s">
        <v>86</v>
      </c>
      <c r="B67" s="17" t="s">
        <v>85</v>
      </c>
      <c r="C67" s="44"/>
      <c r="D67" s="44">
        <v>36350514.95</v>
      </c>
      <c r="E67" s="44"/>
    </row>
    <row r="68" spans="1:5" ht="157.5">
      <c r="A68" s="10" t="s">
        <v>124</v>
      </c>
      <c r="B68" s="17" t="s">
        <v>87</v>
      </c>
      <c r="C68" s="44"/>
      <c r="D68" s="44">
        <v>704754.88</v>
      </c>
      <c r="E68" s="44"/>
    </row>
    <row r="69" spans="1:5" ht="110.25">
      <c r="A69" s="10" t="s">
        <v>126</v>
      </c>
      <c r="B69" s="17" t="s">
        <v>125</v>
      </c>
      <c r="C69" s="44">
        <v>3499556.56</v>
      </c>
      <c r="D69" s="44">
        <v>2722410.01</v>
      </c>
      <c r="E69" s="44">
        <v>2722410.01</v>
      </c>
    </row>
    <row r="70" spans="1:5" ht="110.25">
      <c r="A70" s="10" t="s">
        <v>116</v>
      </c>
      <c r="B70" s="17" t="s">
        <v>117</v>
      </c>
      <c r="C70" s="44">
        <f>285796221.26-674551.26</f>
        <v>285121670</v>
      </c>
      <c r="D70" s="44"/>
      <c r="E70" s="44"/>
    </row>
    <row r="71" spans="1:5" ht="47.25">
      <c r="A71" s="9" t="s">
        <v>12</v>
      </c>
      <c r="B71" s="17" t="s">
        <v>27</v>
      </c>
      <c r="C71" s="40">
        <f>C73+C74</f>
        <v>962016</v>
      </c>
      <c r="D71" s="40">
        <f>D73+D74</f>
        <v>970910</v>
      </c>
      <c r="E71" s="40">
        <f>E73+E74</f>
        <v>1005360</v>
      </c>
    </row>
    <row r="72" spans="1:5" ht="15.75">
      <c r="A72" s="10" t="s">
        <v>30</v>
      </c>
      <c r="B72" s="17"/>
      <c r="C72" s="40"/>
      <c r="D72" s="40"/>
      <c r="E72" s="40"/>
    </row>
    <row r="73" spans="1:5" ht="63">
      <c r="A73" s="10" t="s">
        <v>94</v>
      </c>
      <c r="B73" s="17" t="s">
        <v>91</v>
      </c>
      <c r="C73" s="40">
        <v>105000</v>
      </c>
      <c r="D73" s="40">
        <v>105000</v>
      </c>
      <c r="E73" s="40">
        <v>105000</v>
      </c>
    </row>
    <row r="74" spans="1:5" ht="78.75">
      <c r="A74" s="10" t="s">
        <v>95</v>
      </c>
      <c r="B74" s="17" t="s">
        <v>96</v>
      </c>
      <c r="C74" s="40">
        <v>857016</v>
      </c>
      <c r="D74" s="40">
        <v>865910</v>
      </c>
      <c r="E74" s="40">
        <v>900360</v>
      </c>
    </row>
    <row r="75" spans="1:5" ht="63" hidden="1">
      <c r="A75" s="9" t="s">
        <v>31</v>
      </c>
      <c r="B75" s="17" t="s">
        <v>37</v>
      </c>
      <c r="C75" s="40"/>
      <c r="D75" s="40"/>
      <c r="E75" s="40"/>
    </row>
    <row r="76" spans="1:5" ht="15.75" hidden="1">
      <c r="A76" s="16" t="s">
        <v>30</v>
      </c>
      <c r="B76" s="17"/>
      <c r="C76" s="40"/>
      <c r="D76" s="40"/>
      <c r="E76" s="40"/>
    </row>
    <row r="77" spans="1:5" ht="126" hidden="1">
      <c r="A77" s="10" t="s">
        <v>97</v>
      </c>
      <c r="B77" s="30" t="s">
        <v>98</v>
      </c>
      <c r="C77" s="40"/>
      <c r="D77" s="40"/>
      <c r="E77" s="40"/>
    </row>
    <row r="78" spans="1:5" ht="47.25" hidden="1">
      <c r="A78" s="16" t="s">
        <v>99</v>
      </c>
      <c r="B78" s="17" t="s">
        <v>100</v>
      </c>
      <c r="C78" s="40"/>
      <c r="D78" s="40"/>
      <c r="E78" s="40"/>
    </row>
    <row r="79" spans="1:5" ht="38.25" customHeight="1" hidden="1">
      <c r="A79" s="18" t="s">
        <v>51</v>
      </c>
      <c r="B79" s="17" t="s">
        <v>52</v>
      </c>
      <c r="C79" s="40"/>
      <c r="D79" s="40"/>
      <c r="E79" s="40"/>
    </row>
    <row r="80" spans="1:5" ht="36.75" customHeight="1" hidden="1">
      <c r="A80" s="16" t="s">
        <v>101</v>
      </c>
      <c r="B80" s="17" t="s">
        <v>102</v>
      </c>
      <c r="C80" s="40"/>
      <c r="D80" s="40"/>
      <c r="E80" s="40"/>
    </row>
    <row r="81" spans="1:5" ht="36.75" customHeight="1">
      <c r="A81" s="51" t="s">
        <v>101</v>
      </c>
      <c r="B81" s="52" t="s">
        <v>127</v>
      </c>
      <c r="C81" s="53"/>
      <c r="D81" s="53"/>
      <c r="E81" s="53"/>
    </row>
    <row r="82" spans="1:5" ht="22.5" customHeight="1">
      <c r="A82" s="19" t="s">
        <v>16</v>
      </c>
      <c r="B82" s="20"/>
      <c r="C82" s="45">
        <f>C16+C45</f>
        <v>348769256.56</v>
      </c>
      <c r="D82" s="45">
        <f>D16+D45</f>
        <v>99531626.28</v>
      </c>
      <c r="E82" s="45">
        <f>E16+E45</f>
        <v>62841424.45</v>
      </c>
    </row>
    <row r="83" spans="1:4" ht="13.5" customHeight="1">
      <c r="A83" s="21"/>
      <c r="B83" s="22"/>
      <c r="C83" s="22"/>
      <c r="D83" s="22"/>
    </row>
    <row r="86" ht="15">
      <c r="E86" s="23"/>
    </row>
  </sheetData>
  <sheetProtection/>
  <mergeCells count="14">
    <mergeCell ref="C9:E9"/>
    <mergeCell ref="C10:E10"/>
    <mergeCell ref="C11:E11"/>
    <mergeCell ref="A13:E13"/>
    <mergeCell ref="C1:E1"/>
    <mergeCell ref="C2:E2"/>
    <mergeCell ref="C3:E3"/>
    <mergeCell ref="C4:E4"/>
    <mergeCell ref="C5:E5"/>
    <mergeCell ref="A14:A15"/>
    <mergeCell ref="B14:B15"/>
    <mergeCell ref="C14:E14"/>
    <mergeCell ref="C7:E7"/>
    <mergeCell ref="C8:E8"/>
  </mergeCells>
  <printOptions/>
  <pageMargins left="0.984251968503937" right="0.3937007874015748" top="0.7086614173228347" bottom="0.3937007874015748" header="0.5118110236220472" footer="0.5511811023622047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Пунягов</dc:creator>
  <cp:keywords/>
  <dc:description/>
  <cp:lastModifiedBy>Пользователь Windows</cp:lastModifiedBy>
  <cp:lastPrinted>2020-10-10T06:48:09Z</cp:lastPrinted>
  <dcterms:created xsi:type="dcterms:W3CDTF">2004-09-13T07:20:24Z</dcterms:created>
  <dcterms:modified xsi:type="dcterms:W3CDTF">2021-02-08T12:01:55Z</dcterms:modified>
  <cp:category/>
  <cp:version/>
  <cp:contentType/>
  <cp:contentStatus/>
</cp:coreProperties>
</file>