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 (2)" sheetId="1" r:id="rId1"/>
  </sheets>
  <definedNames>
    <definedName name="_xlnm.Print_Titles" localSheetId="0">'Приложение № 3 (2)'!$44:$45</definedName>
    <definedName name="_xlnm.Print_Area" localSheetId="0">'Приложение № 3 (2)'!$A$1:$F$122</definedName>
  </definedNames>
  <calcPr fullCalcOnLoad="1"/>
</workbook>
</file>

<file path=xl/sharedStrings.xml><?xml version="1.0" encoding="utf-8"?>
<sst xmlns="http://schemas.openxmlformats.org/spreadsheetml/2006/main" count="183" uniqueCount="158">
  <si>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</si>
  <si>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</si>
  <si>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</si>
  <si>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</si>
  <si>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</si>
  <si>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</si>
  <si>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</si>
  <si>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</si>
  <si>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</si>
  <si>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</si>
  <si>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</si>
  <si>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</si>
  <si>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</si>
  <si>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</si>
  <si>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</si>
  <si>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</si>
  <si>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</si>
  <si>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</si>
  <si>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</si>
  <si>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</si>
  <si>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</si>
  <si>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</si>
  <si>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</si>
  <si>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</si>
  <si>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</si>
  <si>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</si>
  <si>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</si>
  <si>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</si>
  <si>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</si>
  <si>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</si>
  <si>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</si>
  <si>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</si>
  <si>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</si>
  <si>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</si>
  <si>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</si>
  <si>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</si>
  <si>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</si>
  <si>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</si>
  <si>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</si>
  <si>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</si>
  <si>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</si>
  <si>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</si>
  <si>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</si>
  <si>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</si>
  <si>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</si>
  <si>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</si>
  <si>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</si>
  <si>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</si>
  <si>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</si>
  <si>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</si>
  <si>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</si>
  <si>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БЕЗВОЗМЕЗДНЫЕ ПОСТУПЛЕНИЯ</t>
  </si>
  <si>
    <t>2 07 00000 00 0000 000</t>
  </si>
  <si>
    <t>ДОХОДЫ ОТ ПРОДАЖИ МАТЕРИАЛЬНЫХ И НЕМАТЕРИАЛЬНЫХ АКТИВОВ</t>
  </si>
  <si>
    <t>1 14 00000 00 0000 000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</si>
  <si>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</si>
  <si>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</si>
  <si>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</si>
  <si>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</si>
  <si>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</si>
  <si>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</si>
  <si>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</si>
  <si>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</si>
  <si>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</si>
  <si>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</si>
  <si>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</si>
  <si>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МО "Октябрьское"</t>
  </si>
  <si>
    <t xml:space="preserve">Прогнозируемое поступление доходов бюджета муниципального образования "Октябрьское" Устьянского района Архангельской области  на 2021 год и на плановый период 2022 и 2023 годов                     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</si>
  <si>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</si>
  <si>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</si>
  <si>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</si>
  <si>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</si>
  <si>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</si>
  <si>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</si>
  <si>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</si>
  <si>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</si>
  <si>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</si>
  <si>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</si>
  <si>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</si>
  <si>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</si>
  <si>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</si>
  <si>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Прочие дотации бюджетам городских поселений</t>
  </si>
  <si>
    <t>2 02 19999 13 0000 150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</si>
  <si>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</si>
  <si>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</si>
  <si>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</si>
  <si>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</si>
  <si>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</si>
  <si>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</si>
  <si>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</si>
  <si>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2 02 25467 13 0000 150</t>
  </si>
  <si>
    <t>2 02 30024 13 0000 150</t>
  </si>
  <si>
    <t>2 02 29999 13 0000 150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</si>
  <si>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</si>
  <si>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</si>
  <si>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</si>
  <si>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</si>
  <si>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</si>
  <si>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</si>
  <si>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Прочие межбюджетные трансферты, передаваемые бюджетам городских поселений</t>
  </si>
  <si>
    <t>2 02 49999 13 0000 150</t>
  </si>
  <si>
    <t>Прочие безвозмездные поступления в бюджеты городских поселений</t>
  </si>
  <si>
    <t>2 07 05000 13 0000 150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</si>
  <si>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</si>
  <si>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</si>
  <si>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Сумма,рублей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</si>
  <si>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</si>
  <si>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</si>
  <si>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</si>
  <si>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</si>
  <si>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1 14 06013 13 0000 430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</si>
  <si>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</si>
  <si>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</si>
  <si>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</si>
  <si>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</si>
  <si>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Субсидии бюджетам субъктов Российской Федерации и муниципальных образований (межбюджетные субсидии)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</si>
  <si>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</si>
  <si>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2 02 27576 13 0000 150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</si>
  <si>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</si>
  <si>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</si>
  <si>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к решению пятьдесят пятой сессии Совета депутатов </t>
  </si>
  <si>
    <t xml:space="preserve"> от 28.12. 2020 г. № 348</t>
  </si>
  <si>
    <t xml:space="preserve">к решению пятьдесят шестой сессии Совета депутатов </t>
  </si>
  <si>
    <t>Приложение № 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</si>
  <si>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</si>
  <si>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</si>
  <si>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</si>
  <si>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2 07 05030 13 0000 150</t>
  </si>
  <si>
    <t xml:space="preserve"> от   05 .02. 2021 г. № 355</t>
  </si>
  <si>
    <t xml:space="preserve">к решению пятьдесят седьмой сессии Совета депутатов </t>
  </si>
  <si>
    <t xml:space="preserve"> от    25.02. 2021 г. № 361</t>
  </si>
  <si>
    <t xml:space="preserve">к решению пятьдесят восьмой сессии Совета депутатов </t>
  </si>
  <si>
    <t>Субсидии бюджетам городских поселений на реализацию мероприятий по обеспечению жильём молодых семей</t>
  </si>
  <si>
    <t xml:space="preserve">2 02 25497 13 0000 150 </t>
  </si>
  <si>
    <t>Иные межбюджетные трансферты</t>
  </si>
  <si>
    <t xml:space="preserve"> 2 02 40000 00 0000 150</t>
  </si>
  <si>
    <t>202 40014 13 0000 150</t>
  </si>
  <si>
    <t xml:space="preserve"> от   25.03. 2021 г. №  368     </t>
  </si>
  <si>
    <t>Приложение № 2</t>
  </si>
  <si>
    <t xml:space="preserve">к решению пятьдесят девятой сессии Совета депутатов </t>
  </si>
  <si>
    <t>111 07015 13 0000 120</t>
  </si>
  <si>
    <t>Доходы от перечисления   части  прибыли, остающейся после уплаты налогов  и  иных обязательных   платежей    муниципальных  унитарных предприятий, созданных городскими поселениями</t>
  </si>
  <si>
    <t>218 60010 13 0000 150</t>
  </si>
  <si>
    <t>219 60010 13 0000 150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</si>
  <si>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</si>
  <si>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 и иных межбюджетных трансферотов, имеющих целевое назначение, прошлых лет,  из бюджетов городских поселений</t>
  </si>
  <si>
    <t>117 00000 00 0000 000</t>
  </si>
  <si>
    <t>117 05050 13 0000 180</t>
  </si>
  <si>
    <t>Прочие   неналоговые   доходы   бюджетов городских поселений</t>
  </si>
  <si>
    <t>ПРОЧИЕ НЕНАЛОГОВЫЕ ДОХОДЫ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</si>
  <si>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</si>
  <si>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</si>
  <si>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от  20. 04. 2021 г. №  372</t>
  </si>
  <si>
    <t xml:space="preserve">к решению шестидесятой сессии Совета депутатов </t>
  </si>
  <si>
    <t>202 49999 13 0000 150</t>
  </si>
  <si>
    <t xml:space="preserve"> от  27.05. 2021 г. №  377</t>
  </si>
  <si>
    <t xml:space="preserve">к решению шестьдесят первой сессии Совета депутатов </t>
  </si>
  <si>
    <t xml:space="preserve"> от  21.06. 2021 г. № 385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</si>
</sst>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43" fontId="4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left" vertical="center"/>
    </xf>
    <xf numFmtId="43" fontId="1" fillId="0" borderId="12" xfId="0" applyNumberFormat="1" applyFont="1" applyFill="1" applyBorder="1" applyAlignment="1">
      <alignment horizontal="right" vertical="center"/>
    </xf>
    <xf numFmtId="43" fontId="4" fillId="0" borderId="13" xfId="0" applyNumberFormat="1" applyFont="1" applyFill="1" applyBorder="1" applyAlignment="1">
      <alignment horizontal="right" vertical="center"/>
    </xf>
    <xf numFmtId="43" fontId="1" fillId="33" borderId="11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justify" wrapText="1"/>
    </xf>
    <xf numFmtId="0" fontId="1" fillId="0" borderId="16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6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left" vertical="top" wrapText="1" indent="1"/>
    </xf>
    <xf numFmtId="49" fontId="1" fillId="0" borderId="17" xfId="0" applyNumberFormat="1" applyFont="1" applyFill="1" applyBorder="1" applyAlignment="1">
      <alignment horizontal="center" vertical="center"/>
    </xf>
    <xf numFmtId="43" fontId="1" fillId="0" borderId="17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43" fontId="3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wrapText="1" indent="1"/>
    </xf>
    <xf numFmtId="0" fontId="8" fillId="0" borderId="16" xfId="0" applyNumberFormat="1" applyFont="1" applyBorder="1" applyAlignment="1">
      <alignment horizontal="justify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3" width="20.625" style="4" customWidth="1"/>
    <col min="4" max="4" width="19.875" style="4" customWidth="1"/>
    <col min="5" max="5" width="19.25390625" style="4" customWidth="1"/>
    <col min="6" max="6" width="0.12890625" style="4" hidden="1" customWidth="1"/>
    <col min="7" max="16384" width="9.125" style="4" customWidth="1"/>
  </cols>
  <sheetData>
    <row r="1" spans="3:5" ht="15.75">
      <c r="C1" s="63" t="s">
        <v>123</v>
      </c>
      <c r="D1" s="63"/>
      <c r="E1" s="63"/>
    </row>
    <row r="2" spans="3:5" ht="15.75">
      <c r="C2" s="63" t="s">
        <v>156</v>
      </c>
      <c r="D2" s="63"/>
      <c r="E2" s="63"/>
    </row>
    <row r="3" spans="3:5" ht="15.75">
      <c r="C3" s="63" t="s">
        <v>66</v>
      </c>
      <c r="D3" s="63"/>
      <c r="E3" s="63"/>
    </row>
    <row r="4" spans="3:5" ht="15.75">
      <c r="C4" s="63"/>
      <c r="D4" s="63"/>
      <c r="E4" s="63"/>
    </row>
    <row r="5" spans="3:5" ht="15.75">
      <c r="C5" s="64" t="s">
        <v>157</v>
      </c>
      <c r="D5" s="64"/>
      <c r="E5" s="64"/>
    </row>
    <row r="7" spans="3:5" ht="15.75">
      <c r="C7" s="63" t="s">
        <v>123</v>
      </c>
      <c r="D7" s="63"/>
      <c r="E7" s="63"/>
    </row>
    <row r="8" spans="3:5" ht="15.75">
      <c r="C8" s="63" t="s">
        <v>153</v>
      </c>
      <c r="D8" s="63"/>
      <c r="E8" s="63"/>
    </row>
    <row r="9" spans="3:5" ht="15.75">
      <c r="C9" s="63" t="s">
        <v>66</v>
      </c>
      <c r="D9" s="63"/>
      <c r="E9" s="63"/>
    </row>
    <row r="10" spans="3:5" ht="15.75">
      <c r="C10" s="63"/>
      <c r="D10" s="63"/>
      <c r="E10" s="63"/>
    </row>
    <row r="11" spans="3:5" ht="15.75">
      <c r="C11" s="64" t="s">
        <v>155</v>
      </c>
      <c r="D11" s="64"/>
      <c r="E11" s="64"/>
    </row>
    <row r="13" spans="3:5" ht="15.75">
      <c r="C13" s="63" t="s">
        <v>123</v>
      </c>
      <c r="D13" s="63"/>
      <c r="E13" s="63"/>
    </row>
    <row r="14" spans="3:5" ht="15.75">
      <c r="C14" s="63" t="s">
        <v>139</v>
      </c>
      <c r="D14" s="63"/>
      <c r="E14" s="63"/>
    </row>
    <row r="15" spans="3:5" ht="15.75">
      <c r="C15" s="63" t="s">
        <v>66</v>
      </c>
      <c r="D15" s="63"/>
      <c r="E15" s="63"/>
    </row>
    <row r="16" spans="3:5" ht="3.75" customHeight="1">
      <c r="C16" s="63"/>
      <c r="D16" s="63"/>
      <c r="E16" s="63"/>
    </row>
    <row r="17" spans="3:5" ht="15.75">
      <c r="C17" s="64" t="s">
        <v>152</v>
      </c>
      <c r="D17" s="64"/>
      <c r="E17" s="64"/>
    </row>
    <row r="18" spans="3:5" ht="5.25" customHeight="1">
      <c r="C18" s="5"/>
      <c r="D18" s="5"/>
      <c r="E18" s="5"/>
    </row>
    <row r="19" spans="3:5" ht="15.75">
      <c r="C19" s="63" t="s">
        <v>138</v>
      </c>
      <c r="D19" s="63"/>
      <c r="E19" s="63"/>
    </row>
    <row r="20" spans="3:5" ht="15.75">
      <c r="C20" s="63" t="s">
        <v>131</v>
      </c>
      <c r="D20" s="63"/>
      <c r="E20" s="63"/>
    </row>
    <row r="21" spans="3:5" ht="15.75">
      <c r="C21" s="63" t="s">
        <v>66</v>
      </c>
      <c r="D21" s="63"/>
      <c r="E21" s="63"/>
    </row>
    <row r="22" spans="3:5" ht="2.25" customHeight="1">
      <c r="C22" s="63"/>
      <c r="D22" s="63"/>
      <c r="E22" s="63"/>
    </row>
    <row r="23" spans="3:5" ht="15.75">
      <c r="C23" s="64" t="s">
        <v>137</v>
      </c>
      <c r="D23" s="64"/>
      <c r="E23" s="64"/>
    </row>
    <row r="24" ht="6.75" customHeight="1"/>
    <row r="25" spans="3:5" ht="15.75">
      <c r="C25" s="63" t="s">
        <v>123</v>
      </c>
      <c r="D25" s="63"/>
      <c r="E25" s="63"/>
    </row>
    <row r="26" spans="3:5" ht="15.75">
      <c r="C26" s="63" t="s">
        <v>129</v>
      </c>
      <c r="D26" s="63"/>
      <c r="E26" s="63"/>
    </row>
    <row r="27" spans="3:5" ht="15.75">
      <c r="C27" s="63" t="s">
        <v>66</v>
      </c>
      <c r="D27" s="63"/>
      <c r="E27" s="63"/>
    </row>
    <row r="28" spans="3:5" ht="6.75" customHeight="1">
      <c r="C28" s="63"/>
      <c r="D28" s="63"/>
      <c r="E28" s="63"/>
    </row>
    <row r="29" spans="3:5" ht="15.75">
      <c r="C29" s="64" t="s">
        <v>130</v>
      </c>
      <c r="D29" s="64"/>
      <c r="E29" s="64"/>
    </row>
    <row r="30" ht="6" customHeight="1"/>
    <row r="31" spans="3:5" ht="15.75">
      <c r="C31" s="63" t="s">
        <v>123</v>
      </c>
      <c r="D31" s="63"/>
      <c r="E31" s="63"/>
    </row>
    <row r="32" spans="3:5" ht="15.75">
      <c r="C32" s="63" t="s">
        <v>122</v>
      </c>
      <c r="D32" s="63"/>
      <c r="E32" s="63"/>
    </row>
    <row r="33" spans="3:5" ht="15.75">
      <c r="C33" s="63" t="s">
        <v>66</v>
      </c>
      <c r="D33" s="63"/>
      <c r="E33" s="63"/>
    </row>
    <row r="34" spans="3:5" ht="6.75" customHeight="1">
      <c r="C34" s="63"/>
      <c r="D34" s="63"/>
      <c r="E34" s="63"/>
    </row>
    <row r="35" spans="3:5" ht="15.75">
      <c r="C35" s="64" t="s">
        <v>128</v>
      </c>
      <c r="D35" s="64"/>
      <c r="E35" s="64"/>
    </row>
    <row r="36" ht="6" customHeight="1"/>
    <row r="37" spans="1:6" ht="12.75" customHeight="1">
      <c r="A37" s="1"/>
      <c r="B37" s="2"/>
      <c r="C37" s="63" t="s">
        <v>35</v>
      </c>
      <c r="D37" s="63"/>
      <c r="E37" s="63"/>
      <c r="F37" s="3"/>
    </row>
    <row r="38" spans="1:6" ht="30.75" customHeight="1">
      <c r="A38" s="1"/>
      <c r="B38" s="2"/>
      <c r="C38" s="63" t="s">
        <v>120</v>
      </c>
      <c r="D38" s="63"/>
      <c r="E38" s="63"/>
      <c r="F38" s="3"/>
    </row>
    <row r="39" spans="1:6" ht="12.75" customHeight="1">
      <c r="A39" s="1"/>
      <c r="B39" s="2"/>
      <c r="C39" s="63" t="s">
        <v>66</v>
      </c>
      <c r="D39" s="63"/>
      <c r="E39" s="63"/>
      <c r="F39" s="3"/>
    </row>
    <row r="40" spans="1:6" ht="5.25" customHeight="1">
      <c r="A40" s="1"/>
      <c r="B40" s="2"/>
      <c r="C40" s="63"/>
      <c r="D40" s="63"/>
      <c r="E40" s="63"/>
      <c r="F40" s="3"/>
    </row>
    <row r="41" spans="1:6" ht="15.75">
      <c r="A41" s="1"/>
      <c r="B41" s="2"/>
      <c r="C41" s="64" t="s">
        <v>121</v>
      </c>
      <c r="D41" s="64"/>
      <c r="E41" s="64"/>
      <c r="F41" s="3"/>
    </row>
    <row r="42" spans="1:6" ht="6" customHeight="1">
      <c r="A42" s="1"/>
      <c r="B42" s="2"/>
      <c r="C42" s="5"/>
      <c r="D42" s="5"/>
      <c r="E42" s="5"/>
      <c r="F42" s="3"/>
    </row>
    <row r="43" spans="1:5" ht="40.5" customHeight="1">
      <c r="A43" s="69" t="s">
        <v>67</v>
      </c>
      <c r="B43" s="69"/>
      <c r="C43" s="69"/>
      <c r="D43" s="69"/>
      <c r="E43" s="69"/>
    </row>
    <row r="44" spans="1:5" ht="14.25" customHeight="1">
      <c r="A44" s="65" t="s">
        <v>10</v>
      </c>
      <c r="B44" s="65" t="s">
        <v>11</v>
      </c>
      <c r="C44" s="66" t="s">
        <v>105</v>
      </c>
      <c r="D44" s="67"/>
      <c r="E44" s="68"/>
    </row>
    <row r="45" spans="1:5" ht="36.75" customHeight="1">
      <c r="A45" s="65"/>
      <c r="B45" s="65"/>
      <c r="C45" s="6" t="s">
        <v>32</v>
      </c>
      <c r="D45" s="6" t="s">
        <v>33</v>
      </c>
      <c r="E45" s="6" t="s">
        <v>34</v>
      </c>
    </row>
    <row r="46" spans="1:5" ht="31.5">
      <c r="A46" s="7" t="s">
        <v>15</v>
      </c>
      <c r="B46" s="8" t="s">
        <v>6</v>
      </c>
      <c r="C46" s="39">
        <f>C47+C49+C51+C53+C62+C67+C69+C76</f>
        <v>50207218.83</v>
      </c>
      <c r="D46" s="39">
        <f>D47+D49+D51+D53+D62+D67+D69+D76</f>
        <v>50217136</v>
      </c>
      <c r="E46" s="39">
        <f>E47+E49+E51+E53+E62+E67+E69+E76</f>
        <v>50517754</v>
      </c>
    </row>
    <row r="47" spans="1:5" ht="21" customHeight="1">
      <c r="A47" s="9" t="s">
        <v>4</v>
      </c>
      <c r="B47" s="17" t="s">
        <v>7</v>
      </c>
      <c r="C47" s="40">
        <f>C48</f>
        <v>23160215</v>
      </c>
      <c r="D47" s="40">
        <f>D48</f>
        <v>23907722</v>
      </c>
      <c r="E47" s="40">
        <f>E48</f>
        <v>24259050</v>
      </c>
    </row>
    <row r="48" spans="1:5" ht="17.25" customHeight="1">
      <c r="A48" s="10" t="s">
        <v>0</v>
      </c>
      <c r="B48" s="17" t="s">
        <v>8</v>
      </c>
      <c r="C48" s="40">
        <v>23160215</v>
      </c>
      <c r="D48" s="40">
        <v>23907722</v>
      </c>
      <c r="E48" s="40">
        <v>24259050</v>
      </c>
    </row>
    <row r="49" spans="1:5" ht="47.25" customHeight="1">
      <c r="A49" s="48" t="s">
        <v>111</v>
      </c>
      <c r="B49" s="17" t="s">
        <v>113</v>
      </c>
      <c r="C49" s="40">
        <f>C50</f>
        <v>3772712</v>
      </c>
      <c r="D49" s="40">
        <f>D50</f>
        <v>3878350</v>
      </c>
      <c r="E49" s="40">
        <f>E50</f>
        <v>3994700</v>
      </c>
    </row>
    <row r="50" spans="1:5" ht="54.75" customHeight="1">
      <c r="A50" s="49" t="s">
        <v>112</v>
      </c>
      <c r="B50" s="17" t="s">
        <v>114</v>
      </c>
      <c r="C50" s="40">
        <v>3772712</v>
      </c>
      <c r="D50" s="40">
        <v>3878350</v>
      </c>
      <c r="E50" s="40">
        <v>3994700</v>
      </c>
    </row>
    <row r="51" spans="1:5" ht="17.25" customHeight="1">
      <c r="A51" s="11" t="s">
        <v>55</v>
      </c>
      <c r="B51" s="17" t="s">
        <v>56</v>
      </c>
      <c r="C51" s="40">
        <f>C52</f>
        <v>2509</v>
      </c>
      <c r="D51" s="40">
        <f>D52</f>
        <v>2500</v>
      </c>
      <c r="E51" s="40">
        <f>E52</f>
        <v>2500</v>
      </c>
    </row>
    <row r="52" spans="1:5" ht="17.25" customHeight="1">
      <c r="A52" s="10" t="s">
        <v>57</v>
      </c>
      <c r="B52" s="17" t="s">
        <v>58</v>
      </c>
      <c r="C52" s="40">
        <v>2509</v>
      </c>
      <c r="D52" s="40">
        <v>2500</v>
      </c>
      <c r="E52" s="40">
        <v>2500</v>
      </c>
    </row>
    <row r="53" spans="1:5" ht="15.75">
      <c r="A53" s="11" t="s">
        <v>1</v>
      </c>
      <c r="B53" s="17" t="s">
        <v>21</v>
      </c>
      <c r="C53" s="40">
        <f>C54+C56</f>
        <v>13871137</v>
      </c>
      <c r="D53" s="40">
        <f>D54+D56</f>
        <v>13703240</v>
      </c>
      <c r="E53" s="40">
        <f>E54+E56</f>
        <v>13596980</v>
      </c>
    </row>
    <row r="54" spans="1:5" ht="15.75">
      <c r="A54" s="11" t="s">
        <v>17</v>
      </c>
      <c r="B54" s="17" t="s">
        <v>22</v>
      </c>
      <c r="C54" s="40">
        <f>C55</f>
        <v>5859693</v>
      </c>
      <c r="D54" s="40">
        <f>D55</f>
        <v>5800000</v>
      </c>
      <c r="E54" s="40">
        <f>E55</f>
        <v>5800000</v>
      </c>
    </row>
    <row r="55" spans="1:5" ht="78.75">
      <c r="A55" s="10" t="s">
        <v>69</v>
      </c>
      <c r="B55" s="17" t="s">
        <v>68</v>
      </c>
      <c r="C55" s="40">
        <v>5859693</v>
      </c>
      <c r="D55" s="40">
        <v>5800000</v>
      </c>
      <c r="E55" s="40">
        <v>5800000</v>
      </c>
    </row>
    <row r="56" spans="1:5" ht="15.75">
      <c r="A56" s="24" t="s">
        <v>18</v>
      </c>
      <c r="B56" s="30" t="s">
        <v>19</v>
      </c>
      <c r="C56" s="40">
        <f>C57+C58</f>
        <v>8011444</v>
      </c>
      <c r="D56" s="40">
        <f>D57+D58</f>
        <v>7903240</v>
      </c>
      <c r="E56" s="40">
        <f>E57+E58</f>
        <v>7796980</v>
      </c>
    </row>
    <row r="57" spans="1:5" ht="15.75">
      <c r="A57" s="26" t="s">
        <v>65</v>
      </c>
      <c r="B57" s="30" t="s">
        <v>40</v>
      </c>
      <c r="C57" s="40">
        <v>6011444</v>
      </c>
      <c r="D57" s="40">
        <v>5903240</v>
      </c>
      <c r="E57" s="40">
        <v>5796980</v>
      </c>
    </row>
    <row r="58" spans="1:5" ht="15.75">
      <c r="A58" s="27" t="s">
        <v>39</v>
      </c>
      <c r="B58" s="17" t="s">
        <v>38</v>
      </c>
      <c r="C58" s="40">
        <v>2000000</v>
      </c>
      <c r="D58" s="40">
        <v>2000000</v>
      </c>
      <c r="E58" s="40">
        <v>2000000</v>
      </c>
    </row>
    <row r="59" spans="1:5" ht="15.75" hidden="1">
      <c r="A59" s="11" t="s">
        <v>13</v>
      </c>
      <c r="B59" s="17" t="s">
        <v>24</v>
      </c>
      <c r="C59" s="40"/>
      <c r="D59" s="40"/>
      <c r="E59" s="40"/>
    </row>
    <row r="60" spans="1:5" ht="86.25" customHeight="1" hidden="1">
      <c r="A60" s="25" t="s">
        <v>41</v>
      </c>
      <c r="B60" s="17" t="s">
        <v>42</v>
      </c>
      <c r="C60" s="40"/>
      <c r="D60" s="40"/>
      <c r="E60" s="40"/>
    </row>
    <row r="61" spans="1:5" ht="137.25" customHeight="1" hidden="1">
      <c r="A61" s="10" t="s">
        <v>23</v>
      </c>
      <c r="B61" s="17" t="s">
        <v>20</v>
      </c>
      <c r="C61" s="40"/>
      <c r="D61" s="40"/>
      <c r="E61" s="40"/>
    </row>
    <row r="62" spans="1:5" ht="79.5" customHeight="1">
      <c r="A62" s="9" t="s">
        <v>2</v>
      </c>
      <c r="B62" s="17" t="s">
        <v>25</v>
      </c>
      <c r="C62" s="40">
        <f>C63+C64+C65+C66</f>
        <v>8432047.83</v>
      </c>
      <c r="D62" s="40">
        <f>D63+D64+D65+D66</f>
        <v>8175324</v>
      </c>
      <c r="E62" s="40">
        <f>E63+E64+E65+E66</f>
        <v>8114524</v>
      </c>
    </row>
    <row r="63" spans="1:5" ht="154.5" customHeight="1">
      <c r="A63" s="37" t="s">
        <v>71</v>
      </c>
      <c r="B63" s="17" t="s">
        <v>70</v>
      </c>
      <c r="C63" s="40">
        <v>124459</v>
      </c>
      <c r="D63" s="40">
        <v>88924</v>
      </c>
      <c r="E63" s="40">
        <v>88924</v>
      </c>
    </row>
    <row r="64" spans="1:5" ht="168" customHeight="1">
      <c r="A64" s="33" t="s">
        <v>119</v>
      </c>
      <c r="B64" s="17" t="s">
        <v>118</v>
      </c>
      <c r="C64" s="40">
        <v>3689408</v>
      </c>
      <c r="D64" s="40">
        <v>3500000</v>
      </c>
      <c r="E64" s="40">
        <v>3500000</v>
      </c>
    </row>
    <row r="65" spans="1:5" s="29" customFormat="1" ht="94.5">
      <c r="A65" s="34" t="s">
        <v>141</v>
      </c>
      <c r="B65" s="28" t="s">
        <v>140</v>
      </c>
      <c r="C65" s="41">
        <v>1522.83</v>
      </c>
      <c r="D65" s="41"/>
      <c r="E65" s="41"/>
    </row>
    <row r="66" spans="1:5" s="29" customFormat="1" ht="157.5">
      <c r="A66" s="34" t="s">
        <v>73</v>
      </c>
      <c r="B66" s="28" t="s">
        <v>72</v>
      </c>
      <c r="C66" s="41">
        <v>4616658</v>
      </c>
      <c r="D66" s="41">
        <v>4586400</v>
      </c>
      <c r="E66" s="41">
        <v>4525600</v>
      </c>
    </row>
    <row r="67" spans="1:5" s="29" customFormat="1" ht="63">
      <c r="A67" s="46" t="s">
        <v>107</v>
      </c>
      <c r="B67" s="28" t="s">
        <v>106</v>
      </c>
      <c r="C67" s="41">
        <f>C68</f>
        <v>497000</v>
      </c>
      <c r="D67" s="41">
        <f>D68</f>
        <v>250000</v>
      </c>
      <c r="E67" s="41">
        <f>E68</f>
        <v>250000</v>
      </c>
    </row>
    <row r="68" spans="1:5" s="29" customFormat="1" ht="47.25">
      <c r="A68" s="47" t="s">
        <v>108</v>
      </c>
      <c r="B68" s="28" t="s">
        <v>109</v>
      </c>
      <c r="C68" s="41">
        <v>497000</v>
      </c>
      <c r="D68" s="41">
        <v>250000</v>
      </c>
      <c r="E68" s="41">
        <v>250000</v>
      </c>
    </row>
    <row r="69" spans="1:5" s="29" customFormat="1" ht="47.25">
      <c r="A69" s="31" t="s">
        <v>53</v>
      </c>
      <c r="B69" s="28" t="s">
        <v>54</v>
      </c>
      <c r="C69" s="41">
        <f>C70+C72+C71</f>
        <v>432000</v>
      </c>
      <c r="D69" s="41">
        <f>D70+D72+D71</f>
        <v>300000</v>
      </c>
      <c r="E69" s="41">
        <f>E70+E72+E71</f>
        <v>300000</v>
      </c>
    </row>
    <row r="70" spans="1:5" s="29" customFormat="1" ht="176.25" customHeight="1" hidden="1">
      <c r="A70" s="38" t="s">
        <v>104</v>
      </c>
      <c r="B70" s="28" t="s">
        <v>103</v>
      </c>
      <c r="C70" s="41"/>
      <c r="D70" s="41"/>
      <c r="E70" s="41"/>
    </row>
    <row r="71" spans="1:5" s="29" customFormat="1" ht="176.25" customHeight="1">
      <c r="A71" s="38" t="s">
        <v>151</v>
      </c>
      <c r="B71" s="28" t="s">
        <v>150</v>
      </c>
      <c r="C71" s="41">
        <v>132000</v>
      </c>
      <c r="D71" s="41"/>
      <c r="E71" s="41"/>
    </row>
    <row r="72" spans="1:5" s="29" customFormat="1" ht="99" customHeight="1">
      <c r="A72" s="38" t="s">
        <v>74</v>
      </c>
      <c r="B72" s="28" t="s">
        <v>110</v>
      </c>
      <c r="C72" s="41">
        <v>300000</v>
      </c>
      <c r="D72" s="41">
        <v>300000</v>
      </c>
      <c r="E72" s="41">
        <v>300000</v>
      </c>
    </row>
    <row r="73" spans="1:5" ht="31.5" hidden="1">
      <c r="A73" s="32" t="s">
        <v>60</v>
      </c>
      <c r="B73" s="17" t="s">
        <v>59</v>
      </c>
      <c r="C73" s="40"/>
      <c r="D73" s="40"/>
      <c r="E73" s="40"/>
    </row>
    <row r="74" spans="1:5" ht="126" hidden="1">
      <c r="A74" s="35" t="s">
        <v>62</v>
      </c>
      <c r="B74" s="17" t="s">
        <v>61</v>
      </c>
      <c r="C74" s="40"/>
      <c r="D74" s="40"/>
      <c r="E74" s="40"/>
    </row>
    <row r="75" spans="1:5" ht="94.5" hidden="1">
      <c r="A75" s="12" t="s">
        <v>63</v>
      </c>
      <c r="B75" s="13" t="s">
        <v>64</v>
      </c>
      <c r="C75" s="42"/>
      <c r="D75" s="42"/>
      <c r="E75" s="42"/>
    </row>
    <row r="76" spans="1:5" ht="28.5">
      <c r="A76" s="60" t="s">
        <v>149</v>
      </c>
      <c r="B76" s="61" t="s">
        <v>146</v>
      </c>
      <c r="C76" s="58">
        <f>C77</f>
        <v>39598</v>
      </c>
      <c r="D76" s="58">
        <f>D77</f>
        <v>0</v>
      </c>
      <c r="E76" s="58">
        <f>E77</f>
        <v>0</v>
      </c>
    </row>
    <row r="77" spans="1:5" ht="31.5">
      <c r="A77" s="59" t="s">
        <v>148</v>
      </c>
      <c r="B77" s="52" t="s">
        <v>147</v>
      </c>
      <c r="C77" s="53">
        <v>39598</v>
      </c>
      <c r="D77" s="53"/>
      <c r="E77" s="53"/>
    </row>
    <row r="78" spans="1:5" ht="33.75" customHeight="1">
      <c r="A78" s="14" t="s">
        <v>3</v>
      </c>
      <c r="B78" s="15" t="s">
        <v>9</v>
      </c>
      <c r="C78" s="43">
        <f>C79+C119+C120+C121</f>
        <v>333300047.9</v>
      </c>
      <c r="D78" s="43">
        <f>D79+D119+D120+D121</f>
        <v>51218424.910000004</v>
      </c>
      <c r="E78" s="43">
        <f>E79+E119+E120+E121</f>
        <v>12323670.45</v>
      </c>
    </row>
    <row r="79" spans="1:5" ht="47.25">
      <c r="A79" s="9" t="s">
        <v>5</v>
      </c>
      <c r="B79" s="17" t="s">
        <v>26</v>
      </c>
      <c r="C79" s="40">
        <f>C80+C86+C106+C97+C116</f>
        <v>330710086.53</v>
      </c>
      <c r="D79" s="40">
        <f>D80+D86+D106+D97+D116</f>
        <v>49314490.28</v>
      </c>
      <c r="E79" s="40">
        <f>E80+E86+E106+E97+E116</f>
        <v>12323670.45</v>
      </c>
    </row>
    <row r="80" spans="1:5" ht="47.25">
      <c r="A80" s="11" t="s">
        <v>14</v>
      </c>
      <c r="B80" s="17" t="s">
        <v>36</v>
      </c>
      <c r="C80" s="40">
        <f>C82+C83+C84+C85</f>
        <v>3061652</v>
      </c>
      <c r="D80" s="40">
        <f>D82+D83+D84+D85</f>
        <v>2449321.44</v>
      </c>
      <c r="E80" s="40">
        <f>E82+E83+E84+E85</f>
        <v>2449321.44</v>
      </c>
    </row>
    <row r="81" spans="1:5" ht="15.75">
      <c r="A81" s="10" t="s">
        <v>30</v>
      </c>
      <c r="B81" s="17"/>
      <c r="C81" s="40"/>
      <c r="D81" s="40"/>
      <c r="E81" s="40"/>
    </row>
    <row r="82" spans="1:5" ht="78.75" hidden="1">
      <c r="A82" s="10" t="s">
        <v>76</v>
      </c>
      <c r="B82" s="17" t="s">
        <v>75</v>
      </c>
      <c r="C82" s="40"/>
      <c r="D82" s="40"/>
      <c r="E82" s="40"/>
    </row>
    <row r="83" spans="1:5" ht="63" hidden="1">
      <c r="A83" s="10" t="s">
        <v>77</v>
      </c>
      <c r="B83" s="17" t="s">
        <v>78</v>
      </c>
      <c r="C83" s="40"/>
      <c r="D83" s="40"/>
      <c r="E83" s="40"/>
    </row>
    <row r="84" spans="1:5" ht="63">
      <c r="A84" s="10" t="s">
        <v>79</v>
      </c>
      <c r="B84" s="17" t="s">
        <v>80</v>
      </c>
      <c r="C84" s="40">
        <v>3061652</v>
      </c>
      <c r="D84" s="40">
        <v>2449321.44</v>
      </c>
      <c r="E84" s="40">
        <v>2449321.44</v>
      </c>
    </row>
    <row r="85" spans="1:5" ht="31.5" hidden="1">
      <c r="A85" s="10" t="s">
        <v>81</v>
      </c>
      <c r="B85" s="17" t="s">
        <v>82</v>
      </c>
      <c r="C85" s="40"/>
      <c r="D85" s="40"/>
      <c r="E85" s="40"/>
    </row>
    <row r="86" spans="1:6" ht="55.5" customHeight="1" hidden="1">
      <c r="A86" s="9" t="s">
        <v>28</v>
      </c>
      <c r="B86" s="17" t="s">
        <v>29</v>
      </c>
      <c r="C86" s="40">
        <f>C88+C89+C90+C91+C96</f>
        <v>0</v>
      </c>
      <c r="D86" s="40">
        <f>D88+D89+D90+D91+D96</f>
        <v>0</v>
      </c>
      <c r="E86" s="40">
        <f>E88+E89+E90+E91+E96</f>
        <v>0</v>
      </c>
      <c r="F86" s="40">
        <f>F88+F89+F90+F91+F96</f>
        <v>0</v>
      </c>
    </row>
    <row r="87" spans="1:5" ht="15.75" hidden="1">
      <c r="A87" s="10" t="s">
        <v>30</v>
      </c>
      <c r="B87" s="17"/>
      <c r="C87" s="40"/>
      <c r="D87" s="40"/>
      <c r="E87" s="40"/>
    </row>
    <row r="88" spans="1:5" ht="173.25" hidden="1">
      <c r="A88" s="36" t="s">
        <v>84</v>
      </c>
      <c r="B88" s="17" t="s">
        <v>83</v>
      </c>
      <c r="C88" s="40"/>
      <c r="D88" s="40"/>
      <c r="E88" s="40"/>
    </row>
    <row r="89" spans="1:5" ht="204.75" hidden="1">
      <c r="A89" s="36" t="s">
        <v>86</v>
      </c>
      <c r="B89" s="17" t="s">
        <v>85</v>
      </c>
      <c r="C89" s="40"/>
      <c r="D89" s="40"/>
      <c r="E89" s="40"/>
    </row>
    <row r="90" spans="1:5" ht="157.5" hidden="1">
      <c r="A90" s="36" t="s">
        <v>88</v>
      </c>
      <c r="B90" s="17" t="s">
        <v>87</v>
      </c>
      <c r="C90" s="40"/>
      <c r="D90" s="40"/>
      <c r="E90" s="40"/>
    </row>
    <row r="91" spans="1:5" ht="94.5" customHeight="1" hidden="1">
      <c r="A91" s="36" t="s">
        <v>89</v>
      </c>
      <c r="B91" s="17" t="s">
        <v>90</v>
      </c>
      <c r="C91" s="40"/>
      <c r="D91" s="40"/>
      <c r="E91" s="40"/>
    </row>
    <row r="92" spans="1:5" ht="47.25" hidden="1">
      <c r="A92" s="36" t="s">
        <v>43</v>
      </c>
      <c r="B92" s="17" t="s">
        <v>44</v>
      </c>
      <c r="C92" s="40"/>
      <c r="D92" s="40"/>
      <c r="E92" s="40"/>
    </row>
    <row r="93" spans="1:5" ht="63" hidden="1">
      <c r="A93" s="36" t="s">
        <v>45</v>
      </c>
      <c r="B93" s="17" t="s">
        <v>46</v>
      </c>
      <c r="C93" s="40"/>
      <c r="D93" s="40"/>
      <c r="E93" s="40"/>
    </row>
    <row r="94" spans="1:5" ht="63" hidden="1">
      <c r="A94" s="10" t="s">
        <v>47</v>
      </c>
      <c r="B94" s="17" t="s">
        <v>48</v>
      </c>
      <c r="C94" s="40"/>
      <c r="D94" s="40"/>
      <c r="E94" s="40"/>
    </row>
    <row r="95" spans="1:5" ht="63" hidden="1">
      <c r="A95" s="10" t="s">
        <v>49</v>
      </c>
      <c r="B95" s="17" t="s">
        <v>50</v>
      </c>
      <c r="C95" s="40"/>
      <c r="D95" s="40"/>
      <c r="E95" s="40"/>
    </row>
    <row r="96" spans="1:5" ht="31.5" hidden="1">
      <c r="A96" s="10" t="s">
        <v>93</v>
      </c>
      <c r="B96" s="17" t="s">
        <v>92</v>
      </c>
      <c r="C96" s="44"/>
      <c r="D96" s="44"/>
      <c r="E96" s="44"/>
    </row>
    <row r="97" spans="1:5" ht="63">
      <c r="A97" s="50" t="s">
        <v>115</v>
      </c>
      <c r="B97" s="17" t="s">
        <v>29</v>
      </c>
      <c r="C97" s="44">
        <f>C104+C101+C102+C99+C103+C105+C100</f>
        <v>325917428.28</v>
      </c>
      <c r="D97" s="44">
        <f>D104+D101+D102+D99+D103+D105</f>
        <v>45894258.84</v>
      </c>
      <c r="E97" s="44">
        <f>E104+E101+E102+E99+E103+E105</f>
        <v>8868989.01</v>
      </c>
    </row>
    <row r="98" spans="1:5" ht="15.75">
      <c r="A98" s="10" t="s">
        <v>30</v>
      </c>
      <c r="B98" s="17"/>
      <c r="C98" s="44"/>
      <c r="D98" s="44"/>
      <c r="E98" s="44"/>
    </row>
    <row r="99" spans="1:5" ht="173.25">
      <c r="A99" s="10" t="s">
        <v>84</v>
      </c>
      <c r="B99" s="17" t="s">
        <v>83</v>
      </c>
      <c r="C99" s="44">
        <v>6090264</v>
      </c>
      <c r="D99" s="44">
        <v>6116579</v>
      </c>
      <c r="E99" s="44">
        <v>6146579</v>
      </c>
    </row>
    <row r="100" spans="1:5" ht="63">
      <c r="A100" s="10" t="s">
        <v>132</v>
      </c>
      <c r="B100" s="17" t="s">
        <v>133</v>
      </c>
      <c r="C100" s="44">
        <v>6729174.83</v>
      </c>
      <c r="D100" s="44"/>
      <c r="E100" s="44"/>
    </row>
    <row r="101" spans="1:5" ht="204.75">
      <c r="A101" s="10" t="s">
        <v>86</v>
      </c>
      <c r="B101" s="17" t="s">
        <v>85</v>
      </c>
      <c r="C101" s="44"/>
      <c r="D101" s="44">
        <v>36350514.95</v>
      </c>
      <c r="E101" s="44"/>
    </row>
    <row r="102" spans="1:5" ht="157.5">
      <c r="A102" s="10" t="s">
        <v>124</v>
      </c>
      <c r="B102" s="17" t="s">
        <v>87</v>
      </c>
      <c r="C102" s="44"/>
      <c r="D102" s="44">
        <v>704754.88</v>
      </c>
      <c r="E102" s="44"/>
    </row>
    <row r="103" spans="1:5" ht="110.25">
      <c r="A103" s="10" t="s">
        <v>126</v>
      </c>
      <c r="B103" s="17" t="s">
        <v>125</v>
      </c>
      <c r="C103" s="44">
        <v>3499556.56</v>
      </c>
      <c r="D103" s="44">
        <v>2722410.01</v>
      </c>
      <c r="E103" s="44">
        <v>2722410.01</v>
      </c>
    </row>
    <row r="104" spans="1:5" ht="110.25">
      <c r="A104" s="10" t="s">
        <v>116</v>
      </c>
      <c r="B104" s="17" t="s">
        <v>117</v>
      </c>
      <c r="C104" s="44">
        <f>285796221.26-674551.26+282048.89</f>
        <v>285403718.89</v>
      </c>
      <c r="D104" s="44"/>
      <c r="E104" s="44"/>
    </row>
    <row r="105" spans="1:5" ht="31.5">
      <c r="A105" s="54" t="s">
        <v>93</v>
      </c>
      <c r="B105" s="17" t="s">
        <v>92</v>
      </c>
      <c r="C105" s="44">
        <f>5382867+2879440+15932407</f>
        <v>24194714</v>
      </c>
      <c r="D105" s="44"/>
      <c r="E105" s="44"/>
    </row>
    <row r="106" spans="1:5" ht="47.25">
      <c r="A106" s="9" t="s">
        <v>12</v>
      </c>
      <c r="B106" s="17" t="s">
        <v>27</v>
      </c>
      <c r="C106" s="40">
        <f>C108+C109</f>
        <v>962016</v>
      </c>
      <c r="D106" s="40">
        <f>D108+D109</f>
        <v>970910</v>
      </c>
      <c r="E106" s="40">
        <f>E108+E109</f>
        <v>1005360</v>
      </c>
    </row>
    <row r="107" spans="1:5" ht="15.75">
      <c r="A107" s="10" t="s">
        <v>30</v>
      </c>
      <c r="B107" s="17"/>
      <c r="C107" s="40"/>
      <c r="D107" s="40"/>
      <c r="E107" s="40"/>
    </row>
    <row r="108" spans="1:5" ht="63">
      <c r="A108" s="10" t="s">
        <v>94</v>
      </c>
      <c r="B108" s="17" t="s">
        <v>91</v>
      </c>
      <c r="C108" s="40">
        <v>105000</v>
      </c>
      <c r="D108" s="40">
        <v>105000</v>
      </c>
      <c r="E108" s="40">
        <v>105000</v>
      </c>
    </row>
    <row r="109" spans="1:5" ht="78.75">
      <c r="A109" s="10" t="s">
        <v>95</v>
      </c>
      <c r="B109" s="17" t="s">
        <v>96</v>
      </c>
      <c r="C109" s="40">
        <v>857016</v>
      </c>
      <c r="D109" s="40">
        <v>865910</v>
      </c>
      <c r="E109" s="40">
        <v>900360</v>
      </c>
    </row>
    <row r="110" spans="1:5" ht="63" hidden="1">
      <c r="A110" s="9" t="s">
        <v>31</v>
      </c>
      <c r="B110" s="17" t="s">
        <v>37</v>
      </c>
      <c r="C110" s="40"/>
      <c r="D110" s="40"/>
      <c r="E110" s="40"/>
    </row>
    <row r="111" spans="1:5" ht="15.75" hidden="1">
      <c r="A111" s="16" t="s">
        <v>30</v>
      </c>
      <c r="B111" s="17"/>
      <c r="C111" s="40"/>
      <c r="D111" s="40"/>
      <c r="E111" s="40"/>
    </row>
    <row r="112" spans="1:5" ht="126" hidden="1">
      <c r="A112" s="10" t="s">
        <v>97</v>
      </c>
      <c r="B112" s="30" t="s">
        <v>98</v>
      </c>
      <c r="C112" s="40"/>
      <c r="D112" s="40"/>
      <c r="E112" s="40"/>
    </row>
    <row r="113" spans="1:5" ht="47.25" hidden="1">
      <c r="A113" s="16" t="s">
        <v>99</v>
      </c>
      <c r="B113" s="17" t="s">
        <v>100</v>
      </c>
      <c r="C113" s="40"/>
      <c r="D113" s="40"/>
      <c r="E113" s="40"/>
    </row>
    <row r="114" spans="1:5" ht="38.25" customHeight="1" hidden="1">
      <c r="A114" s="18" t="s">
        <v>51</v>
      </c>
      <c r="B114" s="17" t="s">
        <v>52</v>
      </c>
      <c r="C114" s="40"/>
      <c r="D114" s="40"/>
      <c r="E114" s="40"/>
    </row>
    <row r="115" spans="1:5" ht="36.75" customHeight="1" hidden="1">
      <c r="A115" s="16" t="s">
        <v>101</v>
      </c>
      <c r="B115" s="17" t="s">
        <v>102</v>
      </c>
      <c r="C115" s="40"/>
      <c r="D115" s="40"/>
      <c r="E115" s="40"/>
    </row>
    <row r="116" spans="1:5" ht="36.75" customHeight="1">
      <c r="A116" s="50" t="s">
        <v>134</v>
      </c>
      <c r="B116" s="55" t="s">
        <v>135</v>
      </c>
      <c r="C116" s="58">
        <f>C117+C118</f>
        <v>768990.25</v>
      </c>
      <c r="D116" s="58">
        <f>D117+D118</f>
        <v>0</v>
      </c>
      <c r="E116" s="58">
        <f>E117+E118</f>
        <v>0</v>
      </c>
    </row>
    <row r="117" spans="1:5" ht="133.5" customHeight="1">
      <c r="A117" s="56" t="s">
        <v>97</v>
      </c>
      <c r="B117" s="57" t="s">
        <v>136</v>
      </c>
      <c r="C117" s="53">
        <v>190490.25</v>
      </c>
      <c r="D117" s="53"/>
      <c r="E117" s="53"/>
    </row>
    <row r="118" spans="1:5" ht="50.25" customHeight="1">
      <c r="A118" s="62" t="s">
        <v>99</v>
      </c>
      <c r="B118" s="57" t="s">
        <v>154</v>
      </c>
      <c r="C118" s="53">
        <f>114500+464000</f>
        <v>578500</v>
      </c>
      <c r="D118" s="53"/>
      <c r="E118" s="53"/>
    </row>
    <row r="119" spans="1:5" ht="36.75" customHeight="1">
      <c r="A119" s="51" t="s">
        <v>101</v>
      </c>
      <c r="B119" s="52" t="s">
        <v>127</v>
      </c>
      <c r="C119" s="53">
        <v>2431970.17</v>
      </c>
      <c r="D119" s="53">
        <v>1903934.63</v>
      </c>
      <c r="E119" s="53"/>
    </row>
    <row r="120" spans="1:5" ht="114.75" customHeight="1">
      <c r="A120" s="51" t="s">
        <v>144</v>
      </c>
      <c r="B120" s="52" t="s">
        <v>142</v>
      </c>
      <c r="C120" s="53">
        <v>157992.01</v>
      </c>
      <c r="D120" s="53"/>
      <c r="E120" s="53"/>
    </row>
    <row r="121" spans="1:5" ht="87.75" customHeight="1">
      <c r="A121" s="51" t="s">
        <v>145</v>
      </c>
      <c r="B121" s="52" t="s">
        <v>143</v>
      </c>
      <c r="C121" s="53">
        <v>-0.81</v>
      </c>
      <c r="D121" s="53"/>
      <c r="E121" s="53"/>
    </row>
    <row r="122" spans="1:5" ht="22.5" customHeight="1">
      <c r="A122" s="19" t="s">
        <v>16</v>
      </c>
      <c r="B122" s="20"/>
      <c r="C122" s="45">
        <f>C46+C78</f>
        <v>383507266.72999996</v>
      </c>
      <c r="D122" s="45">
        <f>D46+D78</f>
        <v>101435560.91</v>
      </c>
      <c r="E122" s="45">
        <f>E46+E78</f>
        <v>62841424.45</v>
      </c>
    </row>
    <row r="123" spans="1:4" ht="13.5" customHeight="1">
      <c r="A123" s="21"/>
      <c r="B123" s="22"/>
      <c r="C123" s="22"/>
      <c r="D123" s="22"/>
    </row>
    <row r="126" ht="15">
      <c r="E126" s="23"/>
    </row>
  </sheetData>
  <sheetProtection/>
  <mergeCells count="39">
    <mergeCell ref="C31:E31"/>
    <mergeCell ref="C28:E28"/>
    <mergeCell ref="C29:E29"/>
    <mergeCell ref="C20:E20"/>
    <mergeCell ref="C21:E21"/>
    <mergeCell ref="C25:E25"/>
    <mergeCell ref="C26:E26"/>
    <mergeCell ref="C27:E27"/>
    <mergeCell ref="C1:E1"/>
    <mergeCell ref="C2:E2"/>
    <mergeCell ref="C3:E3"/>
    <mergeCell ref="C4:E4"/>
    <mergeCell ref="C5:E5"/>
    <mergeCell ref="C13:E13"/>
    <mergeCell ref="C14:E14"/>
    <mergeCell ref="C15:E15"/>
    <mergeCell ref="C16:E16"/>
    <mergeCell ref="C17:E17"/>
    <mergeCell ref="C19:E19"/>
    <mergeCell ref="C22:E22"/>
    <mergeCell ref="C23:E23"/>
    <mergeCell ref="C39:E39"/>
    <mergeCell ref="C40:E40"/>
    <mergeCell ref="C41:E41"/>
    <mergeCell ref="A43:E43"/>
    <mergeCell ref="C33:E33"/>
    <mergeCell ref="C34:E34"/>
    <mergeCell ref="C35:E35"/>
    <mergeCell ref="C32:E32"/>
    <mergeCell ref="C7:E7"/>
    <mergeCell ref="C8:E8"/>
    <mergeCell ref="C9:E9"/>
    <mergeCell ref="C10:E10"/>
    <mergeCell ref="C11:E11"/>
    <mergeCell ref="A44:A45"/>
    <mergeCell ref="B44:B45"/>
    <mergeCell ref="C44:E44"/>
    <mergeCell ref="C37:E37"/>
    <mergeCell ref="C38:E38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 Windows</cp:lastModifiedBy>
  <cp:lastPrinted>2021-04-21T05:22:56Z</cp:lastPrinted>
  <dcterms:created xsi:type="dcterms:W3CDTF">2004-09-13T07:20:24Z</dcterms:created>
  <dcterms:modified xsi:type="dcterms:W3CDTF">2021-06-21T11:11:35Z</dcterms:modified>
  <cp:category/>
  <cp:version/>
  <cp:contentType/>
  <cp:contentStatus/>
</cp:coreProperties>
</file>