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15" activeTab="0"/>
  </bookViews>
  <sheets>
    <sheet name="прил 3 к реш уточ." sheetId="1" r:id="rId1"/>
  </sheets>
  <definedNames>
    <definedName name="_xlnm.Print_Area" localSheetId="0">'прил 3 к реш уточ.'!$A$1:$K$134</definedName>
  </definedNames>
  <calcPr fullCalcOnLoad="1"/>
</workbook>
</file>

<file path=xl/sharedStrings.xml><?xml version="1.0" encoding="utf-8"?>
<sst xmlns="http://schemas.openxmlformats.org/spreadsheetml/2006/main" count="437" uniqueCount="147">
  <si>
    <t>Под-</t>
  </si>
  <si>
    <t>Резервные фонды</t>
  </si>
  <si>
    <t>Глава</t>
  </si>
  <si>
    <t>раз-</t>
  </si>
  <si>
    <t>дел</t>
  </si>
  <si>
    <t>Целевая</t>
  </si>
  <si>
    <t>статья</t>
  </si>
  <si>
    <t>Вид</t>
  </si>
  <si>
    <t>расходов</t>
  </si>
  <si>
    <t xml:space="preserve"> </t>
  </si>
  <si>
    <t>07</t>
  </si>
  <si>
    <t>01</t>
  </si>
  <si>
    <t>02</t>
  </si>
  <si>
    <t>05</t>
  </si>
  <si>
    <t xml:space="preserve">Молодежная политика и оздоровление детей </t>
  </si>
  <si>
    <t>03</t>
  </si>
  <si>
    <t>04</t>
  </si>
  <si>
    <t>Другие общегосударственные вопросы</t>
  </si>
  <si>
    <t>Общегосударственные вопросы</t>
  </si>
  <si>
    <t>Сумма,</t>
  </si>
  <si>
    <t>тыс.руб.</t>
  </si>
  <si>
    <t>Социальная политика</t>
  </si>
  <si>
    <t>10</t>
  </si>
  <si>
    <t>Наименование</t>
  </si>
  <si>
    <t>Раздел</t>
  </si>
  <si>
    <t>Благоустройство</t>
  </si>
  <si>
    <t>Уличное освещение</t>
  </si>
  <si>
    <t>12</t>
  </si>
  <si>
    <t>600 01 00</t>
  </si>
  <si>
    <t>Национальная экономика</t>
  </si>
  <si>
    <t>Прочие выплаты по обязательствам государства</t>
  </si>
  <si>
    <t>ОБРАЗОВАНИЕ</t>
  </si>
  <si>
    <t>Социальное обеспечение населения</t>
  </si>
  <si>
    <t>Социальная помощь</t>
  </si>
  <si>
    <t>092 03 05</t>
  </si>
  <si>
    <t>Национальная оборона</t>
  </si>
  <si>
    <t>Мобилизационная и вневойсковая подготовка</t>
  </si>
  <si>
    <t>Реализация государственных функций, связанных с общегосударственным управлением</t>
  </si>
  <si>
    <t>Осуществление государственных полномочий по созданию и функционированию административных комиссий</t>
  </si>
  <si>
    <t>11</t>
  </si>
  <si>
    <t>Другие вопросы в области национальной экономики</t>
  </si>
  <si>
    <t>13</t>
  </si>
  <si>
    <t>Физическая культура</t>
  </si>
  <si>
    <t>Пенсионное обеспечение</t>
  </si>
  <si>
    <t>Национальная безопасность и правоохранительная деятельность</t>
  </si>
  <si>
    <t>06</t>
  </si>
  <si>
    <t>Целевая программа "Энергосбережение и повышение энергетической эффективности на территории муниципального образования "Мошинское" на 2011-2020 годы"</t>
  </si>
  <si>
    <t>795 02 01</t>
  </si>
  <si>
    <t>Образование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</si>
  <si>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</si>
  <si>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</si>
  <si>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</si>
  <si>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</si>
  <si>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</si>
  <si>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</si>
  <si>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</si>
  <si>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240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</si>
  <si>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</si>
  <si>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</si>
  <si>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в сфере общегосударственных вопросов, осуществляемые органами местного самоуправления</t>
  </si>
  <si>
    <t>800</t>
  </si>
  <si>
    <t>Резервные фонды администрации МО "Мошинское"</t>
  </si>
  <si>
    <t>120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</si>
  <si>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</si>
  <si>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</si>
  <si>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</si>
  <si>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Мероприятия в сфере социальной политики, осуществляемые органами местного самоуправления</t>
  </si>
  <si>
    <t>300</t>
  </si>
  <si>
    <t>Расходы на содержание органов местного самоуправления и обеспечение их функций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</si>
  <si>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</si>
  <si>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по организации уличного освещения</t>
  </si>
  <si>
    <t>Мероприятия в сфере молодежной политике</t>
  </si>
  <si>
    <t>Мероприятия в сфере физической культуры и спорта</t>
  </si>
  <si>
    <t>Доплаты к пенсиям муниципальных служащих муниципального образования "Мошинское"</t>
  </si>
  <si>
    <t>Жилищно-коммунальное хозяйство</t>
  </si>
  <si>
    <t>610 00 00000</t>
  </si>
  <si>
    <t>620 00 00000</t>
  </si>
  <si>
    <t>620 00 80010</t>
  </si>
  <si>
    <t>610 00 80010</t>
  </si>
  <si>
    <t>640 00 88910</t>
  </si>
  <si>
    <t>640 00 00000</t>
  </si>
  <si>
    <t>620 00 78680</t>
  </si>
  <si>
    <t>Иные межбюджентые трансферты</t>
  </si>
  <si>
    <t>650 00 00000</t>
  </si>
  <si>
    <t>Резервные средства</t>
  </si>
  <si>
    <t>650 00 81400</t>
  </si>
  <si>
    <t>870</t>
  </si>
  <si>
    <t>620 00 51180</t>
  </si>
  <si>
    <t>700 00 00000</t>
  </si>
  <si>
    <t>700 00 83500</t>
  </si>
  <si>
    <t>700 00 83520</t>
  </si>
  <si>
    <t>040 00 00000</t>
  </si>
  <si>
    <t>730 00 00000</t>
  </si>
  <si>
    <t>730 00 86080</t>
  </si>
  <si>
    <t>630 00 00000</t>
  </si>
  <si>
    <t>630 00 80010</t>
  </si>
  <si>
    <t>010 00 81520</t>
  </si>
  <si>
    <t>020 00 00000</t>
  </si>
  <si>
    <t>020 00 85410</t>
  </si>
  <si>
    <t>030 00 00000</t>
  </si>
  <si>
    <t>030 00 84010</t>
  </si>
  <si>
    <t>иные бюджетные ассигнования</t>
  </si>
  <si>
    <t>Иные бюджетные ассигнования</t>
  </si>
  <si>
    <t>850</t>
  </si>
  <si>
    <t>Уплата налогов, сборов и иных платежей</t>
  </si>
  <si>
    <t>Функционирование высшего должностного лица субъекта РФ и муниципального образования</t>
  </si>
  <si>
    <t>Обеспечение деятельности контрольно-счетной палаты
муниципального образования МО «Мошинское»</t>
  </si>
  <si>
    <t>Закупка товаров, работ и услуг для обеспечения государственных (муниципальных) нужд</t>
  </si>
  <si>
    <t>Межбюджетные трансферты</t>
  </si>
  <si>
    <t>Итого</t>
  </si>
  <si>
    <t>Обеспечение пожарной безопасности</t>
  </si>
  <si>
    <t>Молодежная политика</t>
  </si>
  <si>
    <t>Осуществление первичного воинского учета на территориях, где отсутствуют военные комиссариаты</t>
  </si>
  <si>
    <t>010 00 00000</t>
  </si>
  <si>
    <t xml:space="preserve">Муниципальная целевая программа
по обеспечению первичных мер пожарной безопасности
в МО «Мошинское» на 2020 г.
</t>
  </si>
  <si>
    <t>Обеспечение первичных мер пожарной безопасности на территории МО "Мошинское"</t>
  </si>
  <si>
    <t>Мероприятия по благоустройству территории поселения</t>
  </si>
  <si>
    <t xml:space="preserve">Муниципальная программа 
«Молодежь МО «Мошинское»  - 2020г.»
</t>
  </si>
  <si>
    <t xml:space="preserve">Муниципальная целевая программа 
«Развитие физической культуры и спорта в МО «Мошинское» 
на 2020 год
</t>
  </si>
  <si>
    <t>660 00 00000</t>
  </si>
  <si>
    <t>660 00 80540</t>
  </si>
  <si>
    <t>680 00 00000</t>
  </si>
  <si>
    <t>680 00 80470</t>
  </si>
  <si>
    <t>Передача полномочий контрольно-счетных органов по внешнему муниципальному финансовому контролю</t>
  </si>
  <si>
    <t xml:space="preserve">Муниципальная программа
«Развитие территориального общественного самоуправления в муниципальном образовании «Мошинское» на 2020 год.
</t>
  </si>
  <si>
    <t>Выплаты материальной помощи почетным жителям МО "Мошинское"</t>
  </si>
  <si>
    <t xml:space="preserve">Прочие мероприятия по благоустройству </t>
  </si>
  <si>
    <t>Обеспечение комплексного развития сельских территорий</t>
  </si>
  <si>
    <t>041 00 L5760</t>
  </si>
  <si>
    <t>Капитальные вложения в объекты государственной (муниципальной) собственности</t>
  </si>
  <si>
    <t>400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</si>
  <si>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</si>
  <si>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</si>
  <si>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Реализация государственных функцийв в области национальной экономики</t>
  </si>
  <si>
    <t>670 00 00000</t>
  </si>
  <si>
    <t>Мероприятия по землеустройству и землепользованию</t>
  </si>
  <si>
    <t>670 00 82920</t>
  </si>
  <si>
    <t>Развитие территориального общественного самоуправления Няндомского района</t>
  </si>
  <si>
    <t>040 00 S8420</t>
  </si>
  <si>
    <t>Распределение расходов местного бюджета по ведомственной классификации расходов бюджета Мошинского сельского поселения" на 2020 год</t>
  </si>
  <si>
    <t>Администрация Мошинского сельского поселения</t>
  </si>
  <si>
    <t>Обеспечение деятельности главы Мошинского сельского поселения</t>
  </si>
  <si>
    <t>Обеспечение деятельности администрации Мошинского сельского поселения</t>
  </si>
  <si>
    <t>Обеспечение деятельности Мошинского сельского поселения</t>
  </si>
  <si>
    <t>Муниципальный Совет Мошинского сельского поселения</t>
  </si>
  <si>
    <t>Обеспечение деятельности муниципального Совета Мошинского сельского поселения</t>
  </si>
  <si>
    <t xml:space="preserve">Приложение №3                                       к решению  сессии  муниципального Совета Мошинского сельского поселения от 30 ноября 2020 г.№ 151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</si>
</sst>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  <numFmt numFmtId="179" formatCode="#,##0_р_."/>
    <numFmt numFmtId="180" formatCode="_-* #,##0.0_р_._-;\-* #,##0.0_р_._-;_-* &quot;-&quot;?_р_._-;_-@_-"/>
    <numFmt numFmtId="181" formatCode="_-* #,##0.0\ _₽_-;\-* #,##0.0\ _₽_-;_-* &quot;-&quot;?\ _₽_-;_-@_-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11" fillId="0" borderId="0" xfId="0" applyFont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172" fontId="8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49" fontId="5" fillId="24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" fontId="1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0" fillId="24" borderId="1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/>
    </xf>
    <xf numFmtId="1" fontId="4" fillId="0" borderId="0" xfId="0" applyNumberFormat="1" applyFont="1" applyFill="1" applyAlignment="1">
      <alignment/>
    </xf>
    <xf numFmtId="1" fontId="7" fillId="0" borderId="14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2" fillId="24" borderId="10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1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justify" vertical="top" wrapText="1"/>
    </xf>
    <xf numFmtId="0" fontId="8" fillId="24" borderId="10" xfId="0" applyFont="1" applyFill="1" applyBorder="1" applyAlignment="1">
      <alignment/>
    </xf>
    <xf numFmtId="0" fontId="8" fillId="24" borderId="10" xfId="0" applyFont="1" applyFill="1" applyBorder="1" applyAlignment="1">
      <alignment vertical="center" wrapText="1"/>
    </xf>
    <xf numFmtId="0" fontId="34" fillId="24" borderId="1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top" wrapText="1"/>
    </xf>
    <xf numFmtId="49" fontId="8" fillId="24" borderId="0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49" fontId="10" fillId="24" borderId="0" xfId="0" applyNumberFormat="1" applyFont="1" applyFill="1" applyBorder="1" applyAlignment="1">
      <alignment/>
    </xf>
    <xf numFmtId="0" fontId="35" fillId="24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wrapText="1"/>
    </xf>
    <xf numFmtId="0" fontId="10" fillId="24" borderId="10" xfId="0" applyFont="1" applyFill="1" applyBorder="1" applyAlignment="1">
      <alignment horizontal="justify" vertical="top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vertical="top" wrapText="1"/>
    </xf>
    <xf numFmtId="0" fontId="36" fillId="24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1" fontId="10" fillId="24" borderId="10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left" vertical="center" wrapText="1"/>
    </xf>
    <xf numFmtId="49" fontId="8" fillId="24" borderId="14" xfId="0" applyNumberFormat="1" applyFont="1" applyFill="1" applyBorder="1" applyAlignment="1">
      <alignment horizontal="center" vertical="center" wrapText="1"/>
    </xf>
    <xf numFmtId="1" fontId="8" fillId="24" borderId="14" xfId="0" applyNumberFormat="1" applyFont="1" applyFill="1" applyBorder="1" applyAlignment="1">
      <alignment horizontal="center" vertical="center" wrapText="1"/>
    </xf>
    <xf numFmtId="0" fontId="37" fillId="0" borderId="21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10" xfId="0" applyFont="1" applyBorder="1" applyAlignment="1">
      <alignment/>
    </xf>
    <xf numFmtId="172" fontId="38" fillId="0" borderId="10" xfId="0" applyNumberFormat="1" applyFont="1" applyFill="1" applyBorder="1" applyAlignment="1">
      <alignment horizontal="center" vertical="center"/>
    </xf>
    <xf numFmtId="172" fontId="38" fillId="0" borderId="10" xfId="0" applyNumberFormat="1" applyFont="1" applyFill="1" applyBorder="1" applyAlignment="1">
      <alignment horizontal="right"/>
    </xf>
    <xf numFmtId="172" fontId="16" fillId="0" borderId="10" xfId="0" applyNumberFormat="1" applyFont="1" applyFill="1" applyBorder="1" applyAlignment="1">
      <alignment horizontal="center" vertical="center" wrapText="1"/>
    </xf>
    <xf numFmtId="172" fontId="39" fillId="0" borderId="10" xfId="0" applyNumberFormat="1" applyFont="1" applyFill="1" applyBorder="1" applyAlignment="1">
      <alignment horizontal="center" vertical="center" wrapText="1"/>
    </xf>
    <xf numFmtId="172" fontId="39" fillId="0" borderId="14" xfId="0" applyNumberFormat="1" applyFont="1" applyFill="1" applyBorder="1" applyAlignment="1">
      <alignment horizontal="center" vertical="center" wrapText="1"/>
    </xf>
    <xf numFmtId="172" fontId="40" fillId="0" borderId="10" xfId="0" applyNumberFormat="1" applyFont="1" applyFill="1" applyBorder="1" applyAlignment="1">
      <alignment horizontal="center" vertical="center" wrapText="1"/>
    </xf>
    <xf numFmtId="172" fontId="39" fillId="0" borderId="21" xfId="0" applyNumberFormat="1" applyFont="1" applyFill="1" applyBorder="1" applyAlignment="1">
      <alignment horizontal="center" vertical="center" wrapText="1"/>
    </xf>
    <xf numFmtId="172" fontId="3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SheetLayoutView="75" zoomScalePageLayoutView="0" workbookViewId="0" topLeftCell="C108">
      <selection activeCell="F1" sqref="F1:G1"/>
    </sheetView>
  </sheetViews>
  <sheetFormatPr defaultColWidth="9.00390625" defaultRowHeight="12.75"/>
  <cols>
    <col min="1" max="1" width="118.25390625" style="0" customWidth="1"/>
    <col min="2" max="2" width="9.75390625" style="0" customWidth="1"/>
    <col min="3" max="3" width="14.00390625" style="0" customWidth="1"/>
    <col min="4" max="4" width="19.875" style="0" customWidth="1"/>
    <col min="5" max="5" width="23.375" style="0" customWidth="1"/>
    <col min="6" max="6" width="20.125" style="0" customWidth="1"/>
    <col min="7" max="7" width="31.625" style="42" customWidth="1"/>
    <col min="8" max="8" width="30.875" style="0" customWidth="1"/>
    <col min="9" max="9" width="20.125" style="0" customWidth="1"/>
    <col min="10" max="10" width="12.75390625" style="0" customWidth="1"/>
  </cols>
  <sheetData>
    <row r="1" spans="1:7" ht="69" customHeight="1">
      <c r="A1" s="33"/>
      <c r="B1" s="1"/>
      <c r="C1" s="1"/>
      <c r="D1" s="2"/>
      <c r="E1" s="4"/>
      <c r="F1" s="47" t="s">
        <v>146</v>
      </c>
      <c r="G1" s="47"/>
    </row>
    <row r="2" spans="1:7" ht="30.75" customHeight="1">
      <c r="A2" s="117" t="s">
        <v>139</v>
      </c>
      <c r="B2" s="46"/>
      <c r="C2" s="46"/>
      <c r="D2" s="46"/>
      <c r="E2" s="46"/>
      <c r="F2" s="46"/>
      <c r="G2" s="46"/>
    </row>
    <row r="3" spans="1:7" ht="6.75" customHeight="1">
      <c r="A3" s="3"/>
      <c r="B3" s="3"/>
      <c r="C3" s="3"/>
      <c r="D3" s="3"/>
      <c r="E3" s="3"/>
      <c r="F3" s="3"/>
      <c r="G3" s="38"/>
    </row>
    <row r="4" spans="1:7" ht="15.75">
      <c r="A4" s="8"/>
      <c r="B4" s="10"/>
      <c r="C4" s="10"/>
      <c r="D4" s="14" t="s">
        <v>0</v>
      </c>
      <c r="E4" s="14" t="s">
        <v>5</v>
      </c>
      <c r="F4" s="18" t="s">
        <v>7</v>
      </c>
      <c r="G4" s="39" t="s">
        <v>19</v>
      </c>
    </row>
    <row r="5" spans="1:7" ht="15.75">
      <c r="A5" s="9" t="s">
        <v>23</v>
      </c>
      <c r="B5" s="11" t="s">
        <v>2</v>
      </c>
      <c r="C5" s="7" t="s">
        <v>24</v>
      </c>
      <c r="D5" s="11" t="s">
        <v>3</v>
      </c>
      <c r="E5" s="11" t="s">
        <v>6</v>
      </c>
      <c r="F5" s="19" t="s">
        <v>8</v>
      </c>
      <c r="G5" s="40" t="s">
        <v>20</v>
      </c>
    </row>
    <row r="6" spans="1:7" ht="15.75">
      <c r="A6" s="9"/>
      <c r="B6" s="12"/>
      <c r="C6" s="13" t="s">
        <v>9</v>
      </c>
      <c r="D6" s="15" t="s">
        <v>4</v>
      </c>
      <c r="E6" s="16" t="s">
        <v>9</v>
      </c>
      <c r="F6" s="17"/>
      <c r="G6" s="37"/>
    </row>
    <row r="7" spans="1:7" ht="21" customHeight="1">
      <c r="A7" s="50" t="s">
        <v>140</v>
      </c>
      <c r="B7" s="51">
        <v>344</v>
      </c>
      <c r="C7" s="52"/>
      <c r="D7" s="52"/>
      <c r="E7" s="52"/>
      <c r="F7" s="52"/>
      <c r="G7" s="109">
        <f>G9+G46+G54+G81+G87+G98+G66+G60</f>
        <v>7047.400000000001</v>
      </c>
    </row>
    <row r="8" spans="1:7" ht="1.5" customHeight="1" hidden="1">
      <c r="A8" s="50"/>
      <c r="B8" s="53"/>
      <c r="C8" s="54"/>
      <c r="D8" s="55"/>
      <c r="E8" s="55"/>
      <c r="F8" s="55"/>
      <c r="G8" s="110"/>
    </row>
    <row r="9" spans="1:9" ht="15.75" customHeight="1">
      <c r="A9" s="36" t="s">
        <v>18</v>
      </c>
      <c r="B9" s="56"/>
      <c r="C9" s="57" t="s">
        <v>11</v>
      </c>
      <c r="D9" s="57"/>
      <c r="E9" s="58"/>
      <c r="F9" s="58"/>
      <c r="G9" s="111">
        <f>G32+G27+G15+G12</f>
        <v>5485.8</v>
      </c>
      <c r="H9" s="30"/>
      <c r="I9" s="30"/>
    </row>
    <row r="10" spans="1:7" ht="34.5" customHeight="1">
      <c r="A10" s="59" t="s">
        <v>105</v>
      </c>
      <c r="B10" s="20"/>
      <c r="C10" s="5" t="s">
        <v>11</v>
      </c>
      <c r="D10" s="5" t="s">
        <v>12</v>
      </c>
      <c r="E10" s="60"/>
      <c r="F10" s="60"/>
      <c r="G10" s="111">
        <f>G11</f>
        <v>733.6</v>
      </c>
    </row>
    <row r="11" spans="1:7" ht="27.75" customHeight="1">
      <c r="A11" s="61" t="s">
        <v>141</v>
      </c>
      <c r="B11" s="20"/>
      <c r="C11" s="62" t="s">
        <v>11</v>
      </c>
      <c r="D11" s="62" t="s">
        <v>12</v>
      </c>
      <c r="E11" s="63" t="s">
        <v>75</v>
      </c>
      <c r="F11" s="63"/>
      <c r="G11" s="112">
        <f>G12</f>
        <v>733.6</v>
      </c>
    </row>
    <row r="12" spans="1:7" ht="42.75" customHeight="1">
      <c r="A12" s="64" t="s">
        <v>68</v>
      </c>
      <c r="B12" s="20"/>
      <c r="C12" s="65" t="s">
        <v>11</v>
      </c>
      <c r="D12" s="65" t="s">
        <v>12</v>
      </c>
      <c r="E12" s="66">
        <v>6100080010</v>
      </c>
      <c r="F12" s="67"/>
      <c r="G12" s="113">
        <f>G14</f>
        <v>733.6</v>
      </c>
    </row>
    <row r="13" spans="1:7" ht="42" customHeight="1">
      <c r="A13" s="68" t="s">
        <v>53</v>
      </c>
      <c r="B13" s="21"/>
      <c r="C13" s="62" t="s">
        <v>11</v>
      </c>
      <c r="D13" s="62" t="s">
        <v>12</v>
      </c>
      <c r="E13" s="66">
        <v>6100080010</v>
      </c>
      <c r="F13" s="63">
        <v>100</v>
      </c>
      <c r="G13" s="112">
        <f>G14</f>
        <v>733.6</v>
      </c>
    </row>
    <row r="14" spans="1:7" ht="20.25" customHeight="1">
      <c r="A14" s="69" t="s">
        <v>58</v>
      </c>
      <c r="B14" s="21"/>
      <c r="C14" s="62" t="s">
        <v>11</v>
      </c>
      <c r="D14" s="62" t="s">
        <v>12</v>
      </c>
      <c r="E14" s="66" t="s">
        <v>78</v>
      </c>
      <c r="F14" s="63">
        <v>120</v>
      </c>
      <c r="G14" s="112">
        <v>733.6</v>
      </c>
    </row>
    <row r="15" spans="1:10" ht="58.5" customHeight="1">
      <c r="A15" s="59" t="s">
        <v>51</v>
      </c>
      <c r="B15" s="26"/>
      <c r="C15" s="5" t="s">
        <v>11</v>
      </c>
      <c r="D15" s="5" t="s">
        <v>16</v>
      </c>
      <c r="E15" s="5"/>
      <c r="F15" s="5"/>
      <c r="G15" s="111">
        <f>G16</f>
        <v>2161.2999999999997</v>
      </c>
      <c r="H15" s="30"/>
      <c r="I15" s="30"/>
      <c r="J15" s="49"/>
    </row>
    <row r="16" spans="1:7" ht="30.75" customHeight="1">
      <c r="A16" s="70" t="s">
        <v>142</v>
      </c>
      <c r="B16" s="26"/>
      <c r="C16" s="62" t="s">
        <v>11</v>
      </c>
      <c r="D16" s="62" t="s">
        <v>16</v>
      </c>
      <c r="E16" s="62" t="s">
        <v>76</v>
      </c>
      <c r="F16" s="5"/>
      <c r="G16" s="111">
        <f>G17+G24</f>
        <v>2161.2999999999997</v>
      </c>
    </row>
    <row r="17" spans="1:9" ht="29.25" customHeight="1">
      <c r="A17" s="70" t="s">
        <v>68</v>
      </c>
      <c r="B17" s="26"/>
      <c r="C17" s="62" t="s">
        <v>11</v>
      </c>
      <c r="D17" s="62" t="s">
        <v>16</v>
      </c>
      <c r="E17" s="62" t="s">
        <v>77</v>
      </c>
      <c r="F17" s="62"/>
      <c r="G17" s="114">
        <f>G18+G20+G22</f>
        <v>2098.7999999999997</v>
      </c>
      <c r="H17" s="48"/>
      <c r="I17" s="44"/>
    </row>
    <row r="18" spans="1:9" ht="41.25" customHeight="1">
      <c r="A18" s="68" t="s">
        <v>53</v>
      </c>
      <c r="B18" s="20"/>
      <c r="C18" s="62" t="s">
        <v>11</v>
      </c>
      <c r="D18" s="62" t="s">
        <v>16</v>
      </c>
      <c r="E18" s="62" t="s">
        <v>77</v>
      </c>
      <c r="F18" s="62" t="s">
        <v>54</v>
      </c>
      <c r="G18" s="114">
        <f>G19</f>
        <v>1367.1</v>
      </c>
      <c r="H18" s="48"/>
      <c r="I18" s="44"/>
    </row>
    <row r="19" spans="1:9" ht="20.25" customHeight="1">
      <c r="A19" s="69" t="s">
        <v>58</v>
      </c>
      <c r="B19" s="20"/>
      <c r="C19" s="62" t="s">
        <v>11</v>
      </c>
      <c r="D19" s="62" t="s">
        <v>16</v>
      </c>
      <c r="E19" s="62" t="s">
        <v>77</v>
      </c>
      <c r="F19" s="62" t="s">
        <v>62</v>
      </c>
      <c r="G19" s="114">
        <v>1367.1</v>
      </c>
      <c r="H19" s="24"/>
      <c r="I19" s="24"/>
    </row>
    <row r="20" spans="1:9" ht="33" customHeight="1">
      <c r="A20" s="64" t="s">
        <v>107</v>
      </c>
      <c r="B20" s="20"/>
      <c r="C20" s="62" t="s">
        <v>11</v>
      </c>
      <c r="D20" s="62" t="s">
        <v>16</v>
      </c>
      <c r="E20" s="62" t="s">
        <v>77</v>
      </c>
      <c r="F20" s="62" t="s">
        <v>55</v>
      </c>
      <c r="G20" s="114">
        <f>G21</f>
        <v>701.6</v>
      </c>
      <c r="H20" s="24"/>
      <c r="I20" s="24"/>
    </row>
    <row r="21" spans="1:9" ht="38.25" customHeight="1">
      <c r="A21" s="64" t="s">
        <v>57</v>
      </c>
      <c r="B21" s="20"/>
      <c r="C21" s="62" t="s">
        <v>11</v>
      </c>
      <c r="D21" s="62" t="s">
        <v>16</v>
      </c>
      <c r="E21" s="62" t="s">
        <v>77</v>
      </c>
      <c r="F21" s="62" t="s">
        <v>56</v>
      </c>
      <c r="G21" s="114">
        <v>701.6</v>
      </c>
      <c r="H21" s="24"/>
      <c r="I21" s="34"/>
    </row>
    <row r="22" spans="1:9" ht="29.25" customHeight="1">
      <c r="A22" s="64" t="s">
        <v>102</v>
      </c>
      <c r="B22" s="31"/>
      <c r="C22" s="62" t="s">
        <v>11</v>
      </c>
      <c r="D22" s="62" t="s">
        <v>16</v>
      </c>
      <c r="E22" s="62" t="s">
        <v>77</v>
      </c>
      <c r="F22" s="62" t="s">
        <v>60</v>
      </c>
      <c r="G22" s="114">
        <f>G23</f>
        <v>30.1</v>
      </c>
      <c r="H22" s="24"/>
      <c r="I22" s="34"/>
    </row>
    <row r="23" spans="1:9" ht="18.75" customHeight="1">
      <c r="A23" s="71" t="s">
        <v>104</v>
      </c>
      <c r="B23" s="31"/>
      <c r="C23" s="62" t="s">
        <v>11</v>
      </c>
      <c r="D23" s="62" t="s">
        <v>16</v>
      </c>
      <c r="E23" s="62" t="s">
        <v>77</v>
      </c>
      <c r="F23" s="62" t="s">
        <v>103</v>
      </c>
      <c r="G23" s="114">
        <v>30.1</v>
      </c>
      <c r="H23" s="24"/>
      <c r="I23" s="24"/>
    </row>
    <row r="24" spans="1:10" s="6" customFormat="1" ht="38.25" customHeight="1">
      <c r="A24" s="64" t="s">
        <v>38</v>
      </c>
      <c r="B24" s="72"/>
      <c r="C24" s="62" t="s">
        <v>11</v>
      </c>
      <c r="D24" s="62" t="s">
        <v>16</v>
      </c>
      <c r="E24" s="62" t="s">
        <v>81</v>
      </c>
      <c r="F24" s="25"/>
      <c r="G24" s="112">
        <v>62.5</v>
      </c>
      <c r="H24" s="23"/>
      <c r="J24" s="43"/>
    </row>
    <row r="25" spans="1:8" s="6" customFormat="1" ht="34.5" customHeight="1">
      <c r="A25" s="64" t="s">
        <v>107</v>
      </c>
      <c r="B25" s="72"/>
      <c r="C25" s="62" t="s">
        <v>11</v>
      </c>
      <c r="D25" s="62" t="s">
        <v>16</v>
      </c>
      <c r="E25" s="62" t="s">
        <v>81</v>
      </c>
      <c r="F25" s="73">
        <v>200</v>
      </c>
      <c r="G25" s="112">
        <v>62.5</v>
      </c>
      <c r="H25" s="23"/>
    </row>
    <row r="26" spans="1:9" s="6" customFormat="1" ht="33" customHeight="1">
      <c r="A26" s="64" t="s">
        <v>57</v>
      </c>
      <c r="B26" s="74"/>
      <c r="C26" s="62" t="s">
        <v>11</v>
      </c>
      <c r="D26" s="62" t="s">
        <v>16</v>
      </c>
      <c r="E26" s="62" t="s">
        <v>81</v>
      </c>
      <c r="F26" s="73">
        <v>240</v>
      </c>
      <c r="G26" s="112">
        <v>62.5</v>
      </c>
      <c r="I26" s="32"/>
    </row>
    <row r="27" spans="1:7" ht="15.75" customHeight="1">
      <c r="A27" s="36" t="s">
        <v>1</v>
      </c>
      <c r="B27" s="28"/>
      <c r="C27" s="5" t="s">
        <v>11</v>
      </c>
      <c r="D27" s="5" t="s">
        <v>39</v>
      </c>
      <c r="E27" s="5"/>
      <c r="F27" s="5"/>
      <c r="G27" s="111">
        <v>20</v>
      </c>
    </row>
    <row r="28" spans="1:7" ht="21" customHeight="1">
      <c r="A28" s="75" t="s">
        <v>61</v>
      </c>
      <c r="B28" s="20"/>
      <c r="C28" s="62" t="s">
        <v>11</v>
      </c>
      <c r="D28" s="62" t="s">
        <v>39</v>
      </c>
      <c r="E28" s="63" t="s">
        <v>83</v>
      </c>
      <c r="F28" s="62"/>
      <c r="G28" s="112">
        <f>G30</f>
        <v>20</v>
      </c>
    </row>
    <row r="29" spans="1:7" ht="21" customHeight="1">
      <c r="A29" s="75" t="s">
        <v>61</v>
      </c>
      <c r="B29" s="20"/>
      <c r="C29" s="62" t="s">
        <v>11</v>
      </c>
      <c r="D29" s="62" t="s">
        <v>39</v>
      </c>
      <c r="E29" s="63" t="s">
        <v>85</v>
      </c>
      <c r="F29" s="62"/>
      <c r="G29" s="112">
        <v>20</v>
      </c>
    </row>
    <row r="30" spans="1:7" ht="18.75" customHeight="1">
      <c r="A30" s="76" t="s">
        <v>101</v>
      </c>
      <c r="B30" s="20"/>
      <c r="C30" s="62" t="s">
        <v>11</v>
      </c>
      <c r="D30" s="62" t="s">
        <v>39</v>
      </c>
      <c r="E30" s="63" t="s">
        <v>85</v>
      </c>
      <c r="F30" s="62" t="s">
        <v>60</v>
      </c>
      <c r="G30" s="112">
        <v>20</v>
      </c>
    </row>
    <row r="31" spans="1:7" ht="18.75" customHeight="1">
      <c r="A31" s="76" t="s">
        <v>84</v>
      </c>
      <c r="B31" s="20"/>
      <c r="C31" s="62" t="s">
        <v>11</v>
      </c>
      <c r="D31" s="62" t="s">
        <v>39</v>
      </c>
      <c r="E31" s="63" t="s">
        <v>85</v>
      </c>
      <c r="F31" s="62" t="s">
        <v>86</v>
      </c>
      <c r="G31" s="112">
        <v>20</v>
      </c>
    </row>
    <row r="32" spans="1:8" ht="18" customHeight="1">
      <c r="A32" s="36" t="s">
        <v>17</v>
      </c>
      <c r="B32" s="20"/>
      <c r="C32" s="5" t="s">
        <v>11</v>
      </c>
      <c r="D32" s="5" t="s">
        <v>41</v>
      </c>
      <c r="E32" s="5"/>
      <c r="F32" s="5" t="s">
        <v>9</v>
      </c>
      <c r="G32" s="111">
        <f>G33+G39</f>
        <v>2570.9</v>
      </c>
      <c r="H32" s="30"/>
    </row>
    <row r="33" spans="1:7" ht="34.5" customHeight="1">
      <c r="A33" s="77" t="s">
        <v>37</v>
      </c>
      <c r="B33" s="20"/>
      <c r="C33" s="62" t="s">
        <v>11</v>
      </c>
      <c r="D33" s="62" t="s">
        <v>41</v>
      </c>
      <c r="E33" s="62" t="s">
        <v>121</v>
      </c>
      <c r="F33" s="62"/>
      <c r="G33" s="112">
        <f>G34</f>
        <v>73.1</v>
      </c>
    </row>
    <row r="34" spans="1:10" ht="27" customHeight="1">
      <c r="A34" s="78" t="s">
        <v>59</v>
      </c>
      <c r="B34" s="20"/>
      <c r="C34" s="62" t="s">
        <v>11</v>
      </c>
      <c r="D34" s="62" t="s">
        <v>41</v>
      </c>
      <c r="E34" s="62" t="s">
        <v>122</v>
      </c>
      <c r="F34" s="62"/>
      <c r="G34" s="112">
        <f>G37</f>
        <v>73.1</v>
      </c>
      <c r="H34" s="44"/>
      <c r="I34" s="44"/>
      <c r="J34" s="44"/>
    </row>
    <row r="35" spans="1:10" ht="0.75" customHeight="1" hidden="1">
      <c r="A35" s="64" t="s">
        <v>30</v>
      </c>
      <c r="B35" s="20"/>
      <c r="C35" s="62" t="s">
        <v>11</v>
      </c>
      <c r="D35" s="62" t="s">
        <v>41</v>
      </c>
      <c r="E35" s="79" t="s">
        <v>34</v>
      </c>
      <c r="F35" s="62"/>
      <c r="G35" s="115" t="e">
        <f>#REF!</f>
        <v>#REF!</v>
      </c>
      <c r="H35" s="44"/>
      <c r="I35" s="44"/>
      <c r="J35" s="44"/>
    </row>
    <row r="36" spans="1:10" ht="0.75" customHeight="1" hidden="1">
      <c r="A36" s="64"/>
      <c r="B36" s="20"/>
      <c r="C36" s="62"/>
      <c r="D36" s="62"/>
      <c r="E36" s="79"/>
      <c r="F36" s="62"/>
      <c r="G36" s="115"/>
      <c r="H36" s="44"/>
      <c r="I36" s="44"/>
      <c r="J36" s="44"/>
    </row>
    <row r="37" spans="1:10" ht="33.75" customHeight="1">
      <c r="A37" s="64" t="s">
        <v>107</v>
      </c>
      <c r="B37" s="20"/>
      <c r="C37" s="62" t="s">
        <v>11</v>
      </c>
      <c r="D37" s="62" t="s">
        <v>41</v>
      </c>
      <c r="E37" s="79" t="s">
        <v>122</v>
      </c>
      <c r="F37" s="62" t="s">
        <v>55</v>
      </c>
      <c r="G37" s="112">
        <f>G38</f>
        <v>73.1</v>
      </c>
      <c r="H37" s="44"/>
      <c r="I37" s="44"/>
      <c r="J37" s="44"/>
    </row>
    <row r="38" spans="1:10" ht="36.75" customHeight="1">
      <c r="A38" s="64" t="s">
        <v>57</v>
      </c>
      <c r="B38" s="27"/>
      <c r="C38" s="62" t="s">
        <v>11</v>
      </c>
      <c r="D38" s="62" t="s">
        <v>41</v>
      </c>
      <c r="E38" s="79" t="s">
        <v>122</v>
      </c>
      <c r="F38" s="62" t="s">
        <v>56</v>
      </c>
      <c r="G38" s="112">
        <v>73.1</v>
      </c>
      <c r="H38" s="44"/>
      <c r="I38" s="44"/>
      <c r="J38" s="44"/>
    </row>
    <row r="39" spans="1:10" ht="46.5" customHeight="1">
      <c r="A39" s="80" t="s">
        <v>124</v>
      </c>
      <c r="B39" s="21"/>
      <c r="C39" s="62" t="s">
        <v>11</v>
      </c>
      <c r="D39" s="62" t="s">
        <v>41</v>
      </c>
      <c r="E39" s="62" t="s">
        <v>91</v>
      </c>
      <c r="F39" s="62"/>
      <c r="G39" s="112">
        <f>G45+G42</f>
        <v>2497.8</v>
      </c>
      <c r="H39" s="24"/>
      <c r="I39" s="24"/>
      <c r="J39" s="24"/>
    </row>
    <row r="40" spans="1:10" ht="30.75" customHeight="1">
      <c r="A40" s="80" t="s">
        <v>127</v>
      </c>
      <c r="B40" s="21"/>
      <c r="C40" s="62" t="s">
        <v>11</v>
      </c>
      <c r="D40" s="62" t="s">
        <v>41</v>
      </c>
      <c r="E40" s="62" t="s">
        <v>128</v>
      </c>
      <c r="F40" s="62"/>
      <c r="G40" s="112">
        <v>1950</v>
      </c>
      <c r="H40" s="24"/>
      <c r="I40" s="24"/>
      <c r="J40" s="24"/>
    </row>
    <row r="41" spans="1:10" ht="30.75" customHeight="1">
      <c r="A41" s="64" t="s">
        <v>107</v>
      </c>
      <c r="B41" s="21"/>
      <c r="C41" s="62" t="s">
        <v>11</v>
      </c>
      <c r="D41" s="62" t="s">
        <v>41</v>
      </c>
      <c r="E41" s="62" t="s">
        <v>128</v>
      </c>
      <c r="F41" s="62" t="s">
        <v>55</v>
      </c>
      <c r="G41" s="112">
        <v>1950</v>
      </c>
      <c r="H41" s="24"/>
      <c r="I41" s="24"/>
      <c r="J41" s="24"/>
    </row>
    <row r="42" spans="1:10" ht="36.75" customHeight="1">
      <c r="A42" s="64" t="s">
        <v>57</v>
      </c>
      <c r="B42" s="21"/>
      <c r="C42" s="62" t="s">
        <v>11</v>
      </c>
      <c r="D42" s="62" t="s">
        <v>41</v>
      </c>
      <c r="E42" s="62" t="s">
        <v>128</v>
      </c>
      <c r="F42" s="62" t="s">
        <v>56</v>
      </c>
      <c r="G42" s="112">
        <v>1950</v>
      </c>
      <c r="H42" s="24"/>
      <c r="I42" s="24"/>
      <c r="J42" s="24"/>
    </row>
    <row r="43" spans="1:8" ht="32.25" customHeight="1">
      <c r="A43" s="64" t="s">
        <v>137</v>
      </c>
      <c r="B43" s="81"/>
      <c r="C43" s="82" t="s">
        <v>11</v>
      </c>
      <c r="D43" s="83">
        <v>13</v>
      </c>
      <c r="E43" s="82" t="s">
        <v>138</v>
      </c>
      <c r="F43" s="62"/>
      <c r="G43" s="114">
        <f>G44</f>
        <v>547.8</v>
      </c>
      <c r="H43" s="45"/>
    </row>
    <row r="44" spans="1:8" ht="35.25" customHeight="1">
      <c r="A44" s="64" t="s">
        <v>107</v>
      </c>
      <c r="B44" s="84"/>
      <c r="C44" s="82" t="s">
        <v>11</v>
      </c>
      <c r="D44" s="83">
        <v>13</v>
      </c>
      <c r="E44" s="82" t="s">
        <v>138</v>
      </c>
      <c r="F44" s="62" t="s">
        <v>55</v>
      </c>
      <c r="G44" s="114">
        <f>G45</f>
        <v>547.8</v>
      </c>
      <c r="H44" s="45"/>
    </row>
    <row r="45" spans="1:8" ht="33" customHeight="1">
      <c r="A45" s="64" t="s">
        <v>57</v>
      </c>
      <c r="B45" s="21"/>
      <c r="C45" s="62" t="s">
        <v>11</v>
      </c>
      <c r="D45" s="62" t="s">
        <v>41</v>
      </c>
      <c r="E45" s="82" t="s">
        <v>138</v>
      </c>
      <c r="F45" s="62" t="s">
        <v>56</v>
      </c>
      <c r="G45" s="114">
        <v>547.8</v>
      </c>
      <c r="H45" s="45"/>
    </row>
    <row r="46" spans="1:7" ht="18.75" customHeight="1">
      <c r="A46" s="36" t="s">
        <v>35</v>
      </c>
      <c r="B46" s="20"/>
      <c r="C46" s="5" t="s">
        <v>12</v>
      </c>
      <c r="D46" s="5"/>
      <c r="E46" s="5"/>
      <c r="F46" s="5"/>
      <c r="G46" s="111">
        <f>G47</f>
        <v>412.9</v>
      </c>
    </row>
    <row r="47" spans="1:7" ht="23.25" customHeight="1">
      <c r="A47" s="36" t="s">
        <v>36</v>
      </c>
      <c r="B47" s="28"/>
      <c r="C47" s="5" t="s">
        <v>12</v>
      </c>
      <c r="D47" s="5" t="s">
        <v>15</v>
      </c>
      <c r="E47" s="5"/>
      <c r="F47" s="5"/>
      <c r="G47" s="111">
        <f>G48</f>
        <v>412.9</v>
      </c>
    </row>
    <row r="48" spans="1:7" ht="23.25" customHeight="1">
      <c r="A48" s="75" t="s">
        <v>143</v>
      </c>
      <c r="B48" s="20"/>
      <c r="C48" s="62" t="s">
        <v>12</v>
      </c>
      <c r="D48" s="62" t="s">
        <v>15</v>
      </c>
      <c r="E48" s="62" t="s">
        <v>76</v>
      </c>
      <c r="F48" s="62"/>
      <c r="G48" s="112">
        <f>G50+G52</f>
        <v>412.9</v>
      </c>
    </row>
    <row r="49" spans="1:7" ht="43.5" customHeight="1">
      <c r="A49" s="75" t="s">
        <v>112</v>
      </c>
      <c r="B49" s="20"/>
      <c r="C49" s="62" t="s">
        <v>12</v>
      </c>
      <c r="D49" s="62" t="s">
        <v>15</v>
      </c>
      <c r="E49" s="62" t="s">
        <v>87</v>
      </c>
      <c r="F49" s="62"/>
      <c r="G49" s="112">
        <f>G50+G52</f>
        <v>412.9</v>
      </c>
    </row>
    <row r="50" spans="1:7" ht="44.25" customHeight="1">
      <c r="A50" s="68" t="s">
        <v>53</v>
      </c>
      <c r="B50" s="20"/>
      <c r="C50" s="62" t="s">
        <v>12</v>
      </c>
      <c r="D50" s="62" t="s">
        <v>15</v>
      </c>
      <c r="E50" s="62" t="s">
        <v>87</v>
      </c>
      <c r="F50" s="62" t="s">
        <v>54</v>
      </c>
      <c r="G50" s="112">
        <f>G51</f>
        <v>343.4</v>
      </c>
    </row>
    <row r="51" spans="1:7" ht="25.5" customHeight="1">
      <c r="A51" s="64" t="s">
        <v>58</v>
      </c>
      <c r="B51" s="20"/>
      <c r="C51" s="62" t="s">
        <v>12</v>
      </c>
      <c r="D51" s="62" t="s">
        <v>15</v>
      </c>
      <c r="E51" s="62" t="s">
        <v>87</v>
      </c>
      <c r="F51" s="62" t="s">
        <v>62</v>
      </c>
      <c r="G51" s="112">
        <v>343.4</v>
      </c>
    </row>
    <row r="52" spans="1:7" ht="36" customHeight="1">
      <c r="A52" s="64" t="s">
        <v>107</v>
      </c>
      <c r="B52" s="20"/>
      <c r="C52" s="62" t="s">
        <v>12</v>
      </c>
      <c r="D52" s="62" t="s">
        <v>15</v>
      </c>
      <c r="E52" s="62" t="s">
        <v>87</v>
      </c>
      <c r="F52" s="62" t="s">
        <v>55</v>
      </c>
      <c r="G52" s="112">
        <v>69.5</v>
      </c>
    </row>
    <row r="53" spans="1:7" ht="34.5" customHeight="1">
      <c r="A53" s="64" t="s">
        <v>57</v>
      </c>
      <c r="B53" s="27"/>
      <c r="C53" s="62" t="s">
        <v>12</v>
      </c>
      <c r="D53" s="62" t="s">
        <v>15</v>
      </c>
      <c r="E53" s="62" t="s">
        <v>87</v>
      </c>
      <c r="F53" s="62" t="s">
        <v>56</v>
      </c>
      <c r="G53" s="112">
        <v>69.5</v>
      </c>
    </row>
    <row r="54" spans="1:7" ht="33" customHeight="1">
      <c r="A54" s="36" t="s">
        <v>44</v>
      </c>
      <c r="B54" s="28"/>
      <c r="C54" s="5" t="s">
        <v>15</v>
      </c>
      <c r="D54" s="5"/>
      <c r="E54" s="5"/>
      <c r="F54" s="5"/>
      <c r="G54" s="111">
        <f>G55</f>
        <v>156.5</v>
      </c>
    </row>
    <row r="55" spans="1:7" ht="26.25" customHeight="1">
      <c r="A55" s="36" t="s">
        <v>110</v>
      </c>
      <c r="B55" s="28"/>
      <c r="C55" s="5" t="s">
        <v>15</v>
      </c>
      <c r="D55" s="5" t="s">
        <v>22</v>
      </c>
      <c r="E55" s="5"/>
      <c r="F55" s="5"/>
      <c r="G55" s="111">
        <f>G56</f>
        <v>156.5</v>
      </c>
    </row>
    <row r="56" spans="1:7" ht="66" customHeight="1">
      <c r="A56" s="75" t="s">
        <v>114</v>
      </c>
      <c r="B56" s="27"/>
      <c r="C56" s="62" t="s">
        <v>15</v>
      </c>
      <c r="D56" s="62" t="s">
        <v>22</v>
      </c>
      <c r="E56" s="62" t="s">
        <v>113</v>
      </c>
      <c r="F56" s="62"/>
      <c r="G56" s="112">
        <f>G58</f>
        <v>156.5</v>
      </c>
    </row>
    <row r="57" spans="1:7" ht="41.25" customHeight="1">
      <c r="A57" s="75" t="s">
        <v>115</v>
      </c>
      <c r="B57" s="27"/>
      <c r="C57" s="62" t="s">
        <v>15</v>
      </c>
      <c r="D57" s="62" t="s">
        <v>22</v>
      </c>
      <c r="E57" s="62" t="s">
        <v>96</v>
      </c>
      <c r="F57" s="62"/>
      <c r="G57" s="112">
        <f>G58</f>
        <v>156.5</v>
      </c>
    </row>
    <row r="58" spans="1:7" ht="28.5" customHeight="1">
      <c r="A58" s="64" t="s">
        <v>107</v>
      </c>
      <c r="B58" s="27"/>
      <c r="C58" s="62" t="s">
        <v>15</v>
      </c>
      <c r="D58" s="62" t="s">
        <v>22</v>
      </c>
      <c r="E58" s="62" t="s">
        <v>96</v>
      </c>
      <c r="F58" s="62" t="s">
        <v>55</v>
      </c>
      <c r="G58" s="112">
        <f>G59</f>
        <v>156.5</v>
      </c>
    </row>
    <row r="59" spans="1:7" ht="27.75" customHeight="1">
      <c r="A59" s="64" t="s">
        <v>57</v>
      </c>
      <c r="B59" s="27"/>
      <c r="C59" s="62" t="s">
        <v>15</v>
      </c>
      <c r="D59" s="62" t="s">
        <v>22</v>
      </c>
      <c r="E59" s="62" t="s">
        <v>96</v>
      </c>
      <c r="F59" s="62" t="s">
        <v>56</v>
      </c>
      <c r="G59" s="112">
        <v>156.5</v>
      </c>
    </row>
    <row r="60" spans="1:7" ht="27.75" customHeight="1">
      <c r="A60" s="36" t="s">
        <v>29</v>
      </c>
      <c r="B60" s="27"/>
      <c r="C60" s="5" t="s">
        <v>16</v>
      </c>
      <c r="D60" s="62"/>
      <c r="E60" s="62"/>
      <c r="F60" s="62"/>
      <c r="G60" s="111">
        <f>G65</f>
        <v>0</v>
      </c>
    </row>
    <row r="61" spans="1:7" ht="22.5" customHeight="1">
      <c r="A61" s="64" t="s">
        <v>40</v>
      </c>
      <c r="B61" s="28"/>
      <c r="C61" s="62" t="s">
        <v>16</v>
      </c>
      <c r="D61" s="62" t="s">
        <v>27</v>
      </c>
      <c r="E61" s="62"/>
      <c r="F61" s="5"/>
      <c r="G61" s="112">
        <f>G62</f>
        <v>0</v>
      </c>
    </row>
    <row r="62" spans="1:7" ht="27" customHeight="1">
      <c r="A62" s="64" t="s">
        <v>133</v>
      </c>
      <c r="B62" s="28"/>
      <c r="C62" s="62" t="s">
        <v>16</v>
      </c>
      <c r="D62" s="62" t="s">
        <v>27</v>
      </c>
      <c r="E62" s="62" t="s">
        <v>134</v>
      </c>
      <c r="F62" s="5"/>
      <c r="G62" s="112">
        <f>G63</f>
        <v>0</v>
      </c>
    </row>
    <row r="63" spans="1:7" ht="26.25" customHeight="1">
      <c r="A63" s="64" t="s">
        <v>135</v>
      </c>
      <c r="B63" s="28"/>
      <c r="C63" s="62" t="s">
        <v>16</v>
      </c>
      <c r="D63" s="62" t="s">
        <v>27</v>
      </c>
      <c r="E63" s="62" t="s">
        <v>136</v>
      </c>
      <c r="F63" s="62"/>
      <c r="G63" s="112">
        <f>G64</f>
        <v>0</v>
      </c>
    </row>
    <row r="64" spans="1:7" ht="35.25" customHeight="1">
      <c r="A64" s="64" t="s">
        <v>107</v>
      </c>
      <c r="B64" s="28"/>
      <c r="C64" s="62" t="s">
        <v>16</v>
      </c>
      <c r="D64" s="62" t="s">
        <v>27</v>
      </c>
      <c r="E64" s="62" t="s">
        <v>136</v>
      </c>
      <c r="F64" s="62" t="s">
        <v>55</v>
      </c>
      <c r="G64" s="112">
        <f>G65</f>
        <v>0</v>
      </c>
    </row>
    <row r="65" spans="1:7" ht="33" customHeight="1">
      <c r="A65" s="64" t="s">
        <v>57</v>
      </c>
      <c r="B65" s="28"/>
      <c r="C65" s="62" t="s">
        <v>16</v>
      </c>
      <c r="D65" s="62" t="s">
        <v>27</v>
      </c>
      <c r="E65" s="62" t="s">
        <v>136</v>
      </c>
      <c r="F65" s="62" t="s">
        <v>56</v>
      </c>
      <c r="G65" s="112">
        <v>0</v>
      </c>
    </row>
    <row r="66" spans="1:7" ht="27" customHeight="1">
      <c r="A66" s="85" t="s">
        <v>74</v>
      </c>
      <c r="B66" s="28"/>
      <c r="C66" s="62" t="s">
        <v>13</v>
      </c>
      <c r="D66" s="62"/>
      <c r="E66" s="62"/>
      <c r="F66" s="62"/>
      <c r="G66" s="111">
        <f>G67</f>
        <v>849.1</v>
      </c>
    </row>
    <row r="67" spans="1:7" ht="18" customHeight="1">
      <c r="A67" s="64" t="s">
        <v>25</v>
      </c>
      <c r="B67" s="20"/>
      <c r="C67" s="62" t="s">
        <v>13</v>
      </c>
      <c r="D67" s="62" t="s">
        <v>15</v>
      </c>
      <c r="E67" s="62"/>
      <c r="F67" s="62"/>
      <c r="G67" s="112">
        <f>G68</f>
        <v>849.1</v>
      </c>
    </row>
    <row r="68" spans="1:7" ht="18.75" customHeight="1">
      <c r="A68" s="64" t="s">
        <v>116</v>
      </c>
      <c r="B68" s="20"/>
      <c r="C68" s="62" t="s">
        <v>13</v>
      </c>
      <c r="D68" s="62" t="s">
        <v>15</v>
      </c>
      <c r="E68" s="62" t="s">
        <v>88</v>
      </c>
      <c r="F68" s="62"/>
      <c r="G68" s="112">
        <f>G71+G76+G74</f>
        <v>849.1</v>
      </c>
    </row>
    <row r="69" spans="1:7" ht="15" customHeight="1" hidden="1">
      <c r="A69" s="36" t="s">
        <v>26</v>
      </c>
      <c r="B69" s="20"/>
      <c r="C69" s="5" t="s">
        <v>13</v>
      </c>
      <c r="D69" s="5" t="s">
        <v>15</v>
      </c>
      <c r="E69" s="5" t="s">
        <v>28</v>
      </c>
      <c r="F69" s="5"/>
      <c r="G69" s="111">
        <v>233.3</v>
      </c>
    </row>
    <row r="70" spans="1:7" ht="69.75" customHeight="1" hidden="1">
      <c r="A70" s="75" t="s">
        <v>46</v>
      </c>
      <c r="B70" s="27"/>
      <c r="C70" s="62" t="s">
        <v>13</v>
      </c>
      <c r="D70" s="62" t="s">
        <v>15</v>
      </c>
      <c r="E70" s="62" t="s">
        <v>47</v>
      </c>
      <c r="F70" s="86"/>
      <c r="G70" s="112">
        <v>0</v>
      </c>
    </row>
    <row r="71" spans="1:7" ht="15.75" customHeight="1">
      <c r="A71" s="64" t="s">
        <v>70</v>
      </c>
      <c r="B71" s="20"/>
      <c r="C71" s="62" t="s">
        <v>13</v>
      </c>
      <c r="D71" s="62" t="s">
        <v>15</v>
      </c>
      <c r="E71" s="62" t="s">
        <v>89</v>
      </c>
      <c r="F71" s="62"/>
      <c r="G71" s="112">
        <f>G73</f>
        <v>613.1</v>
      </c>
    </row>
    <row r="72" spans="1:7" ht="33.75" customHeight="1">
      <c r="A72" s="64" t="s">
        <v>107</v>
      </c>
      <c r="B72" s="20"/>
      <c r="C72" s="62" t="s">
        <v>13</v>
      </c>
      <c r="D72" s="62" t="s">
        <v>15</v>
      </c>
      <c r="E72" s="62" t="s">
        <v>89</v>
      </c>
      <c r="F72" s="62" t="s">
        <v>55</v>
      </c>
      <c r="G72" s="112">
        <f>G73</f>
        <v>613.1</v>
      </c>
    </row>
    <row r="73" spans="1:7" ht="30.75" customHeight="1">
      <c r="A73" s="64" t="s">
        <v>57</v>
      </c>
      <c r="B73" s="27"/>
      <c r="C73" s="62" t="s">
        <v>13</v>
      </c>
      <c r="D73" s="62" t="s">
        <v>15</v>
      </c>
      <c r="E73" s="62" t="s">
        <v>89</v>
      </c>
      <c r="F73" s="62" t="s">
        <v>56</v>
      </c>
      <c r="G73" s="112">
        <v>613.1</v>
      </c>
    </row>
    <row r="74" spans="1:7" ht="30.75" customHeight="1">
      <c r="A74" s="64" t="s">
        <v>129</v>
      </c>
      <c r="B74" s="27"/>
      <c r="C74" s="62" t="s">
        <v>13</v>
      </c>
      <c r="D74" s="62" t="s">
        <v>15</v>
      </c>
      <c r="E74" s="62" t="s">
        <v>89</v>
      </c>
      <c r="F74" s="62" t="s">
        <v>130</v>
      </c>
      <c r="G74" s="112">
        <v>115</v>
      </c>
    </row>
    <row r="75" spans="1:7" ht="34.5" customHeight="1">
      <c r="A75" s="64" t="s">
        <v>132</v>
      </c>
      <c r="B75" s="27"/>
      <c r="C75" s="62" t="s">
        <v>13</v>
      </c>
      <c r="D75" s="62" t="s">
        <v>15</v>
      </c>
      <c r="E75" s="62" t="s">
        <v>89</v>
      </c>
      <c r="F75" s="62" t="s">
        <v>131</v>
      </c>
      <c r="G75" s="112">
        <v>115</v>
      </c>
    </row>
    <row r="76" spans="1:7" ht="24.75" customHeight="1">
      <c r="A76" s="64" t="s">
        <v>126</v>
      </c>
      <c r="B76" s="20"/>
      <c r="C76" s="62" t="s">
        <v>13</v>
      </c>
      <c r="D76" s="62" t="s">
        <v>15</v>
      </c>
      <c r="E76" s="62" t="s">
        <v>90</v>
      </c>
      <c r="F76" s="62"/>
      <c r="G76" s="112">
        <f>G77</f>
        <v>121</v>
      </c>
    </row>
    <row r="77" spans="1:7" ht="24.75" customHeight="1">
      <c r="A77" s="64" t="s">
        <v>107</v>
      </c>
      <c r="B77" s="20"/>
      <c r="C77" s="62" t="s">
        <v>13</v>
      </c>
      <c r="D77" s="62" t="s">
        <v>15</v>
      </c>
      <c r="E77" s="62" t="s">
        <v>90</v>
      </c>
      <c r="F77" s="62" t="s">
        <v>55</v>
      </c>
      <c r="G77" s="112">
        <f>G78</f>
        <v>121</v>
      </c>
    </row>
    <row r="78" spans="1:7" ht="36.75" customHeight="1">
      <c r="A78" s="64" t="s">
        <v>57</v>
      </c>
      <c r="B78" s="20"/>
      <c r="C78" s="62" t="s">
        <v>13</v>
      </c>
      <c r="D78" s="62" t="s">
        <v>15</v>
      </c>
      <c r="E78" s="62" t="s">
        <v>90</v>
      </c>
      <c r="F78" s="62" t="s">
        <v>56</v>
      </c>
      <c r="G78" s="112">
        <v>121</v>
      </c>
    </row>
    <row r="79" spans="1:7" ht="0.75" customHeight="1" hidden="1">
      <c r="A79" s="36" t="s">
        <v>31</v>
      </c>
      <c r="B79" s="20"/>
      <c r="C79" s="5" t="s">
        <v>10</v>
      </c>
      <c r="D79" s="5"/>
      <c r="E79" s="5"/>
      <c r="F79" s="5"/>
      <c r="G79" s="111">
        <f>G80</f>
        <v>42.5</v>
      </c>
    </row>
    <row r="80" spans="1:7" ht="20.25" hidden="1">
      <c r="A80" s="36" t="s">
        <v>14</v>
      </c>
      <c r="B80" s="20"/>
      <c r="C80" s="5" t="s">
        <v>10</v>
      </c>
      <c r="D80" s="5"/>
      <c r="E80" s="5"/>
      <c r="F80" s="5"/>
      <c r="G80" s="111">
        <f>G83</f>
        <v>42.5</v>
      </c>
    </row>
    <row r="81" spans="1:7" ht="20.25">
      <c r="A81" s="87" t="s">
        <v>48</v>
      </c>
      <c r="B81" s="20"/>
      <c r="C81" s="5" t="s">
        <v>10</v>
      </c>
      <c r="D81" s="5"/>
      <c r="E81" s="5"/>
      <c r="F81" s="5"/>
      <c r="G81" s="111">
        <f>G82</f>
        <v>42.5</v>
      </c>
    </row>
    <row r="82" spans="1:7" ht="20.25">
      <c r="A82" s="61" t="s">
        <v>111</v>
      </c>
      <c r="B82" s="20"/>
      <c r="C82" s="62" t="s">
        <v>10</v>
      </c>
      <c r="D82" s="62" t="s">
        <v>10</v>
      </c>
      <c r="E82" s="62"/>
      <c r="F82" s="62"/>
      <c r="G82" s="112">
        <f>G83</f>
        <v>42.5</v>
      </c>
    </row>
    <row r="83" spans="1:9" ht="48.75" customHeight="1">
      <c r="A83" s="64" t="s">
        <v>117</v>
      </c>
      <c r="B83" s="20"/>
      <c r="C83" s="62" t="s">
        <v>10</v>
      </c>
      <c r="D83" s="62" t="s">
        <v>10</v>
      </c>
      <c r="E83" s="62" t="s">
        <v>99</v>
      </c>
      <c r="F83" s="62"/>
      <c r="G83" s="112">
        <f>G84</f>
        <v>42.5</v>
      </c>
      <c r="I83" s="22"/>
    </row>
    <row r="84" spans="1:7" ht="20.25">
      <c r="A84" s="64" t="s">
        <v>71</v>
      </c>
      <c r="B84" s="20"/>
      <c r="C84" s="62" t="s">
        <v>10</v>
      </c>
      <c r="D84" s="62" t="s">
        <v>10</v>
      </c>
      <c r="E84" s="62" t="s">
        <v>100</v>
      </c>
      <c r="F84" s="62"/>
      <c r="G84" s="112">
        <f>G86</f>
        <v>42.5</v>
      </c>
    </row>
    <row r="85" spans="1:7" ht="37.5">
      <c r="A85" s="64" t="s">
        <v>107</v>
      </c>
      <c r="B85" s="20"/>
      <c r="C85" s="62" t="s">
        <v>10</v>
      </c>
      <c r="D85" s="62" t="s">
        <v>10</v>
      </c>
      <c r="E85" s="62" t="s">
        <v>100</v>
      </c>
      <c r="F85" s="62" t="s">
        <v>55</v>
      </c>
      <c r="G85" s="112">
        <f>G86</f>
        <v>42.5</v>
      </c>
    </row>
    <row r="86" spans="1:7" ht="28.5" customHeight="1">
      <c r="A86" s="64" t="s">
        <v>57</v>
      </c>
      <c r="B86" s="27"/>
      <c r="C86" s="62" t="s">
        <v>10</v>
      </c>
      <c r="D86" s="62" t="s">
        <v>10</v>
      </c>
      <c r="E86" s="62" t="s">
        <v>100</v>
      </c>
      <c r="F86" s="62" t="s">
        <v>56</v>
      </c>
      <c r="G86" s="112">
        <v>42.5</v>
      </c>
    </row>
    <row r="87" spans="1:7" ht="17.25" customHeight="1">
      <c r="A87" s="88" t="s">
        <v>21</v>
      </c>
      <c r="B87" s="27"/>
      <c r="C87" s="89" t="s">
        <v>22</v>
      </c>
      <c r="D87" s="90"/>
      <c r="E87" s="90"/>
      <c r="F87" s="90"/>
      <c r="G87" s="111">
        <f>G88+G93</f>
        <v>90.5</v>
      </c>
    </row>
    <row r="88" spans="1:7" ht="16.5" customHeight="1">
      <c r="A88" s="68" t="s">
        <v>43</v>
      </c>
      <c r="B88" s="27"/>
      <c r="C88" s="62" t="s">
        <v>22</v>
      </c>
      <c r="D88" s="62" t="s">
        <v>11</v>
      </c>
      <c r="E88" s="62"/>
      <c r="F88" s="62"/>
      <c r="G88" s="112">
        <f>G89</f>
        <v>86.5</v>
      </c>
    </row>
    <row r="89" spans="1:7" ht="32.25" customHeight="1">
      <c r="A89" s="70" t="s">
        <v>66</v>
      </c>
      <c r="B89" s="27"/>
      <c r="C89" s="62" t="s">
        <v>22</v>
      </c>
      <c r="D89" s="62" t="s">
        <v>11</v>
      </c>
      <c r="E89" s="62" t="s">
        <v>119</v>
      </c>
      <c r="F89" s="62"/>
      <c r="G89" s="112">
        <f>G90</f>
        <v>86.5</v>
      </c>
    </row>
    <row r="90" spans="1:7" ht="36" customHeight="1">
      <c r="A90" s="70" t="s">
        <v>73</v>
      </c>
      <c r="B90" s="27"/>
      <c r="C90" s="62" t="s">
        <v>22</v>
      </c>
      <c r="D90" s="62" t="s">
        <v>11</v>
      </c>
      <c r="E90" s="62" t="s">
        <v>120</v>
      </c>
      <c r="F90" s="62"/>
      <c r="G90" s="112">
        <f>G91</f>
        <v>86.5</v>
      </c>
    </row>
    <row r="91" spans="1:7" ht="19.5" customHeight="1">
      <c r="A91" s="91" t="s">
        <v>63</v>
      </c>
      <c r="B91" s="27"/>
      <c r="C91" s="62" t="s">
        <v>22</v>
      </c>
      <c r="D91" s="62" t="s">
        <v>11</v>
      </c>
      <c r="E91" s="62" t="s">
        <v>120</v>
      </c>
      <c r="F91" s="62" t="s">
        <v>67</v>
      </c>
      <c r="G91" s="112">
        <f>G92</f>
        <v>86.5</v>
      </c>
    </row>
    <row r="92" spans="1:7" ht="28.5" customHeight="1">
      <c r="A92" s="91" t="s">
        <v>64</v>
      </c>
      <c r="B92" s="27"/>
      <c r="C92" s="62" t="s">
        <v>22</v>
      </c>
      <c r="D92" s="62" t="s">
        <v>11</v>
      </c>
      <c r="E92" s="62" t="s">
        <v>120</v>
      </c>
      <c r="F92" s="62" t="s">
        <v>65</v>
      </c>
      <c r="G92" s="112">
        <v>86.5</v>
      </c>
    </row>
    <row r="93" spans="1:7" ht="23.25" customHeight="1">
      <c r="A93" s="92" t="s">
        <v>32</v>
      </c>
      <c r="B93" s="27"/>
      <c r="C93" s="5" t="s">
        <v>22</v>
      </c>
      <c r="D93" s="5" t="s">
        <v>15</v>
      </c>
      <c r="E93" s="62"/>
      <c r="F93" s="62"/>
      <c r="G93" s="112">
        <f>G94</f>
        <v>4</v>
      </c>
    </row>
    <row r="94" spans="1:7" ht="23.25" customHeight="1">
      <c r="A94" s="91" t="s">
        <v>33</v>
      </c>
      <c r="B94" s="27"/>
      <c r="C94" s="62" t="s">
        <v>22</v>
      </c>
      <c r="D94" s="62" t="s">
        <v>15</v>
      </c>
      <c r="E94" s="62" t="s">
        <v>92</v>
      </c>
      <c r="F94" s="62"/>
      <c r="G94" s="112">
        <f>G95</f>
        <v>4</v>
      </c>
    </row>
    <row r="95" spans="1:7" ht="18" customHeight="1">
      <c r="A95" s="91" t="s">
        <v>125</v>
      </c>
      <c r="B95" s="27"/>
      <c r="C95" s="62" t="s">
        <v>22</v>
      </c>
      <c r="D95" s="62" t="s">
        <v>15</v>
      </c>
      <c r="E95" s="62" t="s">
        <v>93</v>
      </c>
      <c r="F95" s="62"/>
      <c r="G95" s="112">
        <f>G96</f>
        <v>4</v>
      </c>
    </row>
    <row r="96" spans="1:7" ht="23.25" customHeight="1">
      <c r="A96" s="91" t="s">
        <v>63</v>
      </c>
      <c r="B96" s="27"/>
      <c r="C96" s="62" t="s">
        <v>22</v>
      </c>
      <c r="D96" s="62" t="s">
        <v>15</v>
      </c>
      <c r="E96" s="62" t="s">
        <v>93</v>
      </c>
      <c r="F96" s="62" t="s">
        <v>67</v>
      </c>
      <c r="G96" s="112">
        <f>G97</f>
        <v>4</v>
      </c>
    </row>
    <row r="97" spans="1:7" ht="39.75" customHeight="1">
      <c r="A97" s="91" t="s">
        <v>64</v>
      </c>
      <c r="B97" s="27"/>
      <c r="C97" s="62" t="s">
        <v>22</v>
      </c>
      <c r="D97" s="62" t="s">
        <v>15</v>
      </c>
      <c r="E97" s="62" t="s">
        <v>93</v>
      </c>
      <c r="F97" s="62" t="s">
        <v>65</v>
      </c>
      <c r="G97" s="112">
        <v>4</v>
      </c>
    </row>
    <row r="98" spans="1:7" ht="20.25">
      <c r="A98" s="88" t="s">
        <v>49</v>
      </c>
      <c r="B98" s="20"/>
      <c r="C98" s="5" t="s">
        <v>39</v>
      </c>
      <c r="D98" s="5"/>
      <c r="E98" s="5"/>
      <c r="F98" s="5"/>
      <c r="G98" s="111">
        <f>G99</f>
        <v>10.1</v>
      </c>
    </row>
    <row r="99" spans="1:7" ht="20.25" customHeight="1">
      <c r="A99" s="36" t="s">
        <v>42</v>
      </c>
      <c r="B99" s="20"/>
      <c r="C99" s="5" t="s">
        <v>39</v>
      </c>
      <c r="D99" s="5" t="s">
        <v>11</v>
      </c>
      <c r="E99" s="5"/>
      <c r="F99" s="5"/>
      <c r="G99" s="111">
        <f>G100</f>
        <v>10.1</v>
      </c>
    </row>
    <row r="100" spans="1:7" ht="42" customHeight="1">
      <c r="A100" s="64" t="s">
        <v>118</v>
      </c>
      <c r="B100" s="20"/>
      <c r="C100" s="62" t="s">
        <v>39</v>
      </c>
      <c r="D100" s="62" t="s">
        <v>11</v>
      </c>
      <c r="E100" s="62" t="s">
        <v>97</v>
      </c>
      <c r="F100" s="62"/>
      <c r="G100" s="112">
        <f>G101</f>
        <v>10.1</v>
      </c>
    </row>
    <row r="101" spans="1:7" ht="21.75" customHeight="1">
      <c r="A101" s="64" t="s">
        <v>72</v>
      </c>
      <c r="B101" s="20"/>
      <c r="C101" s="62" t="s">
        <v>39</v>
      </c>
      <c r="D101" s="62" t="s">
        <v>11</v>
      </c>
      <c r="E101" s="62" t="s">
        <v>98</v>
      </c>
      <c r="F101" s="62"/>
      <c r="G101" s="112">
        <f>G103</f>
        <v>10.1</v>
      </c>
    </row>
    <row r="102" spans="1:7" ht="35.25" customHeight="1">
      <c r="A102" s="64" t="s">
        <v>107</v>
      </c>
      <c r="B102" s="20"/>
      <c r="C102" s="62" t="s">
        <v>39</v>
      </c>
      <c r="D102" s="62" t="s">
        <v>11</v>
      </c>
      <c r="E102" s="62" t="s">
        <v>98</v>
      </c>
      <c r="F102" s="62" t="s">
        <v>55</v>
      </c>
      <c r="G102" s="112">
        <f>G103</f>
        <v>10.1</v>
      </c>
    </row>
    <row r="103" spans="1:7" ht="28.5" customHeight="1">
      <c r="A103" s="64" t="s">
        <v>57</v>
      </c>
      <c r="B103" s="20"/>
      <c r="C103" s="62" t="s">
        <v>39</v>
      </c>
      <c r="D103" s="62" t="s">
        <v>11</v>
      </c>
      <c r="E103" s="62" t="s">
        <v>98</v>
      </c>
      <c r="F103" s="62" t="s">
        <v>56</v>
      </c>
      <c r="G103" s="112">
        <v>10.1</v>
      </c>
    </row>
    <row r="104" spans="1:9" ht="23.25" customHeight="1">
      <c r="A104" s="93" t="s">
        <v>144</v>
      </c>
      <c r="B104" s="94">
        <v>345</v>
      </c>
      <c r="C104" s="95" t="s">
        <v>11</v>
      </c>
      <c r="D104" s="95"/>
      <c r="E104" s="95"/>
      <c r="F104" s="95"/>
      <c r="G104" s="116">
        <f>G105+G110</f>
        <v>220.89999999999998</v>
      </c>
      <c r="I104" s="30"/>
    </row>
    <row r="105" spans="1:7" ht="50.25" customHeight="1">
      <c r="A105" s="36" t="s">
        <v>50</v>
      </c>
      <c r="B105" s="96"/>
      <c r="C105" s="5" t="s">
        <v>11</v>
      </c>
      <c r="D105" s="5" t="s">
        <v>15</v>
      </c>
      <c r="E105" s="5"/>
      <c r="F105" s="5"/>
      <c r="G105" s="111">
        <f>G106</f>
        <v>175.6</v>
      </c>
    </row>
    <row r="106" spans="1:7" ht="37.5" customHeight="1">
      <c r="A106" s="91" t="s">
        <v>145</v>
      </c>
      <c r="B106" s="20"/>
      <c r="C106" s="62" t="s">
        <v>11</v>
      </c>
      <c r="D106" s="62" t="s">
        <v>15</v>
      </c>
      <c r="E106" s="62" t="s">
        <v>94</v>
      </c>
      <c r="F106" s="62"/>
      <c r="G106" s="112">
        <f>G108</f>
        <v>175.6</v>
      </c>
    </row>
    <row r="107" spans="1:7" ht="38.25" customHeight="1">
      <c r="A107" s="91" t="s">
        <v>68</v>
      </c>
      <c r="B107" s="20"/>
      <c r="C107" s="62" t="s">
        <v>11</v>
      </c>
      <c r="D107" s="62" t="s">
        <v>15</v>
      </c>
      <c r="E107" s="62" t="s">
        <v>95</v>
      </c>
      <c r="F107" s="62"/>
      <c r="G107" s="112">
        <v>175.6</v>
      </c>
    </row>
    <row r="108" spans="1:7" ht="65.25" customHeight="1">
      <c r="A108" s="64" t="s">
        <v>69</v>
      </c>
      <c r="B108" s="20"/>
      <c r="C108" s="62" t="s">
        <v>11</v>
      </c>
      <c r="D108" s="62" t="s">
        <v>15</v>
      </c>
      <c r="E108" s="62" t="s">
        <v>95</v>
      </c>
      <c r="F108" s="62" t="s">
        <v>54</v>
      </c>
      <c r="G108" s="112">
        <f>G109</f>
        <v>175.6</v>
      </c>
    </row>
    <row r="109" spans="1:7" ht="26.25" customHeight="1">
      <c r="A109" s="64" t="s">
        <v>58</v>
      </c>
      <c r="B109" s="20"/>
      <c r="C109" s="62" t="s">
        <v>11</v>
      </c>
      <c r="D109" s="62" t="s">
        <v>15</v>
      </c>
      <c r="E109" s="62" t="s">
        <v>95</v>
      </c>
      <c r="F109" s="62" t="s">
        <v>62</v>
      </c>
      <c r="G109" s="112">
        <v>175.6</v>
      </c>
    </row>
    <row r="110" spans="1:7" ht="37.5" customHeight="1">
      <c r="A110" s="59" t="s">
        <v>52</v>
      </c>
      <c r="B110" s="97"/>
      <c r="C110" s="98" t="s">
        <v>11</v>
      </c>
      <c r="D110" s="98" t="s">
        <v>45</v>
      </c>
      <c r="E110" s="98"/>
      <c r="F110" s="99"/>
      <c r="G110" s="111">
        <f>G113</f>
        <v>45.3</v>
      </c>
    </row>
    <row r="111" spans="1:7" ht="43.5" customHeight="1">
      <c r="A111" s="64" t="s">
        <v>106</v>
      </c>
      <c r="B111" s="100"/>
      <c r="C111" s="101" t="s">
        <v>11</v>
      </c>
      <c r="D111" s="101" t="s">
        <v>45</v>
      </c>
      <c r="E111" s="101" t="s">
        <v>80</v>
      </c>
      <c r="F111" s="102"/>
      <c r="G111" s="112">
        <v>45.3</v>
      </c>
    </row>
    <row r="112" spans="1:7" ht="36" customHeight="1">
      <c r="A112" s="64" t="s">
        <v>123</v>
      </c>
      <c r="B112" s="100"/>
      <c r="C112" s="101" t="s">
        <v>11</v>
      </c>
      <c r="D112" s="101" t="s">
        <v>45</v>
      </c>
      <c r="E112" s="101" t="s">
        <v>79</v>
      </c>
      <c r="F112" s="102"/>
      <c r="G112" s="112">
        <v>45.3</v>
      </c>
    </row>
    <row r="113" spans="1:7" ht="26.25" customHeight="1">
      <c r="A113" s="64" t="s">
        <v>108</v>
      </c>
      <c r="B113" s="100"/>
      <c r="C113" s="101" t="s">
        <v>11</v>
      </c>
      <c r="D113" s="101" t="s">
        <v>45</v>
      </c>
      <c r="E113" s="101" t="s">
        <v>79</v>
      </c>
      <c r="F113" s="102">
        <v>500</v>
      </c>
      <c r="G113" s="112">
        <v>45.3</v>
      </c>
    </row>
    <row r="114" spans="1:10" ht="18" customHeight="1">
      <c r="A114" s="103" t="s">
        <v>82</v>
      </c>
      <c r="B114" s="100"/>
      <c r="C114" s="104" t="s">
        <v>11</v>
      </c>
      <c r="D114" s="104" t="s">
        <v>45</v>
      </c>
      <c r="E114" s="104" t="s">
        <v>79</v>
      </c>
      <c r="F114" s="105">
        <v>540</v>
      </c>
      <c r="G114" s="113">
        <v>45.3</v>
      </c>
      <c r="H114" s="35"/>
      <c r="I114" s="30"/>
      <c r="J114" s="30"/>
    </row>
    <row r="115" spans="1:9" ht="30.75" customHeight="1">
      <c r="A115" s="106" t="s">
        <v>109</v>
      </c>
      <c r="B115" s="107"/>
      <c r="C115" s="108"/>
      <c r="D115" s="108"/>
      <c r="E115" s="108"/>
      <c r="F115" s="108"/>
      <c r="G115" s="111">
        <f>G104+G7</f>
        <v>7268.3</v>
      </c>
      <c r="H115" s="30"/>
      <c r="I115" s="30"/>
    </row>
    <row r="116" spans="6:7" ht="16.5" customHeight="1">
      <c r="F116" s="22"/>
      <c r="G116" s="29"/>
    </row>
    <row r="117" spans="6:9" ht="25.5" customHeight="1">
      <c r="F117" s="22"/>
      <c r="G117" s="41"/>
      <c r="I117" s="30"/>
    </row>
    <row r="118" spans="6:9" ht="18.75" customHeight="1">
      <c r="F118" s="22"/>
      <c r="G118" s="29"/>
      <c r="I118" s="30"/>
    </row>
    <row r="119" ht="20.25" customHeight="1"/>
    <row r="120" ht="17.25" customHeight="1"/>
    <row r="121" ht="15.75" customHeight="1"/>
    <row r="122" ht="18.75" customHeight="1"/>
    <row r="123" ht="39.75" customHeight="1"/>
    <row r="124" ht="18.75" customHeight="1"/>
    <row r="125" ht="17.25" customHeight="1"/>
    <row r="126" ht="24.75" customHeight="1"/>
    <row r="127" ht="31.5" customHeight="1"/>
    <row r="128" ht="27" customHeight="1"/>
    <row r="129" ht="21" customHeight="1"/>
    <row r="130" ht="48" customHeight="1"/>
    <row r="131" ht="25.5" customHeight="1"/>
    <row r="132" ht="24" customHeight="1"/>
    <row r="133" ht="31.5" customHeight="1"/>
    <row r="134" ht="37.5" customHeight="1"/>
    <row r="135" ht="30.75" customHeight="1"/>
    <row r="136" ht="35.25" customHeight="1"/>
    <row r="137" ht="26.25" customHeight="1"/>
    <row r="142" ht="27.75" customHeight="1"/>
  </sheetData>
  <sheetProtection/>
  <mergeCells count="5">
    <mergeCell ref="H34:J38"/>
    <mergeCell ref="H43:H45"/>
    <mergeCell ref="A2:G2"/>
    <mergeCell ref="F1:G1"/>
    <mergeCell ref="H17:I18"/>
  </mergeCells>
  <printOptions horizontalCentered="1"/>
  <pageMargins left="0.77" right="0" top="0" bottom="0" header="0" footer="0"/>
  <pageSetup fitToHeight="5" fitToWidth="1" horizontalDpi="600" verticalDpi="600" orientation="portrait" paperSize="9" scale="30" r:id="rId1"/>
  <rowBreaks count="3" manualBreakCount="3">
    <brk id="45" max="10" man="1"/>
    <brk id="78" max="10" man="1"/>
    <brk id="1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Бобылева</dc:creator>
  <cp:keywords/>
  <dc:description/>
  <cp:lastModifiedBy>Пользователь</cp:lastModifiedBy>
  <cp:lastPrinted>2020-12-01T08:00:51Z</cp:lastPrinted>
  <dcterms:created xsi:type="dcterms:W3CDTF">2002-03-12T05:39:02Z</dcterms:created>
  <dcterms:modified xsi:type="dcterms:W3CDTF">2020-12-01T08:01:52Z</dcterms:modified>
  <cp:category/>
  <cp:version/>
  <cp:contentType/>
  <cp:contentStatus/>
</cp:coreProperties>
</file>