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3" activeTab="3"/>
  </bookViews>
  <sheets>
    <sheet name="прил1 к реш 61" sheetId="1" r:id="rId1"/>
    <sheet name="пояснит к прил 2 к реш 41" sheetId="2" r:id="rId2"/>
    <sheet name="поясн к прил 1  к реш 59" sheetId="3" r:id="rId3"/>
    <sheet name="прил 1уточнен." sheetId="4" r:id="rId4"/>
  </sheets>
  <definedNames>
    <definedName name="_xlnm.Print_Area" localSheetId="1">'пояснит к прил 2 к реш 41'!$A$1:$K$19</definedName>
    <definedName name="_xlnm.Print_Area" localSheetId="3">'прил 1уточнен.'!$A$2:$I$53</definedName>
    <definedName name="_xlnm.Print_Area" localSheetId="0">'прил1 к реш 61'!$A$1:$H$32</definedName>
  </definedNames>
  <calcPr fullCalcOnLoad="1"/>
</workbook>
</file>

<file path=xl/sharedStrings.xml><?xml version="1.0" encoding="utf-8"?>
<sst xmlns="http://schemas.openxmlformats.org/spreadsheetml/2006/main" count="216" uniqueCount="129">
  <si>
    <t>Обьем поступления доходов по основным источникам</t>
  </si>
  <si>
    <t>Код бюджетной классификации Российской Федерации</t>
  </si>
  <si>
    <t>Наименование доходов</t>
  </si>
  <si>
    <t>Сумма</t>
  </si>
  <si>
    <t>(тыс.руб.)</t>
  </si>
  <si>
    <t>Налог на доходы физических лиц</t>
  </si>
  <si>
    <t>000 1 06 00000 00 0000 000</t>
  </si>
  <si>
    <t>000 1 01 02000 01 0000 110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</si>
  <si>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</si>
  <si>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</si>
  <si>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</si>
  <si>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</si>
  <si>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</t>
  </si>
  <si>
    <t>Итого доходов</t>
  </si>
  <si>
    <t>Сумма тыс. руб.</t>
  </si>
  <si>
    <t>Сумма, тыс. руб. в редакции от 29.12.2005года</t>
  </si>
  <si>
    <t>Отклонения</t>
  </si>
  <si>
    <t>Субсидии бюджетам поселений на предоставление гражданам субсидий на оплату жилого помещения и коммунальных услуг</t>
  </si>
  <si>
    <t xml:space="preserve">пояснит </t>
  </si>
  <si>
    <r>
      <t>Пояснительная к приложение № 1</t>
    </r>
    <r>
      <rPr>
        <sz val="11"/>
        <rFont val="Arial Cyr"/>
        <family val="0"/>
      </rPr>
      <t xml:space="preserve"> к решению 8сессии муниципального Совета МО "Мошинское" от 19 июня 2006года №59</t>
    </r>
  </si>
  <si>
    <t>000 202 042 23 10 0000 151</t>
  </si>
  <si>
    <t>1</t>
  </si>
  <si>
    <t>2</t>
  </si>
  <si>
    <t>Всего доходы</t>
  </si>
  <si>
    <t>000 1 00 00000 00 0000 000</t>
  </si>
  <si>
    <t>000 1 01 00000 00 0000 000</t>
  </si>
  <si>
    <t>Налоговые доходы</t>
  </si>
  <si>
    <t>Налоги на прибыль,доходы</t>
  </si>
  <si>
    <t>000 1 01 02020 01 0000 110</t>
  </si>
  <si>
    <t>Налог на доходы физических лиц с доходов,облагаемых по налоговой ставке,установленной пунктом 1 статьи 224 Налогового кодекса РФ</t>
  </si>
  <si>
    <t>000 1 06 01000 00 0000 110</t>
  </si>
  <si>
    <t>Налог на имущество физических лиц</t>
  </si>
  <si>
    <t>000 1 06 01030 10 0000 110</t>
  </si>
  <si>
    <t>Налог  на имущество физических лиц,зачисляемый в бюджеты поселений</t>
  </si>
  <si>
    <t>000 1 06 06000 00 0000 110</t>
  </si>
  <si>
    <t>Земельный налог</t>
  </si>
  <si>
    <t>000 1 06 06013 10 0000 110</t>
  </si>
  <si>
    <t>Земельный налог,взимаемый по ставке,установленной подпунктом 1 пункта 1 статьи 394 Налогового кодекса РФ,зачисляемый в бюджеты поселений</t>
  </si>
  <si>
    <t>000 1 06 06023 10 0000 110</t>
  </si>
  <si>
    <t>Земельный налог,взимаемый по ставке,установленной подпунктом 2 пункта 1 статьи 394 Налогового кодекса РФ,зачисляемый в бюджеты поселений</t>
  </si>
  <si>
    <t>000 1 11 05012 10 0000 120</t>
  </si>
  <si>
    <t>Арендная плата за земли,находящиеся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</si>
  <si>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000 1 00 05035 10 0000 120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</si>
  <si>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</si>
  <si>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000 1 11 08045 10 0000 120</t>
  </si>
  <si>
    <t>Прочие поступления от использования имущества,находящегося в собственности поселений</t>
  </si>
  <si>
    <t>Безвозмездные поступления от других бюджетов бюджетной системы РФ,кроме бюджетов государственных внебюджетных фондов</t>
  </si>
  <si>
    <t>Дотации бюджетам на поддержку мер по обеспечинию по сбалансированности бюджетов</t>
  </si>
  <si>
    <t>000 2 02 01070 10 0000 151</t>
  </si>
  <si>
    <t>Дотации бюджетам поселений на поддержку мер по обеспечинию по сбалансированности бюджетов</t>
  </si>
  <si>
    <t>Прочие субвенции,зачисляемые в бюджеты поселений</t>
  </si>
  <si>
    <t>303 2 02 02940 10 0000 151</t>
  </si>
  <si>
    <r>
      <t>Приложение № 1</t>
    </r>
    <r>
      <rPr>
        <sz val="11"/>
        <rFont val="Arial Cyr"/>
        <family val="0"/>
      </rPr>
      <t xml:space="preserve"> к решению  8 сессии муниципального Совета МО "Мошинское" от 19.06. 2006года №61</t>
    </r>
  </si>
  <si>
    <t>Налоговые и неналоговые доходы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</si>
  <si>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</si>
  <si>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</si>
  <si>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</si>
  <si>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000 2 00 00000 00 0000 000</t>
  </si>
  <si>
    <t>Государственная пошлина за совершение нотариальныхдействий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дейтвий</t>
  </si>
  <si>
    <t>000 1 08 04020 01 1000 110</t>
  </si>
  <si>
    <t xml:space="preserve">000 1 08 00000 00 0000 000   </t>
  </si>
  <si>
    <t xml:space="preserve">Государственная пошлина </t>
  </si>
  <si>
    <t xml:space="preserve">000 1 08 04000 01 0000 110   </t>
  </si>
  <si>
    <t>Государственная пошлина за совершение нотариальных действий(за исключением действий совершаемых консульскими учреждениями РФ)</t>
  </si>
  <si>
    <t>Итого доходы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</si>
  <si>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</si>
  <si>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</si>
  <si>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000 202 02</t>
  </si>
  <si>
    <t>Субвенции бюджетам субъектов Российской Федерации и муниципальных образований</t>
  </si>
  <si>
    <t>000 111 05025 10 0000 120</t>
  </si>
  <si>
    <t xml:space="preserve"> 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</si>
  <si>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228Налогового кодекса Российской Федерации</t>
  </si>
  <si>
    <t>000  1 01 02010 01 0000 110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</si>
  <si>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</si>
  <si>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</si>
  <si>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</si>
  <si>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</si>
  <si>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</si>
  <si>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</si>
  <si>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</si>
  <si>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</si>
  <si>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</si>
  <si>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</si>
  <si>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</si>
  <si>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</si>
  <si>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</si>
  <si>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 Утверждено тыс.руб.</t>
  </si>
  <si>
    <t xml:space="preserve"> Исполнено тыс.руб.</t>
  </si>
  <si>
    <t>Доходы от сдачи в аренду имущества, составляющего казну сельских поселений(за исключением земельных участков)</t>
  </si>
  <si>
    <t>000 2 02 15001 10 0000 151</t>
  </si>
  <si>
    <t>000 2 02 29999 10 0000 151</t>
  </si>
  <si>
    <t>000 202 10000 00 0000 151</t>
  </si>
  <si>
    <t>000 202 20000 00 0000 151</t>
  </si>
  <si>
    <t>000 202 30000 00 0000 151</t>
  </si>
  <si>
    <t>000 202 30024 10 0000 151</t>
  </si>
  <si>
    <t>000 2 02 35118 10 0000 151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</si>
  <si>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</si>
  <si>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000 111 05075 10 0000 120</t>
  </si>
  <si>
    <t>000 111 05035 10 0000 120</t>
  </si>
  <si>
    <t xml:space="preserve"> Доходы от сдачи в аренду имущества, находящегося в оперативном управлении органов управления сельских поселений и созданных ими учреждений…</t>
  </si>
  <si>
    <t>000 111 05000 00 0000 120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</si>
  <si>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</si>
  <si>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000 1 14 02053 10 0000 410</t>
  </si>
  <si>
    <t>000 1 14 02000 00 0000 410</t>
  </si>
  <si>
    <t>000 1 14 0000 00 0000 410</t>
  </si>
  <si>
    <t>000 116 00000 00 0000 140</t>
  </si>
  <si>
    <t>000 116 90000 00 0000 140</t>
  </si>
  <si>
    <t>000 116 90050 10 0000 140</t>
  </si>
  <si>
    <t>Штрафы, санкции, возмещение ущерба</t>
  </si>
  <si>
    <t>Прочие поступления от денежных взысканий (штрафов) и иных сумм возмещения ущерба</t>
  </si>
  <si>
    <t>Прочие поступления от денежных взысканий (штрафов) и иных сумм возмещения ущерба зачисляемые в бюджеты сельских поселений</t>
  </si>
  <si>
    <t>000 207 00000 000000 180</t>
  </si>
  <si>
    <t>000 207 05030 100000 180</t>
  </si>
  <si>
    <t>000 207 05000 000000 180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</si>
  <si>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</si>
  <si>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</si>
  <si>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Исполнение бюджета МО "Мошинское" за
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</si>
  <si>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</si>
  <si>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 
</t>
  </si>
  <si>
    <t>000 1 14 02053 10 0000 440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</si>
  <si>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  
</t>
  </si>
  <si>
    <t xml:space="preserve">    за  2018 год</t>
  </si>
  <si>
    <t>000 2 02 15002 10 0000 151</t>
  </si>
  <si>
    <t>Дотации бюджетам сельских поселений на поддержку мер по обеспечению сбалансированности бюджета</t>
  </si>
  <si>
    <t>000 2 02 49999 10 0000 151</t>
  </si>
  <si>
    <t>Прочие межбюджетные трансферты, передаваемые бюджетам сельских поселений</t>
  </si>
  <si>
    <t>Иные межбюджетные трансферты</t>
  </si>
  <si>
    <t>000 2 02 40000 00 0000 151</t>
  </si>
  <si>
    <t>Приложение № 1 к решению сессии муниципального Совета МО "Мошинское" от 27 июня 2019г.№103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</si>
</sst>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53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64" fontId="6" fillId="0" borderId="16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0" fontId="5" fillId="0" borderId="16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7" fillId="0" borderId="24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18" fillId="24" borderId="18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18" fillId="0" borderId="17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18" fillId="24" borderId="18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9" fillId="24" borderId="18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31"/>
    </sheetView>
  </sheetViews>
  <sheetFormatPr defaultColWidth="9.00390625" defaultRowHeight="12.75"/>
  <cols>
    <col min="3" max="3" width="20.375" style="0" customWidth="1"/>
    <col min="7" max="7" width="19.00390625" style="0" customWidth="1"/>
    <col min="8" max="8" width="25.25390625" style="0" customWidth="1"/>
    <col min="9" max="9" width="1.00390625" style="0" hidden="1" customWidth="1"/>
  </cols>
  <sheetData>
    <row r="1" spans="1:9" ht="18" customHeight="1">
      <c r="A1" s="8"/>
      <c r="B1" s="8"/>
      <c r="C1" s="8"/>
      <c r="D1" s="8"/>
      <c r="E1" s="8"/>
      <c r="F1" s="9"/>
      <c r="G1" s="77" t="s">
        <v>52</v>
      </c>
      <c r="H1" s="78"/>
      <c r="I1" s="11"/>
    </row>
    <row r="2" spans="1:9" ht="18">
      <c r="A2" s="8"/>
      <c r="B2" s="8"/>
      <c r="C2" s="8"/>
      <c r="D2" s="8"/>
      <c r="E2" s="8"/>
      <c r="F2" s="9"/>
      <c r="G2" s="78"/>
      <c r="H2" s="78"/>
      <c r="I2" s="11"/>
    </row>
    <row r="3" spans="1:9" ht="18">
      <c r="A3" s="8"/>
      <c r="B3" s="8"/>
      <c r="C3" s="8"/>
      <c r="D3" s="8"/>
      <c r="E3" s="8"/>
      <c r="F3" s="9"/>
      <c r="G3" s="78"/>
      <c r="H3" s="78"/>
      <c r="I3" s="12"/>
    </row>
    <row r="4" spans="1:9" ht="14.25">
      <c r="A4" s="10"/>
      <c r="B4" s="10"/>
      <c r="C4" s="10"/>
      <c r="D4" s="10"/>
      <c r="E4" s="10"/>
      <c r="F4" s="10"/>
      <c r="G4" s="10"/>
      <c r="H4" s="10"/>
      <c r="I4" s="13"/>
    </row>
    <row r="5" spans="1:9" ht="15.75">
      <c r="A5" s="10"/>
      <c r="B5" s="10"/>
      <c r="C5" s="57" t="s">
        <v>0</v>
      </c>
      <c r="D5" s="57"/>
      <c r="E5" s="57"/>
      <c r="F5" s="57"/>
      <c r="G5" s="57"/>
      <c r="H5" s="57"/>
      <c r="I5" s="13"/>
    </row>
    <row r="6" spans="1:9" ht="21.75" customHeight="1">
      <c r="A6" s="10"/>
      <c r="B6" s="10"/>
      <c r="C6" s="10"/>
      <c r="D6" s="10"/>
      <c r="E6" s="10"/>
      <c r="F6" s="10"/>
      <c r="G6" s="10"/>
      <c r="H6" s="75" t="s">
        <v>4</v>
      </c>
      <c r="I6" s="76"/>
    </row>
    <row r="7" spans="1:9" ht="12.75">
      <c r="A7" s="59" t="s">
        <v>1</v>
      </c>
      <c r="B7" s="59"/>
      <c r="C7" s="59"/>
      <c r="D7" s="59" t="s">
        <v>2</v>
      </c>
      <c r="E7" s="59"/>
      <c r="F7" s="59"/>
      <c r="G7" s="53"/>
      <c r="H7" s="60" t="s">
        <v>3</v>
      </c>
      <c r="I7" s="60"/>
    </row>
    <row r="8" spans="1:9" ht="65.25" customHeight="1">
      <c r="A8" s="59"/>
      <c r="B8" s="59"/>
      <c r="C8" s="59"/>
      <c r="D8" s="59"/>
      <c r="E8" s="59"/>
      <c r="F8" s="59"/>
      <c r="G8" s="53"/>
      <c r="H8" s="60"/>
      <c r="I8" s="60"/>
    </row>
    <row r="9" spans="1:9" ht="16.5" customHeight="1">
      <c r="A9" s="54" t="s">
        <v>21</v>
      </c>
      <c r="B9" s="55"/>
      <c r="C9" s="56"/>
      <c r="D9" s="54" t="s">
        <v>22</v>
      </c>
      <c r="E9" s="55"/>
      <c r="F9" s="55"/>
      <c r="G9" s="56"/>
      <c r="H9" s="15">
        <v>3</v>
      </c>
      <c r="I9" s="15"/>
    </row>
    <row r="10" spans="1:9" ht="25.5" customHeight="1">
      <c r="A10" s="54"/>
      <c r="B10" s="55"/>
      <c r="C10" s="56"/>
      <c r="D10" s="47" t="s">
        <v>23</v>
      </c>
      <c r="E10" s="48"/>
      <c r="F10" s="48"/>
      <c r="G10" s="84"/>
      <c r="H10" s="16">
        <v>6125</v>
      </c>
      <c r="I10" s="16"/>
    </row>
    <row r="11" spans="1:9" ht="21.75" customHeight="1">
      <c r="A11" s="85" t="s">
        <v>24</v>
      </c>
      <c r="B11" s="86"/>
      <c r="C11" s="87"/>
      <c r="D11" s="88" t="s">
        <v>26</v>
      </c>
      <c r="E11" s="89"/>
      <c r="F11" s="89"/>
      <c r="G11" s="90"/>
      <c r="H11" s="20">
        <v>3910</v>
      </c>
      <c r="I11" s="16"/>
    </row>
    <row r="12" spans="1:9" ht="21.75" customHeight="1">
      <c r="A12" s="54" t="s">
        <v>25</v>
      </c>
      <c r="B12" s="55"/>
      <c r="C12" s="56"/>
      <c r="D12" s="49" t="s">
        <v>27</v>
      </c>
      <c r="E12" s="50"/>
      <c r="F12" s="50"/>
      <c r="G12" s="51"/>
      <c r="H12" s="16">
        <v>605</v>
      </c>
      <c r="I12" s="16"/>
    </row>
    <row r="13" spans="1:9" ht="21.75" customHeight="1">
      <c r="A13" s="71" t="s">
        <v>7</v>
      </c>
      <c r="B13" s="71"/>
      <c r="C13" s="71"/>
      <c r="D13" s="72" t="s">
        <v>5</v>
      </c>
      <c r="E13" s="72"/>
      <c r="F13" s="72"/>
      <c r="G13" s="73"/>
      <c r="H13" s="74">
        <v>605</v>
      </c>
      <c r="I13" s="74"/>
    </row>
    <row r="14" spans="1:9" ht="57.75" customHeight="1">
      <c r="A14" s="95" t="s">
        <v>28</v>
      </c>
      <c r="B14" s="96"/>
      <c r="C14" s="97"/>
      <c r="D14" s="73" t="s">
        <v>29</v>
      </c>
      <c r="E14" s="98"/>
      <c r="F14" s="98"/>
      <c r="G14" s="99"/>
      <c r="H14" s="17">
        <v>605</v>
      </c>
      <c r="I14" s="17"/>
    </row>
    <row r="15" spans="1:9" ht="35.25" customHeight="1">
      <c r="A15" s="60" t="s">
        <v>6</v>
      </c>
      <c r="B15" s="60"/>
      <c r="C15" s="60"/>
      <c r="D15" s="80" t="s">
        <v>8</v>
      </c>
      <c r="E15" s="80"/>
      <c r="F15" s="80"/>
      <c r="G15" s="81"/>
      <c r="H15" s="79">
        <v>210</v>
      </c>
      <c r="I15" s="79"/>
    </row>
    <row r="16" spans="1:9" ht="35.25" customHeight="1">
      <c r="A16" s="95" t="s">
        <v>30</v>
      </c>
      <c r="B16" s="96"/>
      <c r="C16" s="97"/>
      <c r="D16" s="73" t="s">
        <v>31</v>
      </c>
      <c r="E16" s="98"/>
      <c r="F16" s="98"/>
      <c r="G16" s="99"/>
      <c r="H16" s="17">
        <v>7</v>
      </c>
      <c r="I16" s="17"/>
    </row>
    <row r="17" spans="1:9" ht="35.25" customHeight="1">
      <c r="A17" s="95" t="s">
        <v>32</v>
      </c>
      <c r="B17" s="96"/>
      <c r="C17" s="97"/>
      <c r="D17" s="73" t="s">
        <v>33</v>
      </c>
      <c r="E17" s="98"/>
      <c r="F17" s="98"/>
      <c r="G17" s="99"/>
      <c r="H17" s="17">
        <v>7</v>
      </c>
      <c r="I17" s="17"/>
    </row>
    <row r="18" spans="1:9" ht="35.25" customHeight="1">
      <c r="A18" s="95" t="s">
        <v>34</v>
      </c>
      <c r="B18" s="96"/>
      <c r="C18" s="97"/>
      <c r="D18" s="73" t="s">
        <v>35</v>
      </c>
      <c r="E18" s="98"/>
      <c r="F18" s="98"/>
      <c r="G18" s="99"/>
      <c r="H18" s="17">
        <v>203</v>
      </c>
      <c r="I18" s="17"/>
    </row>
    <row r="19" spans="1:9" ht="60.75" customHeight="1">
      <c r="A19" s="95" t="s">
        <v>36</v>
      </c>
      <c r="B19" s="96"/>
      <c r="C19" s="97"/>
      <c r="D19" s="73" t="s">
        <v>37</v>
      </c>
      <c r="E19" s="98"/>
      <c r="F19" s="98"/>
      <c r="G19" s="99"/>
      <c r="H19" s="17">
        <v>118</v>
      </c>
      <c r="I19" s="17"/>
    </row>
    <row r="20" spans="1:9" ht="59.25" customHeight="1">
      <c r="A20" s="95" t="s">
        <v>38</v>
      </c>
      <c r="B20" s="96"/>
      <c r="C20" s="97"/>
      <c r="D20" s="73" t="s">
        <v>39</v>
      </c>
      <c r="E20" s="98"/>
      <c r="F20" s="98"/>
      <c r="G20" s="99"/>
      <c r="H20" s="17">
        <v>85</v>
      </c>
      <c r="I20" s="17"/>
    </row>
    <row r="21" spans="1:9" ht="47.25" customHeight="1">
      <c r="A21" s="60" t="s">
        <v>9</v>
      </c>
      <c r="B21" s="60"/>
      <c r="C21" s="60"/>
      <c r="D21" s="82" t="s">
        <v>10</v>
      </c>
      <c r="E21" s="82"/>
      <c r="F21" s="82"/>
      <c r="G21" s="83"/>
      <c r="H21" s="79">
        <v>3095</v>
      </c>
      <c r="I21" s="79"/>
    </row>
    <row r="22" spans="1:9" ht="90" customHeight="1">
      <c r="A22" s="103" t="s">
        <v>40</v>
      </c>
      <c r="B22" s="91"/>
      <c r="C22" s="92"/>
      <c r="D22" s="73" t="s">
        <v>41</v>
      </c>
      <c r="E22" s="98"/>
      <c r="F22" s="98"/>
      <c r="G22" s="99"/>
      <c r="H22" s="17">
        <v>2980</v>
      </c>
      <c r="I22" s="17"/>
    </row>
    <row r="23" spans="1:9" ht="87.75" customHeight="1">
      <c r="A23" s="103" t="s">
        <v>42</v>
      </c>
      <c r="B23" s="91"/>
      <c r="C23" s="92"/>
      <c r="D23" s="73" t="s">
        <v>43</v>
      </c>
      <c r="E23" s="98"/>
      <c r="F23" s="98"/>
      <c r="G23" s="99"/>
      <c r="H23" s="17">
        <v>44</v>
      </c>
      <c r="I23" s="17"/>
    </row>
    <row r="24" spans="1:9" ht="47.25" customHeight="1">
      <c r="A24" s="103" t="s">
        <v>44</v>
      </c>
      <c r="B24" s="91"/>
      <c r="C24" s="92"/>
      <c r="D24" s="73" t="s">
        <v>45</v>
      </c>
      <c r="E24" s="98"/>
      <c r="F24" s="98"/>
      <c r="G24" s="99"/>
      <c r="H24" s="17">
        <v>71</v>
      </c>
      <c r="I24" s="17"/>
    </row>
    <row r="25" spans="1:9" ht="34.5" customHeight="1">
      <c r="A25" s="60" t="s">
        <v>11</v>
      </c>
      <c r="B25" s="60"/>
      <c r="C25" s="60"/>
      <c r="D25" s="81" t="s">
        <v>12</v>
      </c>
      <c r="E25" s="94"/>
      <c r="F25" s="94"/>
      <c r="G25" s="94"/>
      <c r="H25" s="58">
        <v>2353.3</v>
      </c>
      <c r="I25" s="58"/>
    </row>
    <row r="26" spans="1:9" ht="60.75" customHeight="1">
      <c r="A26" s="60" t="s">
        <v>11</v>
      </c>
      <c r="B26" s="60"/>
      <c r="C26" s="60"/>
      <c r="D26" s="100" t="s">
        <v>46</v>
      </c>
      <c r="E26" s="101"/>
      <c r="F26" s="101"/>
      <c r="G26" s="102"/>
      <c r="H26" s="17">
        <v>2353.3</v>
      </c>
      <c r="I26" s="21"/>
    </row>
    <row r="27" spans="1:9" ht="50.25" customHeight="1">
      <c r="A27" s="60" t="s">
        <v>11</v>
      </c>
      <c r="B27" s="60"/>
      <c r="C27" s="60"/>
      <c r="D27" s="100" t="s">
        <v>47</v>
      </c>
      <c r="E27" s="101"/>
      <c r="F27" s="101"/>
      <c r="G27" s="102"/>
      <c r="H27" s="17">
        <v>2353.3</v>
      </c>
      <c r="I27" s="21"/>
    </row>
    <row r="28" spans="1:9" ht="45.75" customHeight="1">
      <c r="A28" s="60" t="s">
        <v>48</v>
      </c>
      <c r="B28" s="60"/>
      <c r="C28" s="60"/>
      <c r="D28" s="100" t="s">
        <v>49</v>
      </c>
      <c r="E28" s="101"/>
      <c r="F28" s="101"/>
      <c r="G28" s="102"/>
      <c r="H28" s="17">
        <v>2258.5</v>
      </c>
      <c r="I28" s="21"/>
    </row>
    <row r="29" spans="1:9" ht="31.5" customHeight="1">
      <c r="A29" s="91" t="s">
        <v>51</v>
      </c>
      <c r="B29" s="91"/>
      <c r="C29" s="92"/>
      <c r="D29" s="93" t="s">
        <v>50</v>
      </c>
      <c r="E29" s="93"/>
      <c r="F29" s="93"/>
      <c r="G29" s="93"/>
      <c r="H29" s="22">
        <v>43.5</v>
      </c>
      <c r="I29" s="21"/>
    </row>
    <row r="30" spans="1:9" ht="14.25">
      <c r="A30" s="61" t="s">
        <v>13</v>
      </c>
      <c r="B30" s="62"/>
      <c r="C30" s="62"/>
      <c r="D30" s="65"/>
      <c r="E30" s="65"/>
      <c r="F30" s="65"/>
      <c r="G30" s="66"/>
      <c r="H30" s="69">
        <f>H13+H15+H21+H25</f>
        <v>6263.3</v>
      </c>
      <c r="I30" s="18"/>
    </row>
    <row r="31" spans="1:9" ht="15" thickBot="1">
      <c r="A31" s="63"/>
      <c r="B31" s="64"/>
      <c r="C31" s="64"/>
      <c r="D31" s="67"/>
      <c r="E31" s="67"/>
      <c r="F31" s="67"/>
      <c r="G31" s="68"/>
      <c r="H31" s="70"/>
      <c r="I31" s="19"/>
    </row>
  </sheetData>
  <sheetProtection/>
  <mergeCells count="55">
    <mergeCell ref="D19:G19"/>
    <mergeCell ref="D20:G20"/>
    <mergeCell ref="A14:C14"/>
    <mergeCell ref="D14:G14"/>
    <mergeCell ref="A20:C20"/>
    <mergeCell ref="A24:C24"/>
    <mergeCell ref="D24:G24"/>
    <mergeCell ref="A22:C22"/>
    <mergeCell ref="D22:G22"/>
    <mergeCell ref="A23:C23"/>
    <mergeCell ref="D23:G23"/>
    <mergeCell ref="D18:G18"/>
    <mergeCell ref="D26:G26"/>
    <mergeCell ref="D27:G27"/>
    <mergeCell ref="D28:G28"/>
    <mergeCell ref="A26:C26"/>
    <mergeCell ref="A27:C27"/>
    <mergeCell ref="A29:C29"/>
    <mergeCell ref="D29:G29"/>
    <mergeCell ref="D25:G25"/>
    <mergeCell ref="A16:C16"/>
    <mergeCell ref="D16:G16"/>
    <mergeCell ref="A17:C17"/>
    <mergeCell ref="D17:G17"/>
    <mergeCell ref="A18:C18"/>
    <mergeCell ref="A19:C19"/>
    <mergeCell ref="A28:C28"/>
    <mergeCell ref="A12:C12"/>
    <mergeCell ref="D12:G12"/>
    <mergeCell ref="A9:C9"/>
    <mergeCell ref="D9:G9"/>
    <mergeCell ref="A10:C10"/>
    <mergeCell ref="D10:G10"/>
    <mergeCell ref="A11:C11"/>
    <mergeCell ref="D11:G11"/>
    <mergeCell ref="H6:I6"/>
    <mergeCell ref="A15:C15"/>
    <mergeCell ref="G1:H3"/>
    <mergeCell ref="A21:C21"/>
    <mergeCell ref="H21:I21"/>
    <mergeCell ref="D15:G15"/>
    <mergeCell ref="H15:I15"/>
    <mergeCell ref="D21:G21"/>
    <mergeCell ref="C5:H5"/>
    <mergeCell ref="D7:G8"/>
    <mergeCell ref="H25:I25"/>
    <mergeCell ref="A7:C8"/>
    <mergeCell ref="H7:I8"/>
    <mergeCell ref="A30:C31"/>
    <mergeCell ref="D30:G31"/>
    <mergeCell ref="H30:H31"/>
    <mergeCell ref="A13:C13"/>
    <mergeCell ref="D13:G13"/>
    <mergeCell ref="H13:I13"/>
    <mergeCell ref="A25:C25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7">
      <selection activeCell="J7" sqref="J7:J8"/>
    </sheetView>
  </sheetViews>
  <sheetFormatPr defaultColWidth="9.00390625" defaultRowHeight="12.75"/>
  <cols>
    <col min="3" max="3" width="16.25390625" style="0" customWidth="1"/>
    <col min="7" max="7" width="16.875" style="0" customWidth="1"/>
    <col min="9" max="9" width="9.375" style="0" customWidth="1"/>
    <col min="10" max="10" width="22.75390625" style="0" customWidth="1"/>
    <col min="11" max="11" width="17.00390625" style="0" customWidth="1"/>
  </cols>
  <sheetData>
    <row r="1" spans="1:11" ht="18">
      <c r="A1" s="1"/>
      <c r="B1" s="1"/>
      <c r="C1" s="1"/>
      <c r="D1" s="1"/>
      <c r="E1" s="1"/>
      <c r="F1" s="109"/>
      <c r="G1" s="109"/>
      <c r="H1" s="109"/>
      <c r="I1" s="109"/>
      <c r="J1" s="104" t="s">
        <v>18</v>
      </c>
      <c r="K1" s="105"/>
    </row>
    <row r="2" spans="1:11" ht="18">
      <c r="A2" s="1"/>
      <c r="B2" s="1"/>
      <c r="C2" s="1"/>
      <c r="D2" s="1"/>
      <c r="E2" s="1"/>
      <c r="F2" s="109"/>
      <c r="G2" s="109"/>
      <c r="H2" s="109"/>
      <c r="I2" s="109"/>
      <c r="J2" s="105"/>
      <c r="K2" s="105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05"/>
      <c r="K3" s="105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10"/>
      <c r="I6" s="110"/>
      <c r="J6" s="2"/>
      <c r="K6" s="2"/>
    </row>
    <row r="7" spans="1:11" ht="12.75">
      <c r="A7" s="59" t="s">
        <v>1</v>
      </c>
      <c r="B7" s="59"/>
      <c r="C7" s="59"/>
      <c r="D7" s="59" t="s">
        <v>2</v>
      </c>
      <c r="E7" s="59"/>
      <c r="F7" s="59"/>
      <c r="G7" s="59"/>
      <c r="H7" s="111" t="s">
        <v>14</v>
      </c>
      <c r="I7" s="112"/>
      <c r="J7" s="106" t="s">
        <v>15</v>
      </c>
      <c r="K7" s="106" t="s">
        <v>16</v>
      </c>
    </row>
    <row r="8" spans="1:11" ht="75.75" customHeight="1">
      <c r="A8" s="59"/>
      <c r="B8" s="59"/>
      <c r="C8" s="59"/>
      <c r="D8" s="59"/>
      <c r="E8" s="59"/>
      <c r="F8" s="59"/>
      <c r="G8" s="59"/>
      <c r="H8" s="113"/>
      <c r="I8" s="114"/>
      <c r="J8" s="107"/>
      <c r="K8" s="107"/>
    </row>
    <row r="9" spans="1:11" ht="44.25" customHeight="1">
      <c r="A9" s="60" t="s">
        <v>7</v>
      </c>
      <c r="B9" s="60"/>
      <c r="C9" s="60"/>
      <c r="D9" s="72" t="s">
        <v>5</v>
      </c>
      <c r="E9" s="72"/>
      <c r="F9" s="72"/>
      <c r="G9" s="72"/>
      <c r="H9" s="108">
        <v>605</v>
      </c>
      <c r="I9" s="108"/>
      <c r="J9" s="4">
        <v>605</v>
      </c>
      <c r="K9" s="5"/>
    </row>
    <row r="10" spans="1:11" ht="37.5" customHeight="1">
      <c r="A10" s="60" t="s">
        <v>6</v>
      </c>
      <c r="B10" s="60"/>
      <c r="C10" s="60"/>
      <c r="D10" s="72" t="s">
        <v>8</v>
      </c>
      <c r="E10" s="72"/>
      <c r="F10" s="72"/>
      <c r="G10" s="72"/>
      <c r="H10" s="108">
        <v>210</v>
      </c>
      <c r="I10" s="108"/>
      <c r="J10" s="4">
        <v>210</v>
      </c>
      <c r="K10" s="5"/>
    </row>
    <row r="11" spans="1:11" ht="70.5" customHeight="1">
      <c r="A11" s="60" t="s">
        <v>9</v>
      </c>
      <c r="B11" s="60"/>
      <c r="C11" s="60"/>
      <c r="D11" s="72" t="s">
        <v>10</v>
      </c>
      <c r="E11" s="72"/>
      <c r="F11" s="72"/>
      <c r="G11" s="72"/>
      <c r="H11" s="108">
        <v>3095</v>
      </c>
      <c r="I11" s="108"/>
      <c r="J11" s="4">
        <v>3095</v>
      </c>
      <c r="K11" s="5"/>
    </row>
    <row r="12" spans="1:11" ht="34.5" customHeight="1">
      <c r="A12" s="60" t="s">
        <v>11</v>
      </c>
      <c r="B12" s="60"/>
      <c r="C12" s="60"/>
      <c r="D12" s="100" t="s">
        <v>12</v>
      </c>
      <c r="E12" s="101"/>
      <c r="F12" s="101"/>
      <c r="G12" s="102"/>
      <c r="H12" s="71">
        <v>2353.3</v>
      </c>
      <c r="I12" s="71"/>
      <c r="J12" s="7">
        <v>2215</v>
      </c>
      <c r="K12" s="7">
        <f>H12-J12</f>
        <v>138.30000000000018</v>
      </c>
    </row>
    <row r="13" spans="1:11" ht="12.75">
      <c r="A13" s="60" t="s">
        <v>13</v>
      </c>
      <c r="B13" s="60"/>
      <c r="C13" s="60"/>
      <c r="D13" s="71"/>
      <c r="E13" s="71"/>
      <c r="F13" s="71"/>
      <c r="G13" s="71"/>
      <c r="H13" s="60">
        <f>H9+H10+H11+H12</f>
        <v>6263.3</v>
      </c>
      <c r="I13" s="60"/>
      <c r="J13" s="60">
        <f>SUM(J9:J12)</f>
        <v>6125</v>
      </c>
      <c r="K13" s="60">
        <v>138.3</v>
      </c>
    </row>
    <row r="14" spans="1:11" ht="27" customHeight="1">
      <c r="A14" s="60"/>
      <c r="B14" s="60"/>
      <c r="C14" s="60"/>
      <c r="D14" s="71"/>
      <c r="E14" s="71"/>
      <c r="F14" s="71"/>
      <c r="G14" s="71"/>
      <c r="H14" s="60"/>
      <c r="I14" s="60"/>
      <c r="J14" s="60"/>
      <c r="K14" s="60"/>
    </row>
  </sheetData>
  <sheetProtection/>
  <mergeCells count="26">
    <mergeCell ref="J1:K3"/>
    <mergeCell ref="K7:K8"/>
    <mergeCell ref="J7:J8"/>
    <mergeCell ref="H11:I11"/>
    <mergeCell ref="H10:I10"/>
    <mergeCell ref="F1:I1"/>
    <mergeCell ref="F2:I2"/>
    <mergeCell ref="H6:I6"/>
    <mergeCell ref="H7:I8"/>
    <mergeCell ref="H9:I9"/>
    <mergeCell ref="A7:C8"/>
    <mergeCell ref="D7:G8"/>
    <mergeCell ref="A12:C12"/>
    <mergeCell ref="D12:G12"/>
    <mergeCell ref="A11:C11"/>
    <mergeCell ref="D11:G11"/>
    <mergeCell ref="A9:C9"/>
    <mergeCell ref="D9:G9"/>
    <mergeCell ref="A10:C10"/>
    <mergeCell ref="D10:G10"/>
    <mergeCell ref="H12:I12"/>
    <mergeCell ref="K13:K14"/>
    <mergeCell ref="A13:C14"/>
    <mergeCell ref="D13:G14"/>
    <mergeCell ref="H13:I14"/>
    <mergeCell ref="J13:J14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4" sqref="D14:G15"/>
    </sheetView>
  </sheetViews>
  <sheetFormatPr defaultColWidth="9.00390625" defaultRowHeight="12.75"/>
  <cols>
    <col min="3" max="3" width="14.25390625" style="0" customWidth="1"/>
    <col min="10" max="10" width="16.125" style="0" customWidth="1"/>
    <col min="11" max="11" width="23.75390625" style="0" customWidth="1"/>
  </cols>
  <sheetData>
    <row r="1" spans="1:11" ht="18">
      <c r="A1" s="1"/>
      <c r="B1" s="1"/>
      <c r="C1" s="1"/>
      <c r="D1" s="1"/>
      <c r="E1" s="1"/>
      <c r="F1" s="109"/>
      <c r="G1" s="109"/>
      <c r="H1" s="109"/>
      <c r="I1" s="109"/>
      <c r="J1" s="104" t="s">
        <v>19</v>
      </c>
      <c r="K1" s="105"/>
    </row>
    <row r="2" spans="1:11" ht="18">
      <c r="A2" s="1"/>
      <c r="B2" s="1"/>
      <c r="C2" s="1"/>
      <c r="D2" s="1"/>
      <c r="E2" s="1"/>
      <c r="F2" s="109"/>
      <c r="G2" s="109"/>
      <c r="H2" s="109"/>
      <c r="I2" s="109"/>
      <c r="J2" s="105"/>
      <c r="K2" s="105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05"/>
      <c r="K3" s="105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10"/>
      <c r="I6" s="110"/>
      <c r="J6" s="2"/>
      <c r="K6" s="2"/>
    </row>
    <row r="7" spans="1:11" ht="12.75">
      <c r="A7" s="59" t="s">
        <v>1</v>
      </c>
      <c r="B7" s="59"/>
      <c r="C7" s="59"/>
      <c r="D7" s="59" t="s">
        <v>2</v>
      </c>
      <c r="E7" s="59"/>
      <c r="F7" s="59"/>
      <c r="G7" s="59"/>
      <c r="H7" s="111" t="s">
        <v>14</v>
      </c>
      <c r="I7" s="112"/>
      <c r="J7" s="106" t="s">
        <v>15</v>
      </c>
      <c r="K7" s="106" t="s">
        <v>16</v>
      </c>
    </row>
    <row r="8" spans="1:11" ht="34.5" customHeight="1">
      <c r="A8" s="59"/>
      <c r="B8" s="59"/>
      <c r="C8" s="59"/>
      <c r="D8" s="59"/>
      <c r="E8" s="59"/>
      <c r="F8" s="59"/>
      <c r="G8" s="59"/>
      <c r="H8" s="113"/>
      <c r="I8" s="114"/>
      <c r="J8" s="107"/>
      <c r="K8" s="107"/>
    </row>
    <row r="9" spans="1:11" ht="15.75">
      <c r="A9" s="60" t="s">
        <v>7</v>
      </c>
      <c r="B9" s="60"/>
      <c r="C9" s="60"/>
      <c r="D9" s="72" t="s">
        <v>5</v>
      </c>
      <c r="E9" s="72"/>
      <c r="F9" s="72"/>
      <c r="G9" s="72"/>
      <c r="H9" s="108">
        <v>605</v>
      </c>
      <c r="I9" s="108"/>
      <c r="J9" s="4">
        <v>605</v>
      </c>
      <c r="K9" s="5"/>
    </row>
    <row r="10" spans="1:11" ht="15.75">
      <c r="A10" s="60" t="s">
        <v>6</v>
      </c>
      <c r="B10" s="60"/>
      <c r="C10" s="60"/>
      <c r="D10" s="72" t="s">
        <v>8</v>
      </c>
      <c r="E10" s="72"/>
      <c r="F10" s="72"/>
      <c r="G10" s="72"/>
      <c r="H10" s="108">
        <v>210</v>
      </c>
      <c r="I10" s="108"/>
      <c r="J10" s="4">
        <v>210</v>
      </c>
      <c r="K10" s="5"/>
    </row>
    <row r="11" spans="1:11" ht="63" customHeight="1">
      <c r="A11" s="60" t="s">
        <v>9</v>
      </c>
      <c r="B11" s="60"/>
      <c r="C11" s="60"/>
      <c r="D11" s="72" t="s">
        <v>10</v>
      </c>
      <c r="E11" s="72"/>
      <c r="F11" s="72"/>
      <c r="G11" s="72"/>
      <c r="H11" s="108">
        <v>3095</v>
      </c>
      <c r="I11" s="108"/>
      <c r="J11" s="4">
        <v>3095</v>
      </c>
      <c r="K11" s="5"/>
    </row>
    <row r="12" spans="1:11" ht="15.75">
      <c r="A12" s="60" t="s">
        <v>11</v>
      </c>
      <c r="B12" s="60"/>
      <c r="C12" s="60"/>
      <c r="D12" s="100" t="s">
        <v>12</v>
      </c>
      <c r="E12" s="101"/>
      <c r="F12" s="101"/>
      <c r="G12" s="102"/>
      <c r="H12" s="71">
        <v>2364.3</v>
      </c>
      <c r="I12" s="71"/>
      <c r="J12" s="7">
        <v>2215</v>
      </c>
      <c r="K12" s="7">
        <f>H12-J12</f>
        <v>149.30000000000018</v>
      </c>
    </row>
    <row r="13" spans="1:11" ht="65.25" customHeight="1">
      <c r="A13" s="103" t="s">
        <v>20</v>
      </c>
      <c r="B13" s="91"/>
      <c r="C13" s="92"/>
      <c r="D13" s="100" t="s">
        <v>17</v>
      </c>
      <c r="E13" s="101"/>
      <c r="F13" s="101"/>
      <c r="G13" s="102"/>
      <c r="H13" s="95">
        <v>5.3</v>
      </c>
      <c r="I13" s="97"/>
      <c r="J13" s="7">
        <v>0</v>
      </c>
      <c r="K13" s="7">
        <f>H13-J13</f>
        <v>5.3</v>
      </c>
    </row>
    <row r="14" spans="1:11" ht="12.75">
      <c r="A14" s="60" t="s">
        <v>13</v>
      </c>
      <c r="B14" s="60"/>
      <c r="C14" s="60"/>
      <c r="D14" s="71"/>
      <c r="E14" s="71"/>
      <c r="F14" s="71"/>
      <c r="G14" s="71"/>
      <c r="H14" s="60">
        <f>H9+H10+H11+H12</f>
        <v>6274.3</v>
      </c>
      <c r="I14" s="60"/>
      <c r="J14" s="60">
        <f>SUM(J9:J13)</f>
        <v>6125</v>
      </c>
      <c r="K14" s="115">
        <f>H14-J14</f>
        <v>149.30000000000018</v>
      </c>
    </row>
    <row r="15" spans="1:11" ht="12.75">
      <c r="A15" s="60"/>
      <c r="B15" s="60"/>
      <c r="C15" s="60"/>
      <c r="D15" s="71"/>
      <c r="E15" s="71"/>
      <c r="F15" s="71"/>
      <c r="G15" s="71"/>
      <c r="H15" s="60"/>
      <c r="I15" s="60"/>
      <c r="J15" s="60"/>
      <c r="K15" s="116"/>
    </row>
  </sheetData>
  <sheetProtection/>
  <mergeCells count="29">
    <mergeCell ref="A13:C13"/>
    <mergeCell ref="D13:G13"/>
    <mergeCell ref="H13:I13"/>
    <mergeCell ref="D10:G10"/>
    <mergeCell ref="H10:I10"/>
    <mergeCell ref="D12:G12"/>
    <mergeCell ref="H12:I12"/>
    <mergeCell ref="A11:C11"/>
    <mergeCell ref="D11:G11"/>
    <mergeCell ref="H11:I11"/>
    <mergeCell ref="A12:C12"/>
    <mergeCell ref="F1:I1"/>
    <mergeCell ref="J1:K3"/>
    <mergeCell ref="F2:I2"/>
    <mergeCell ref="H6:I6"/>
    <mergeCell ref="A10:C10"/>
    <mergeCell ref="K7:K8"/>
    <mergeCell ref="A9:C9"/>
    <mergeCell ref="D9:G9"/>
    <mergeCell ref="H9:I9"/>
    <mergeCell ref="K14:K15"/>
    <mergeCell ref="A14:C15"/>
    <mergeCell ref="D14:G15"/>
    <mergeCell ref="H14:I15"/>
    <mergeCell ref="J14:J15"/>
    <mergeCell ref="A7:C8"/>
    <mergeCell ref="D7:G8"/>
    <mergeCell ref="H7:I8"/>
    <mergeCell ref="J7:J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54"/>
  <sheetViews>
    <sheetView tabSelected="1" view="pageBreakPreview" zoomScale="75" zoomScaleNormal="75" zoomScaleSheetLayoutView="75" zoomScalePageLayoutView="0" workbookViewId="0" topLeftCell="A38">
      <selection activeCell="P13" sqref="P13"/>
    </sheetView>
  </sheetViews>
  <sheetFormatPr defaultColWidth="9.00390625" defaultRowHeight="12.75"/>
  <cols>
    <col min="1" max="1" width="0.12890625" style="0" customWidth="1"/>
    <col min="2" max="2" width="29.75390625" style="0" customWidth="1"/>
    <col min="3" max="3" width="2.75390625" style="0" customWidth="1"/>
    <col min="7" max="7" width="23.75390625" style="0" customWidth="1"/>
    <col min="8" max="8" width="21.75390625" style="0" customWidth="1"/>
    <col min="9" max="9" width="16.25390625" style="0" customWidth="1"/>
  </cols>
  <sheetData>
    <row r="2" spans="1:9" ht="102" customHeight="1">
      <c r="A2" s="8"/>
      <c r="B2" s="8"/>
      <c r="C2" s="8"/>
      <c r="D2" s="8"/>
      <c r="E2" s="8"/>
      <c r="F2" s="9"/>
      <c r="G2" s="25"/>
      <c r="H2" s="201" t="s">
        <v>128</v>
      </c>
      <c r="I2" s="201"/>
    </row>
    <row r="3" spans="1:9" ht="18" customHeight="1">
      <c r="A3" s="10"/>
      <c r="B3" s="10"/>
      <c r="C3" s="178" t="s">
        <v>116</v>
      </c>
      <c r="D3" s="178"/>
      <c r="E3" s="178"/>
      <c r="F3" s="178"/>
      <c r="G3" s="178"/>
      <c r="H3" s="178"/>
      <c r="I3" s="36"/>
    </row>
    <row r="4" spans="1:9" ht="0.75" customHeight="1">
      <c r="A4" s="10"/>
      <c r="B4" s="10"/>
      <c r="C4" s="52"/>
      <c r="D4" s="52"/>
      <c r="E4" s="52"/>
      <c r="F4" s="52"/>
      <c r="G4" s="52"/>
      <c r="H4" s="52"/>
      <c r="I4" s="36"/>
    </row>
    <row r="5" spans="1:9" ht="21.75" customHeight="1">
      <c r="A5" s="10"/>
      <c r="B5" s="10"/>
      <c r="C5" s="10"/>
      <c r="D5" s="10"/>
      <c r="E5" s="181" t="s">
        <v>121</v>
      </c>
      <c r="F5" s="181"/>
      <c r="G5" s="181"/>
      <c r="H5" s="14"/>
      <c r="I5" s="23"/>
    </row>
    <row r="6" spans="1:9" ht="25.5" customHeight="1">
      <c r="A6" s="179" t="s">
        <v>1</v>
      </c>
      <c r="B6" s="179"/>
      <c r="C6" s="179"/>
      <c r="D6" s="179" t="s">
        <v>2</v>
      </c>
      <c r="E6" s="179"/>
      <c r="F6" s="179"/>
      <c r="G6" s="179"/>
      <c r="H6" s="133" t="s">
        <v>86</v>
      </c>
      <c r="I6" s="133" t="s">
        <v>87</v>
      </c>
    </row>
    <row r="7" spans="1:9" ht="61.5" customHeight="1">
      <c r="A7" s="179"/>
      <c r="B7" s="179"/>
      <c r="C7" s="179"/>
      <c r="D7" s="179"/>
      <c r="E7" s="179"/>
      <c r="F7" s="179"/>
      <c r="G7" s="179"/>
      <c r="H7" s="134"/>
      <c r="I7" s="134"/>
    </row>
    <row r="8" spans="1:9" ht="15.75" customHeight="1">
      <c r="A8" s="180" t="s">
        <v>21</v>
      </c>
      <c r="B8" s="180"/>
      <c r="C8" s="180"/>
      <c r="D8" s="180" t="s">
        <v>22</v>
      </c>
      <c r="E8" s="180"/>
      <c r="F8" s="180"/>
      <c r="G8" s="180"/>
      <c r="H8" s="24">
        <v>3</v>
      </c>
      <c r="I8" s="24">
        <v>4</v>
      </c>
    </row>
    <row r="9" spans="1:9" ht="24" customHeight="1">
      <c r="A9" s="184" t="s">
        <v>24</v>
      </c>
      <c r="B9" s="184"/>
      <c r="C9" s="184"/>
      <c r="D9" s="185" t="s">
        <v>53</v>
      </c>
      <c r="E9" s="185"/>
      <c r="F9" s="185"/>
      <c r="G9" s="185"/>
      <c r="H9" s="27">
        <f>H10+H13+H23+H26+H31+H35</f>
        <v>3140.9</v>
      </c>
      <c r="I9" s="27">
        <f>I10+I13+I23+I26+I31+I35</f>
        <v>3162.6000000000004</v>
      </c>
    </row>
    <row r="10" spans="1:9" ht="22.5" customHeight="1">
      <c r="A10" s="186" t="s">
        <v>70</v>
      </c>
      <c r="B10" s="186"/>
      <c r="C10" s="186"/>
      <c r="D10" s="187" t="s">
        <v>27</v>
      </c>
      <c r="E10" s="187"/>
      <c r="F10" s="187"/>
      <c r="G10" s="187"/>
      <c r="H10" s="16">
        <f>H11</f>
        <v>216</v>
      </c>
      <c r="I10" s="16">
        <f>I11</f>
        <v>253.5</v>
      </c>
    </row>
    <row r="11" spans="1:9" ht="18.75" customHeight="1">
      <c r="A11" s="161" t="s">
        <v>7</v>
      </c>
      <c r="B11" s="161"/>
      <c r="C11" s="161"/>
      <c r="D11" s="162" t="s">
        <v>5</v>
      </c>
      <c r="E11" s="162"/>
      <c r="F11" s="162"/>
      <c r="G11" s="162"/>
      <c r="H11" s="20">
        <f>H12</f>
        <v>216</v>
      </c>
      <c r="I11" s="20">
        <f>I12</f>
        <v>253.5</v>
      </c>
    </row>
    <row r="12" spans="1:9" ht="112.5" customHeight="1">
      <c r="A12" s="174" t="s">
        <v>72</v>
      </c>
      <c r="B12" s="174"/>
      <c r="C12" s="174"/>
      <c r="D12" s="162" t="s">
        <v>71</v>
      </c>
      <c r="E12" s="162"/>
      <c r="F12" s="162"/>
      <c r="G12" s="162"/>
      <c r="H12" s="20">
        <v>216</v>
      </c>
      <c r="I12" s="20">
        <v>253.5</v>
      </c>
    </row>
    <row r="13" spans="1:9" ht="16.5" customHeight="1">
      <c r="A13" s="145" t="s">
        <v>6</v>
      </c>
      <c r="B13" s="145"/>
      <c r="C13" s="145"/>
      <c r="D13" s="167" t="s">
        <v>8</v>
      </c>
      <c r="E13" s="167"/>
      <c r="F13" s="167"/>
      <c r="G13" s="167"/>
      <c r="H13" s="16">
        <f>H14+H16</f>
        <v>2361</v>
      </c>
      <c r="I13" s="16">
        <f>I14+I16</f>
        <v>2165.3</v>
      </c>
    </row>
    <row r="14" spans="1:9" ht="15">
      <c r="A14" s="161" t="s">
        <v>30</v>
      </c>
      <c r="B14" s="161"/>
      <c r="C14" s="161"/>
      <c r="D14" s="162" t="s">
        <v>31</v>
      </c>
      <c r="E14" s="162"/>
      <c r="F14" s="162"/>
      <c r="G14" s="162"/>
      <c r="H14" s="20">
        <f>H15</f>
        <v>65</v>
      </c>
      <c r="I14" s="20">
        <f>I15</f>
        <v>139.9</v>
      </c>
    </row>
    <row r="15" spans="1:9" ht="67.5" customHeight="1">
      <c r="A15" s="161" t="s">
        <v>32</v>
      </c>
      <c r="B15" s="161"/>
      <c r="C15" s="161"/>
      <c r="D15" s="162" t="s">
        <v>73</v>
      </c>
      <c r="E15" s="162"/>
      <c r="F15" s="162"/>
      <c r="G15" s="162"/>
      <c r="H15" s="20">
        <v>65</v>
      </c>
      <c r="I15" s="20">
        <v>139.9</v>
      </c>
    </row>
    <row r="16" spans="1:9" ht="23.25" customHeight="1">
      <c r="A16" s="161" t="s">
        <v>34</v>
      </c>
      <c r="B16" s="161"/>
      <c r="C16" s="161"/>
      <c r="D16" s="162" t="s">
        <v>35</v>
      </c>
      <c r="E16" s="162"/>
      <c r="F16" s="162"/>
      <c r="G16" s="162"/>
      <c r="H16" s="20">
        <f>H17+H19</f>
        <v>2296</v>
      </c>
      <c r="I16" s="20">
        <f>I17+I19</f>
        <v>2025.4</v>
      </c>
    </row>
    <row r="17" spans="1:9" ht="30" customHeight="1">
      <c r="A17" s="161" t="s">
        <v>74</v>
      </c>
      <c r="B17" s="161"/>
      <c r="C17" s="161"/>
      <c r="D17" s="162" t="s">
        <v>75</v>
      </c>
      <c r="E17" s="162"/>
      <c r="F17" s="162"/>
      <c r="G17" s="162"/>
      <c r="H17" s="20">
        <f>H18</f>
        <v>1280</v>
      </c>
      <c r="I17" s="20">
        <v>1105.5</v>
      </c>
    </row>
    <row r="18" spans="1:9" ht="56.25" customHeight="1">
      <c r="A18" s="161" t="s">
        <v>76</v>
      </c>
      <c r="B18" s="161"/>
      <c r="C18" s="161"/>
      <c r="D18" s="162" t="s">
        <v>77</v>
      </c>
      <c r="E18" s="162"/>
      <c r="F18" s="162"/>
      <c r="G18" s="162"/>
      <c r="H18" s="20">
        <v>1280</v>
      </c>
      <c r="I18" s="20">
        <v>1105.5</v>
      </c>
    </row>
    <row r="19" spans="1:9" ht="34.5" customHeight="1">
      <c r="A19" s="161" t="s">
        <v>78</v>
      </c>
      <c r="B19" s="161"/>
      <c r="C19" s="161"/>
      <c r="D19" s="162" t="s">
        <v>79</v>
      </c>
      <c r="E19" s="162"/>
      <c r="F19" s="162"/>
      <c r="G19" s="162"/>
      <c r="H19" s="20">
        <f>H20</f>
        <v>1016</v>
      </c>
      <c r="I19" s="20">
        <f>I20</f>
        <v>919.9</v>
      </c>
    </row>
    <row r="20" spans="1:9" ht="68.25" customHeight="1">
      <c r="A20" s="161" t="s">
        <v>80</v>
      </c>
      <c r="B20" s="161"/>
      <c r="C20" s="161"/>
      <c r="D20" s="162" t="s">
        <v>81</v>
      </c>
      <c r="E20" s="162"/>
      <c r="F20" s="162"/>
      <c r="G20" s="162"/>
      <c r="H20" s="20">
        <v>1016</v>
      </c>
      <c r="I20" s="20">
        <v>919.9</v>
      </c>
    </row>
    <row r="21" spans="1:9" ht="56.25" customHeight="1" hidden="1">
      <c r="A21" s="26"/>
      <c r="B21" s="26"/>
      <c r="C21" s="26"/>
      <c r="D21" s="28"/>
      <c r="E21" s="28"/>
      <c r="F21" s="28"/>
      <c r="G21" s="28"/>
      <c r="H21" s="20"/>
      <c r="I21" s="20"/>
    </row>
    <row r="22" spans="1:9" ht="10.5" customHeight="1" hidden="1">
      <c r="A22" s="161"/>
      <c r="B22" s="161"/>
      <c r="C22" s="161"/>
      <c r="D22" s="173"/>
      <c r="E22" s="173"/>
      <c r="F22" s="173"/>
      <c r="G22" s="173"/>
      <c r="H22" s="20"/>
      <c r="I22" s="20"/>
    </row>
    <row r="23" spans="1:9" ht="19.5" customHeight="1">
      <c r="A23" s="171" t="s">
        <v>60</v>
      </c>
      <c r="B23" s="171"/>
      <c r="C23" s="171"/>
      <c r="D23" s="172" t="s">
        <v>61</v>
      </c>
      <c r="E23" s="172"/>
      <c r="F23" s="172"/>
      <c r="G23" s="172"/>
      <c r="H23" s="29">
        <f>H24</f>
        <v>5</v>
      </c>
      <c r="I23" s="29">
        <f>I24</f>
        <v>10.6</v>
      </c>
    </row>
    <row r="24" spans="1:9" ht="75.75" customHeight="1">
      <c r="A24" s="169" t="s">
        <v>62</v>
      </c>
      <c r="B24" s="169"/>
      <c r="C24" s="169"/>
      <c r="D24" s="168" t="s">
        <v>63</v>
      </c>
      <c r="E24" s="168"/>
      <c r="F24" s="168"/>
      <c r="G24" s="168"/>
      <c r="H24" s="30">
        <f>H25</f>
        <v>5</v>
      </c>
      <c r="I24" s="30">
        <f>I25</f>
        <v>10.6</v>
      </c>
    </row>
    <row r="25" spans="1:9" ht="105.75" customHeight="1">
      <c r="A25" s="161" t="s">
        <v>59</v>
      </c>
      <c r="B25" s="161"/>
      <c r="C25" s="161"/>
      <c r="D25" s="162" t="s">
        <v>58</v>
      </c>
      <c r="E25" s="162"/>
      <c r="F25" s="162"/>
      <c r="G25" s="162"/>
      <c r="H25" s="30">
        <v>5</v>
      </c>
      <c r="I25" s="30">
        <v>10.6</v>
      </c>
    </row>
    <row r="26" spans="1:9" ht="62.25" customHeight="1">
      <c r="A26" s="170" t="s">
        <v>9</v>
      </c>
      <c r="B26" s="170"/>
      <c r="C26" s="170"/>
      <c r="D26" s="167" t="s">
        <v>10</v>
      </c>
      <c r="E26" s="167"/>
      <c r="F26" s="167"/>
      <c r="G26" s="167"/>
      <c r="H26" s="16">
        <f>H28+H30</f>
        <v>111</v>
      </c>
      <c r="I26" s="16">
        <f>I28+I30+I29</f>
        <v>211.3</v>
      </c>
    </row>
    <row r="27" spans="1:9" ht="117" customHeight="1">
      <c r="A27" s="123" t="s">
        <v>100</v>
      </c>
      <c r="B27" s="124"/>
      <c r="C27" s="125"/>
      <c r="D27" s="175" t="s">
        <v>101</v>
      </c>
      <c r="E27" s="176"/>
      <c r="F27" s="176"/>
      <c r="G27" s="177"/>
      <c r="H27" s="20">
        <v>67</v>
      </c>
      <c r="I27" s="20">
        <f>I28</f>
        <v>85.7</v>
      </c>
    </row>
    <row r="28" spans="1:9" ht="99.75" customHeight="1">
      <c r="A28" s="123" t="s">
        <v>69</v>
      </c>
      <c r="B28" s="124"/>
      <c r="C28" s="125"/>
      <c r="D28" s="117" t="s">
        <v>82</v>
      </c>
      <c r="E28" s="118"/>
      <c r="F28" s="118"/>
      <c r="G28" s="119"/>
      <c r="H28" s="20">
        <v>67</v>
      </c>
      <c r="I28" s="20">
        <v>85.7</v>
      </c>
    </row>
    <row r="29" spans="1:9" ht="93" customHeight="1">
      <c r="A29" s="123" t="s">
        <v>98</v>
      </c>
      <c r="B29" s="124"/>
      <c r="C29" s="125"/>
      <c r="D29" s="117" t="s">
        <v>99</v>
      </c>
      <c r="E29" s="118"/>
      <c r="F29" s="118"/>
      <c r="G29" s="119"/>
      <c r="H29" s="20">
        <v>0</v>
      </c>
      <c r="I29" s="20">
        <v>0</v>
      </c>
    </row>
    <row r="30" spans="1:9" ht="93" customHeight="1">
      <c r="A30" s="123" t="s">
        <v>97</v>
      </c>
      <c r="B30" s="124"/>
      <c r="C30" s="125"/>
      <c r="D30" s="117" t="s">
        <v>88</v>
      </c>
      <c r="E30" s="118"/>
      <c r="F30" s="118"/>
      <c r="G30" s="119"/>
      <c r="H30" s="20">
        <v>44</v>
      </c>
      <c r="I30" s="20">
        <v>125.6</v>
      </c>
    </row>
    <row r="31" spans="1:9" ht="93" customHeight="1">
      <c r="A31" s="126" t="s">
        <v>104</v>
      </c>
      <c r="B31" s="127"/>
      <c r="C31" s="128"/>
      <c r="D31" s="132" t="s">
        <v>54</v>
      </c>
      <c r="E31" s="132"/>
      <c r="F31" s="132"/>
      <c r="G31" s="132"/>
      <c r="H31" s="16">
        <f>H32</f>
        <v>69.8</v>
      </c>
      <c r="I31" s="16">
        <f>I32+I34</f>
        <v>143.3</v>
      </c>
    </row>
    <row r="32" spans="1:9" ht="118.5" customHeight="1">
      <c r="A32" s="42" t="s">
        <v>103</v>
      </c>
      <c r="B32" s="40"/>
      <c r="C32" s="41"/>
      <c r="D32" s="147" t="s">
        <v>117</v>
      </c>
      <c r="E32" s="147"/>
      <c r="F32" s="147"/>
      <c r="G32" s="147"/>
      <c r="H32" s="20">
        <v>69.8</v>
      </c>
      <c r="I32" s="20">
        <v>73.5</v>
      </c>
    </row>
    <row r="33" spans="1:9" ht="136.5" customHeight="1">
      <c r="A33" s="129" t="s">
        <v>102</v>
      </c>
      <c r="B33" s="130"/>
      <c r="C33" s="131"/>
      <c r="D33" s="147" t="s">
        <v>118</v>
      </c>
      <c r="E33" s="147"/>
      <c r="F33" s="147"/>
      <c r="G33" s="147"/>
      <c r="H33" s="20">
        <v>69.8</v>
      </c>
      <c r="I33" s="20">
        <v>73.5</v>
      </c>
    </row>
    <row r="34" spans="1:9" ht="148.5" customHeight="1">
      <c r="A34" s="129" t="s">
        <v>119</v>
      </c>
      <c r="B34" s="130"/>
      <c r="C34" s="131"/>
      <c r="D34" s="147" t="s">
        <v>120</v>
      </c>
      <c r="E34" s="147"/>
      <c r="F34" s="147"/>
      <c r="G34" s="147"/>
      <c r="H34" s="20"/>
      <c r="I34" s="20">
        <v>69.8</v>
      </c>
    </row>
    <row r="35" spans="1:9" ht="57" customHeight="1">
      <c r="A35" s="129" t="s">
        <v>105</v>
      </c>
      <c r="B35" s="130"/>
      <c r="C35" s="44"/>
      <c r="D35" s="157" t="s">
        <v>108</v>
      </c>
      <c r="E35" s="163"/>
      <c r="F35" s="163"/>
      <c r="G35" s="164"/>
      <c r="H35" s="20">
        <v>378.1</v>
      </c>
      <c r="I35" s="20">
        <v>378.6</v>
      </c>
    </row>
    <row r="36" spans="1:9" ht="41.25" customHeight="1">
      <c r="A36" s="129" t="s">
        <v>106</v>
      </c>
      <c r="B36" s="160"/>
      <c r="C36" s="44"/>
      <c r="D36" s="157" t="s">
        <v>109</v>
      </c>
      <c r="E36" s="163"/>
      <c r="F36" s="163"/>
      <c r="G36" s="164"/>
      <c r="H36" s="20">
        <v>378.1</v>
      </c>
      <c r="I36" s="20">
        <v>378.6</v>
      </c>
    </row>
    <row r="37" spans="1:9" ht="48.75" customHeight="1">
      <c r="A37" s="129" t="s">
        <v>107</v>
      </c>
      <c r="B37" s="160"/>
      <c r="C37" s="44"/>
      <c r="D37" s="157" t="s">
        <v>110</v>
      </c>
      <c r="E37" s="158"/>
      <c r="F37" s="158"/>
      <c r="G37" s="159"/>
      <c r="H37" s="20">
        <v>378.1</v>
      </c>
      <c r="I37" s="20">
        <v>378.6</v>
      </c>
    </row>
    <row r="38" spans="1:9" ht="24" customHeight="1">
      <c r="A38" s="200" t="s">
        <v>57</v>
      </c>
      <c r="B38" s="200"/>
      <c r="C38" s="200"/>
      <c r="D38" s="199" t="s">
        <v>55</v>
      </c>
      <c r="E38" s="199"/>
      <c r="F38" s="199"/>
      <c r="G38" s="199"/>
      <c r="H38" s="31">
        <f>H39+H50</f>
        <v>1510</v>
      </c>
      <c r="I38" s="31">
        <f>I39+I50</f>
        <v>1510</v>
      </c>
    </row>
    <row r="39" spans="1:9" ht="30.75" customHeight="1">
      <c r="A39" s="145" t="s">
        <v>11</v>
      </c>
      <c r="B39" s="145"/>
      <c r="C39" s="145"/>
      <c r="D39" s="144" t="s">
        <v>56</v>
      </c>
      <c r="E39" s="144"/>
      <c r="F39" s="144"/>
      <c r="G39" s="144"/>
      <c r="H39" s="16">
        <f>H40+H43+H45+H48</f>
        <v>1492.4</v>
      </c>
      <c r="I39" s="16">
        <f>I40+I43+I45+I48</f>
        <v>1492.4</v>
      </c>
    </row>
    <row r="40" spans="1:9" ht="30.75" customHeight="1">
      <c r="A40" s="126" t="s">
        <v>91</v>
      </c>
      <c r="B40" s="127"/>
      <c r="C40" s="128"/>
      <c r="D40" s="138" t="s">
        <v>65</v>
      </c>
      <c r="E40" s="165"/>
      <c r="F40" s="165"/>
      <c r="G40" s="166"/>
      <c r="H40" s="33">
        <f>H41+H42</f>
        <v>534.3</v>
      </c>
      <c r="I40" s="33">
        <f>I41+I42</f>
        <v>534.3</v>
      </c>
    </row>
    <row r="41" spans="1:9" ht="31.5" customHeight="1">
      <c r="A41" s="161" t="s">
        <v>89</v>
      </c>
      <c r="B41" s="161"/>
      <c r="C41" s="161"/>
      <c r="D41" s="146" t="s">
        <v>83</v>
      </c>
      <c r="E41" s="146"/>
      <c r="F41" s="146"/>
      <c r="G41" s="146"/>
      <c r="H41" s="32">
        <v>317.4</v>
      </c>
      <c r="I41" s="32">
        <v>317.4</v>
      </c>
    </row>
    <row r="42" spans="1:9" ht="49.5" customHeight="1">
      <c r="A42" s="161" t="s">
        <v>122</v>
      </c>
      <c r="B42" s="161"/>
      <c r="C42" s="161"/>
      <c r="D42" s="151" t="s">
        <v>123</v>
      </c>
      <c r="E42" s="191"/>
      <c r="F42" s="191"/>
      <c r="G42" s="192"/>
      <c r="H42" s="32">
        <v>216.9</v>
      </c>
      <c r="I42" s="32">
        <v>216.9</v>
      </c>
    </row>
    <row r="43" spans="1:256" ht="31.5" customHeight="1">
      <c r="A43" s="126" t="s">
        <v>92</v>
      </c>
      <c r="B43" s="127"/>
      <c r="C43" s="128"/>
      <c r="D43" s="120" t="s">
        <v>66</v>
      </c>
      <c r="E43" s="121"/>
      <c r="F43" s="121"/>
      <c r="G43" s="122"/>
      <c r="H43" s="16">
        <f>H44</f>
        <v>509.2</v>
      </c>
      <c r="I43" s="16">
        <f>I44</f>
        <v>509.2</v>
      </c>
      <c r="J43" s="38"/>
      <c r="K43" s="38"/>
      <c r="L43" s="39"/>
      <c r="M43" s="39"/>
      <c r="N43" s="39"/>
      <c r="O43" s="39"/>
      <c r="P43" s="45"/>
      <c r="Q43" s="182"/>
      <c r="R43" s="182"/>
      <c r="S43" s="182"/>
      <c r="T43" s="183"/>
      <c r="U43" s="183"/>
      <c r="V43" s="183"/>
      <c r="W43" s="183"/>
      <c r="X43" s="45"/>
      <c r="Y43" s="182"/>
      <c r="Z43" s="182"/>
      <c r="AA43" s="182"/>
      <c r="AB43" s="183"/>
      <c r="AC43" s="183"/>
      <c r="AD43" s="183"/>
      <c r="AE43" s="183"/>
      <c r="AF43" s="45"/>
      <c r="AG43" s="182"/>
      <c r="AH43" s="182"/>
      <c r="AI43" s="182"/>
      <c r="AJ43" s="183"/>
      <c r="AK43" s="183"/>
      <c r="AL43" s="183"/>
      <c r="AM43" s="183"/>
      <c r="AN43" s="45"/>
      <c r="AO43" s="182"/>
      <c r="AP43" s="182"/>
      <c r="AQ43" s="182"/>
      <c r="AR43" s="183"/>
      <c r="AS43" s="183"/>
      <c r="AT43" s="183"/>
      <c r="AU43" s="183"/>
      <c r="AV43" s="45"/>
      <c r="AW43" s="182"/>
      <c r="AX43" s="182"/>
      <c r="AY43" s="182"/>
      <c r="AZ43" s="183"/>
      <c r="BA43" s="183"/>
      <c r="BB43" s="183"/>
      <c r="BC43" s="183"/>
      <c r="BD43" s="37"/>
      <c r="BE43" s="123"/>
      <c r="BF43" s="124"/>
      <c r="BG43" s="125"/>
      <c r="BH43" s="138"/>
      <c r="BI43" s="139"/>
      <c r="BJ43" s="139"/>
      <c r="BK43" s="140"/>
      <c r="BL43" s="16"/>
      <c r="BM43" s="123"/>
      <c r="BN43" s="124"/>
      <c r="BO43" s="125"/>
      <c r="BP43" s="138"/>
      <c r="BQ43" s="139"/>
      <c r="BR43" s="139"/>
      <c r="BS43" s="140"/>
      <c r="BT43" s="16"/>
      <c r="BU43" s="123"/>
      <c r="BV43" s="124"/>
      <c r="BW43" s="125"/>
      <c r="BX43" s="138"/>
      <c r="BY43" s="139"/>
      <c r="BZ43" s="139"/>
      <c r="CA43" s="140"/>
      <c r="CB43" s="16"/>
      <c r="CC43" s="123"/>
      <c r="CD43" s="124"/>
      <c r="CE43" s="125"/>
      <c r="CF43" s="138"/>
      <c r="CG43" s="139"/>
      <c r="CH43" s="139"/>
      <c r="CI43" s="140"/>
      <c r="CJ43" s="16"/>
      <c r="CK43" s="123"/>
      <c r="CL43" s="124"/>
      <c r="CM43" s="125"/>
      <c r="CN43" s="138"/>
      <c r="CO43" s="139"/>
      <c r="CP43" s="139"/>
      <c r="CQ43" s="140"/>
      <c r="CR43" s="16">
        <v>6848.7</v>
      </c>
      <c r="CS43" s="123" t="s">
        <v>67</v>
      </c>
      <c r="CT43" s="124"/>
      <c r="CU43" s="125"/>
      <c r="CV43" s="138" t="s">
        <v>66</v>
      </c>
      <c r="CW43" s="139"/>
      <c r="CX43" s="139"/>
      <c r="CY43" s="140"/>
      <c r="CZ43" s="16">
        <v>6848.7</v>
      </c>
      <c r="DA43" s="123" t="s">
        <v>67</v>
      </c>
      <c r="DB43" s="124"/>
      <c r="DC43" s="125"/>
      <c r="DD43" s="138" t="s">
        <v>66</v>
      </c>
      <c r="DE43" s="139"/>
      <c r="DF43" s="139"/>
      <c r="DG43" s="140"/>
      <c r="DH43" s="16">
        <v>6848.7</v>
      </c>
      <c r="DI43" s="123" t="s">
        <v>67</v>
      </c>
      <c r="DJ43" s="124"/>
      <c r="DK43" s="125"/>
      <c r="DL43" s="138" t="s">
        <v>66</v>
      </c>
      <c r="DM43" s="139"/>
      <c r="DN43" s="139"/>
      <c r="DO43" s="140"/>
      <c r="DP43" s="16">
        <v>6848.7</v>
      </c>
      <c r="DQ43" s="123" t="s">
        <v>67</v>
      </c>
      <c r="DR43" s="124"/>
      <c r="DS43" s="125"/>
      <c r="DT43" s="138" t="s">
        <v>66</v>
      </c>
      <c r="DU43" s="139"/>
      <c r="DV43" s="139"/>
      <c r="DW43" s="140"/>
      <c r="DX43" s="16">
        <v>6848.7</v>
      </c>
      <c r="DY43" s="123" t="s">
        <v>67</v>
      </c>
      <c r="DZ43" s="124"/>
      <c r="EA43" s="125"/>
      <c r="EB43" s="138" t="s">
        <v>66</v>
      </c>
      <c r="EC43" s="139"/>
      <c r="ED43" s="139"/>
      <c r="EE43" s="140"/>
      <c r="EF43" s="16">
        <v>6848.7</v>
      </c>
      <c r="EG43" s="123" t="s">
        <v>67</v>
      </c>
      <c r="EH43" s="124"/>
      <c r="EI43" s="125"/>
      <c r="EJ43" s="138" t="s">
        <v>66</v>
      </c>
      <c r="EK43" s="139"/>
      <c r="EL43" s="139"/>
      <c r="EM43" s="140"/>
      <c r="EN43" s="16">
        <v>6848.7</v>
      </c>
      <c r="EO43" s="123" t="s">
        <v>67</v>
      </c>
      <c r="EP43" s="124"/>
      <c r="EQ43" s="125"/>
      <c r="ER43" s="138" t="s">
        <v>66</v>
      </c>
      <c r="ES43" s="139"/>
      <c r="ET43" s="139"/>
      <c r="EU43" s="140"/>
      <c r="EV43" s="16">
        <v>6848.7</v>
      </c>
      <c r="EW43" s="123" t="s">
        <v>67</v>
      </c>
      <c r="EX43" s="124"/>
      <c r="EY43" s="125"/>
      <c r="EZ43" s="138" t="s">
        <v>66</v>
      </c>
      <c r="FA43" s="139"/>
      <c r="FB43" s="139"/>
      <c r="FC43" s="140"/>
      <c r="FD43" s="16">
        <v>6848.7</v>
      </c>
      <c r="FE43" s="123" t="s">
        <v>67</v>
      </c>
      <c r="FF43" s="124"/>
      <c r="FG43" s="125"/>
      <c r="FH43" s="138" t="s">
        <v>66</v>
      </c>
      <c r="FI43" s="139"/>
      <c r="FJ43" s="139"/>
      <c r="FK43" s="140"/>
      <c r="FL43" s="16">
        <v>6848.7</v>
      </c>
      <c r="FM43" s="123" t="s">
        <v>67</v>
      </c>
      <c r="FN43" s="124"/>
      <c r="FO43" s="125"/>
      <c r="FP43" s="138" t="s">
        <v>66</v>
      </c>
      <c r="FQ43" s="139"/>
      <c r="FR43" s="139"/>
      <c r="FS43" s="140"/>
      <c r="FT43" s="16">
        <v>6848.7</v>
      </c>
      <c r="FU43" s="123" t="s">
        <v>67</v>
      </c>
      <c r="FV43" s="124"/>
      <c r="FW43" s="125"/>
      <c r="FX43" s="138" t="s">
        <v>66</v>
      </c>
      <c r="FY43" s="139"/>
      <c r="FZ43" s="139"/>
      <c r="GA43" s="140"/>
      <c r="GB43" s="16">
        <v>6848.7</v>
      </c>
      <c r="GC43" s="123" t="s">
        <v>67</v>
      </c>
      <c r="GD43" s="124"/>
      <c r="GE43" s="125"/>
      <c r="GF43" s="138" t="s">
        <v>66</v>
      </c>
      <c r="GG43" s="139"/>
      <c r="GH43" s="139"/>
      <c r="GI43" s="140"/>
      <c r="GJ43" s="16">
        <v>6848.7</v>
      </c>
      <c r="GK43" s="123" t="s">
        <v>67</v>
      </c>
      <c r="GL43" s="124"/>
      <c r="GM43" s="125"/>
      <c r="GN43" s="138" t="s">
        <v>66</v>
      </c>
      <c r="GO43" s="139"/>
      <c r="GP43" s="139"/>
      <c r="GQ43" s="140"/>
      <c r="GR43" s="16">
        <v>6848.7</v>
      </c>
      <c r="GS43" s="123" t="s">
        <v>67</v>
      </c>
      <c r="GT43" s="124"/>
      <c r="GU43" s="125"/>
      <c r="GV43" s="138" t="s">
        <v>66</v>
      </c>
      <c r="GW43" s="139"/>
      <c r="GX43" s="139"/>
      <c r="GY43" s="140"/>
      <c r="GZ43" s="16">
        <v>6848.7</v>
      </c>
      <c r="HA43" s="123" t="s">
        <v>67</v>
      </c>
      <c r="HB43" s="124"/>
      <c r="HC43" s="125"/>
      <c r="HD43" s="138" t="s">
        <v>66</v>
      </c>
      <c r="HE43" s="139"/>
      <c r="HF43" s="139"/>
      <c r="HG43" s="140"/>
      <c r="HH43" s="16">
        <v>6848.7</v>
      </c>
      <c r="HI43" s="123" t="s">
        <v>67</v>
      </c>
      <c r="HJ43" s="124"/>
      <c r="HK43" s="125"/>
      <c r="HL43" s="138" t="s">
        <v>66</v>
      </c>
      <c r="HM43" s="139"/>
      <c r="HN43" s="139"/>
      <c r="HO43" s="140"/>
      <c r="HP43" s="16">
        <v>6848.7</v>
      </c>
      <c r="HQ43" s="123" t="s">
        <v>67</v>
      </c>
      <c r="HR43" s="124"/>
      <c r="HS43" s="125"/>
      <c r="HT43" s="138" t="s">
        <v>66</v>
      </c>
      <c r="HU43" s="139"/>
      <c r="HV43" s="139"/>
      <c r="HW43" s="140"/>
      <c r="HX43" s="16">
        <v>6848.7</v>
      </c>
      <c r="HY43" s="123" t="s">
        <v>67</v>
      </c>
      <c r="HZ43" s="124"/>
      <c r="IA43" s="125"/>
      <c r="IB43" s="138" t="s">
        <v>66</v>
      </c>
      <c r="IC43" s="139"/>
      <c r="ID43" s="139"/>
      <c r="IE43" s="140"/>
      <c r="IF43" s="16">
        <v>6848.7</v>
      </c>
      <c r="IG43" s="123" t="s">
        <v>67</v>
      </c>
      <c r="IH43" s="124"/>
      <c r="II43" s="125"/>
      <c r="IJ43" s="138" t="s">
        <v>66</v>
      </c>
      <c r="IK43" s="139"/>
      <c r="IL43" s="139"/>
      <c r="IM43" s="140"/>
      <c r="IN43" s="16">
        <v>6848.7</v>
      </c>
      <c r="IO43" s="123" t="s">
        <v>67</v>
      </c>
      <c r="IP43" s="124"/>
      <c r="IQ43" s="125"/>
      <c r="IR43" s="138" t="s">
        <v>66</v>
      </c>
      <c r="IS43" s="139"/>
      <c r="IT43" s="139"/>
      <c r="IU43" s="140"/>
      <c r="IV43" s="16">
        <v>6848.7</v>
      </c>
    </row>
    <row r="44" spans="1:9" ht="32.25" customHeight="1">
      <c r="A44" s="141" t="s">
        <v>90</v>
      </c>
      <c r="B44" s="142"/>
      <c r="C44" s="143"/>
      <c r="D44" s="151" t="s">
        <v>84</v>
      </c>
      <c r="E44" s="152"/>
      <c r="F44" s="152"/>
      <c r="G44" s="153"/>
      <c r="H44" s="35">
        <v>509.2</v>
      </c>
      <c r="I44" s="35">
        <v>509.2</v>
      </c>
    </row>
    <row r="45" spans="1:9" ht="40.5" customHeight="1">
      <c r="A45" s="126" t="s">
        <v>93</v>
      </c>
      <c r="B45" s="127"/>
      <c r="C45" s="128"/>
      <c r="D45" s="138" t="s">
        <v>68</v>
      </c>
      <c r="E45" s="139"/>
      <c r="F45" s="139"/>
      <c r="G45" s="140"/>
      <c r="H45" s="16">
        <f>H46+H47</f>
        <v>398.9</v>
      </c>
      <c r="I45" s="16">
        <f>I46+I47</f>
        <v>398.9</v>
      </c>
    </row>
    <row r="46" spans="1:9" ht="52.5" customHeight="1">
      <c r="A46" s="141" t="s">
        <v>94</v>
      </c>
      <c r="B46" s="142"/>
      <c r="C46" s="143"/>
      <c r="D46" s="135" t="s">
        <v>85</v>
      </c>
      <c r="E46" s="136"/>
      <c r="F46" s="136"/>
      <c r="G46" s="137"/>
      <c r="H46" s="20">
        <v>62.5</v>
      </c>
      <c r="I46" s="20">
        <v>62.5</v>
      </c>
    </row>
    <row r="47" spans="1:9" ht="49.5" customHeight="1">
      <c r="A47" s="148" t="s">
        <v>95</v>
      </c>
      <c r="B47" s="149"/>
      <c r="C47" s="150"/>
      <c r="D47" s="151" t="s">
        <v>96</v>
      </c>
      <c r="E47" s="152"/>
      <c r="F47" s="152"/>
      <c r="G47" s="153"/>
      <c r="H47" s="20">
        <v>336.4</v>
      </c>
      <c r="I47" s="20">
        <v>336.4</v>
      </c>
    </row>
    <row r="48" spans="1:9" ht="49.5" customHeight="1">
      <c r="A48" s="193" t="s">
        <v>127</v>
      </c>
      <c r="B48" s="194"/>
      <c r="C48" s="195"/>
      <c r="D48" s="196" t="s">
        <v>126</v>
      </c>
      <c r="E48" s="197"/>
      <c r="F48" s="197"/>
      <c r="G48" s="198"/>
      <c r="H48" s="16">
        <v>50</v>
      </c>
      <c r="I48" s="16">
        <v>50</v>
      </c>
    </row>
    <row r="49" spans="1:9" ht="66.75" customHeight="1">
      <c r="A49" s="148" t="s">
        <v>124</v>
      </c>
      <c r="B49" s="149"/>
      <c r="C49" s="150"/>
      <c r="D49" s="151" t="s">
        <v>125</v>
      </c>
      <c r="E49" s="152"/>
      <c r="F49" s="152"/>
      <c r="G49" s="153"/>
      <c r="H49" s="20">
        <v>50</v>
      </c>
      <c r="I49" s="20">
        <v>50</v>
      </c>
    </row>
    <row r="50" spans="1:9" ht="41.25" customHeight="1">
      <c r="A50" s="188" t="s">
        <v>111</v>
      </c>
      <c r="B50" s="189"/>
      <c r="C50" s="190"/>
      <c r="D50" s="151" t="s">
        <v>114</v>
      </c>
      <c r="E50" s="191"/>
      <c r="F50" s="191"/>
      <c r="G50" s="192"/>
      <c r="H50" s="20">
        <v>17.6</v>
      </c>
      <c r="I50" s="20">
        <v>17.6</v>
      </c>
    </row>
    <row r="51" spans="1:9" ht="39.75" customHeight="1">
      <c r="A51" s="148" t="s">
        <v>113</v>
      </c>
      <c r="B51" s="160"/>
      <c r="C51" s="46"/>
      <c r="D51" s="151" t="s">
        <v>115</v>
      </c>
      <c r="E51" s="191"/>
      <c r="F51" s="191"/>
      <c r="G51" s="192"/>
      <c r="H51" s="20">
        <v>17.6</v>
      </c>
      <c r="I51" s="20">
        <v>17.6</v>
      </c>
    </row>
    <row r="52" spans="1:9" ht="41.25" customHeight="1">
      <c r="A52" s="148" t="s">
        <v>112</v>
      </c>
      <c r="B52" s="160"/>
      <c r="C52" s="46"/>
      <c r="D52" s="151" t="s">
        <v>115</v>
      </c>
      <c r="E52" s="191"/>
      <c r="F52" s="191"/>
      <c r="G52" s="192"/>
      <c r="H52" s="20">
        <v>17.6</v>
      </c>
      <c r="I52" s="20">
        <v>17.6</v>
      </c>
    </row>
    <row r="53" spans="1:9" ht="45" customHeight="1">
      <c r="A53" s="154" t="s">
        <v>64</v>
      </c>
      <c r="B53" s="155"/>
      <c r="C53" s="156"/>
      <c r="D53" s="154"/>
      <c r="E53" s="155"/>
      <c r="F53" s="155"/>
      <c r="G53" s="156"/>
      <c r="H53" s="34">
        <f>H9+H38</f>
        <v>4650.9</v>
      </c>
      <c r="I53" s="34">
        <f>I9+I38</f>
        <v>4672.6</v>
      </c>
    </row>
    <row r="54" ht="12.75">
      <c r="K54" s="43"/>
    </row>
  </sheetData>
  <sheetProtection/>
  <mergeCells count="156">
    <mergeCell ref="D49:G49"/>
    <mergeCell ref="A48:C48"/>
    <mergeCell ref="D48:G48"/>
    <mergeCell ref="D36:G36"/>
    <mergeCell ref="A42:C42"/>
    <mergeCell ref="D42:G42"/>
    <mergeCell ref="A49:C49"/>
    <mergeCell ref="D38:G38"/>
    <mergeCell ref="A38:C38"/>
    <mergeCell ref="D44:G44"/>
    <mergeCell ref="D50:G50"/>
    <mergeCell ref="D51:G51"/>
    <mergeCell ref="D52:G52"/>
    <mergeCell ref="A51:B51"/>
    <mergeCell ref="A52:B52"/>
    <mergeCell ref="HI43:HK43"/>
    <mergeCell ref="HL43:HO43"/>
    <mergeCell ref="FM43:FO43"/>
    <mergeCell ref="FP43:FS43"/>
    <mergeCell ref="GS43:GU43"/>
    <mergeCell ref="GV43:GY43"/>
    <mergeCell ref="FU43:FW43"/>
    <mergeCell ref="FX43:GA43"/>
    <mergeCell ref="IO43:IQ43"/>
    <mergeCell ref="IR43:IU43"/>
    <mergeCell ref="HY43:IA43"/>
    <mergeCell ref="IB43:IE43"/>
    <mergeCell ref="IG43:II43"/>
    <mergeCell ref="IJ43:IM43"/>
    <mergeCell ref="HQ43:HS43"/>
    <mergeCell ref="HT43:HW43"/>
    <mergeCell ref="FE43:FG43"/>
    <mergeCell ref="FH43:FK43"/>
    <mergeCell ref="GC43:GE43"/>
    <mergeCell ref="GF43:GI43"/>
    <mergeCell ref="GK43:GM43"/>
    <mergeCell ref="GN43:GQ43"/>
    <mergeCell ref="HA43:HC43"/>
    <mergeCell ref="HD43:HG43"/>
    <mergeCell ref="EG43:EI43"/>
    <mergeCell ref="EJ43:EM43"/>
    <mergeCell ref="EO43:EQ43"/>
    <mergeCell ref="ER43:EU43"/>
    <mergeCell ref="CS43:CU43"/>
    <mergeCell ref="CV43:CY43"/>
    <mergeCell ref="EW43:EY43"/>
    <mergeCell ref="EZ43:FC43"/>
    <mergeCell ref="DI43:DK43"/>
    <mergeCell ref="DL43:DO43"/>
    <mergeCell ref="DQ43:DS43"/>
    <mergeCell ref="DT43:DW43"/>
    <mergeCell ref="DY43:EA43"/>
    <mergeCell ref="EB43:EE43"/>
    <mergeCell ref="DA43:DC43"/>
    <mergeCell ref="DD43:DG43"/>
    <mergeCell ref="BM43:BO43"/>
    <mergeCell ref="BP43:BS43"/>
    <mergeCell ref="BU43:BW43"/>
    <mergeCell ref="BX43:CA43"/>
    <mergeCell ref="CC43:CE43"/>
    <mergeCell ref="CF43:CI43"/>
    <mergeCell ref="CK43:CM43"/>
    <mergeCell ref="CN43:CQ43"/>
    <mergeCell ref="BE43:BG43"/>
    <mergeCell ref="BH43:BK43"/>
    <mergeCell ref="AB43:AE43"/>
    <mergeCell ref="AG43:AI43"/>
    <mergeCell ref="AJ43:AM43"/>
    <mergeCell ref="AO43:AQ43"/>
    <mergeCell ref="AR43:AU43"/>
    <mergeCell ref="AW43:AY43"/>
    <mergeCell ref="AZ43:BC43"/>
    <mergeCell ref="Q43:S43"/>
    <mergeCell ref="T43:W43"/>
    <mergeCell ref="Y43:AA43"/>
    <mergeCell ref="A9:C9"/>
    <mergeCell ref="D9:G9"/>
    <mergeCell ref="A10:C10"/>
    <mergeCell ref="D10:G10"/>
    <mergeCell ref="A28:C28"/>
    <mergeCell ref="D28:G28"/>
    <mergeCell ref="A13:C13"/>
    <mergeCell ref="D27:G27"/>
    <mergeCell ref="A11:C11"/>
    <mergeCell ref="C3:H3"/>
    <mergeCell ref="A6:C7"/>
    <mergeCell ref="D6:G7"/>
    <mergeCell ref="A8:C8"/>
    <mergeCell ref="D8:G8"/>
    <mergeCell ref="H6:H7"/>
    <mergeCell ref="E5:G5"/>
    <mergeCell ref="A17:C17"/>
    <mergeCell ref="D17:G17"/>
    <mergeCell ref="A12:C12"/>
    <mergeCell ref="A14:C14"/>
    <mergeCell ref="D14:G14"/>
    <mergeCell ref="D12:G12"/>
    <mergeCell ref="D13:G13"/>
    <mergeCell ref="D16:G16"/>
    <mergeCell ref="D11:G11"/>
    <mergeCell ref="A15:C15"/>
    <mergeCell ref="D15:G15"/>
    <mergeCell ref="A20:C20"/>
    <mergeCell ref="A19:C19"/>
    <mergeCell ref="A18:C18"/>
    <mergeCell ref="D18:G18"/>
    <mergeCell ref="A16:C16"/>
    <mergeCell ref="D24:G24"/>
    <mergeCell ref="A24:C24"/>
    <mergeCell ref="A26:C26"/>
    <mergeCell ref="D20:G20"/>
    <mergeCell ref="D19:G19"/>
    <mergeCell ref="A23:C23"/>
    <mergeCell ref="D23:G23"/>
    <mergeCell ref="D22:G22"/>
    <mergeCell ref="A22:C22"/>
    <mergeCell ref="A25:C25"/>
    <mergeCell ref="D25:G25"/>
    <mergeCell ref="A35:B35"/>
    <mergeCell ref="A36:B36"/>
    <mergeCell ref="D35:G35"/>
    <mergeCell ref="D32:G32"/>
    <mergeCell ref="D33:G33"/>
    <mergeCell ref="A30:C30"/>
    <mergeCell ref="D26:G26"/>
    <mergeCell ref="A27:C27"/>
    <mergeCell ref="A47:C47"/>
    <mergeCell ref="A40:C40"/>
    <mergeCell ref="D47:G47"/>
    <mergeCell ref="A53:C53"/>
    <mergeCell ref="D53:G53"/>
    <mergeCell ref="A43:C43"/>
    <mergeCell ref="A41:C41"/>
    <mergeCell ref="A46:C46"/>
    <mergeCell ref="D40:G40"/>
    <mergeCell ref="A50:C50"/>
    <mergeCell ref="A39:C39"/>
    <mergeCell ref="D41:G41"/>
    <mergeCell ref="A34:C34"/>
    <mergeCell ref="D34:G34"/>
    <mergeCell ref="D37:G37"/>
    <mergeCell ref="A37:B37"/>
    <mergeCell ref="D46:G46"/>
    <mergeCell ref="A45:C45"/>
    <mergeCell ref="D45:G45"/>
    <mergeCell ref="A44:C44"/>
    <mergeCell ref="H2:I2"/>
    <mergeCell ref="D30:G30"/>
    <mergeCell ref="D43:G43"/>
    <mergeCell ref="A29:C29"/>
    <mergeCell ref="D29:G29"/>
    <mergeCell ref="A31:C31"/>
    <mergeCell ref="A33:C33"/>
    <mergeCell ref="D31:G31"/>
    <mergeCell ref="I6:I7"/>
    <mergeCell ref="D39:G39"/>
  </mergeCells>
  <printOptions horizontalCentered="1"/>
  <pageMargins left="0.3937007874015748" right="0.3937007874015748" top="0" bottom="0" header="0" footer="0"/>
  <pageSetup fitToHeight="0" fitToWidth="0" horizontalDpi="600" verticalDpi="600" orientation="portrait" paperSize="9" scale="70" r:id="rId1"/>
  <rowBreaks count="2" manualBreakCount="2">
    <brk id="26" max="8" man="1"/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2019-06-28T06:33:08Z</cp:lastPrinted>
  <dcterms:created xsi:type="dcterms:W3CDTF">2006-03-17T05:05:32Z</dcterms:created>
  <dcterms:modified xsi:type="dcterms:W3CDTF">2019-06-28T06:33:13Z</dcterms:modified>
  <cp:category/>
  <cp:version/>
  <cp:contentType/>
  <cp:contentStatus/>
</cp:coreProperties>
</file>