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 кв." sheetId="1" r:id="rId1"/>
    <sheet name="Лист2" sheetId="2" r:id="rId2"/>
    <sheet name="Лист3" sheetId="3" r:id="rId3"/>
  </sheets>
  <definedNames>
    <definedName name="_xlnm.Print_Area" localSheetId="0">'1 кв.'!$B$1:$C$42</definedName>
  </definedNames>
  <calcPr calcId="145621"/>
</workbook>
</file>

<file path=xl/calcChain.xml><?xml version="1.0" encoding="utf-8"?>
<calcChain xmlns="http://schemas.openxmlformats.org/spreadsheetml/2006/main">
  <c r="C44" i="1" l="1"/>
  <c r="C26" i="1" l="1"/>
  <c r="F26" i="1" s="1"/>
  <c r="C35" i="1"/>
  <c r="E26" i="1"/>
  <c r="C27" i="1"/>
  <c r="C24" i="1" l="1"/>
  <c r="J39" i="1" l="1"/>
  <c r="C45" i="1" l="1"/>
  <c r="C11" i="1"/>
</calcChain>
</file>

<file path=xl/sharedStrings.xml><?xml version="1.0" encoding="utf-8"?>
<sst xmlns="http://schemas.openxmlformats.org/spreadsheetml/2006/main" count="48" uniqueCount="47">
  <si>
    <t xml:space="preserve">Приложение № 1 </t>
  </si>
  <si>
    <t xml:space="preserve">к решению Совета депутатов </t>
  </si>
  <si>
    <t xml:space="preserve">МО «Приводинское» </t>
  </si>
  <si>
    <t>СВЕДЕНИЯ ОБ ИСПОЛНЕНИИ БЮДЖЕТА МО «ПРИВОДИНСКОЕ»</t>
  </si>
  <si>
    <t xml:space="preserve">Наименование </t>
  </si>
  <si>
    <t>тыс. рублей</t>
  </si>
  <si>
    <t xml:space="preserve">Доходы всего, в том числе: </t>
  </si>
  <si>
    <t>Налог на доходы физических лиц</t>
  </si>
  <si>
    <t xml:space="preserve">Акцизы по подакцизным товарам, производимым на территории Российской Федерации 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</si>
  <si>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</si>
  <si>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</si>
  <si>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</si>
  <si>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Госпошлина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</si>
  <si>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поселений, а так же средства от продажи права на заключение договоров аренды, указанных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</si>
  <si>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</si>
  <si>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находящихся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</t>
  </si>
  <si>
    <t>Доходы от компенсации затрат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</si>
  <si>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</si>
  <si>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</si>
  <si>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Безвозмездные поступления </t>
  </si>
  <si>
    <t>Расходы всего, в том числе:</t>
  </si>
  <si>
    <t>Общегосударственные вопросы</t>
  </si>
  <si>
    <t>В т.ч. 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</si>
  <si>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</si>
  <si>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</si>
  <si>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</si>
  <si>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</si>
  <si>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</si>
  <si>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</si>
  <si>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</si>
  <si>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</si>
  <si>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</si>
  <si>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</si>
  <si>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Численность муниципальных служащих органов местного самоуправления (чел)</t>
  </si>
  <si>
    <t>Фактические расходы на денежное содержание работников муниципальных учреждений, включая налог на доходы физических лиц</t>
  </si>
  <si>
    <t>Прочие неналоговые доходы</t>
  </si>
  <si>
    <t>Численность работников муниципальных учреждений (чел) Культура</t>
  </si>
  <si>
    <t xml:space="preserve">Фактические расходы на денежное содержание муниципальных служащих органов местного самоуправления, включая налог на доходы физических лиц </t>
  </si>
  <si>
    <t>Первый квартал 2020года,</t>
  </si>
  <si>
    <t>И ЧИСЛЕННОСТИ РАБОТНИКОВ ЗА ПЕРВЫЙ КВАРТАЛ 2021 ГОДА</t>
  </si>
  <si>
    <t>Первый квартал 2021 года,</t>
  </si>
  <si>
    <t>0102.</t>
  </si>
  <si>
    <t>0103.</t>
  </si>
  <si>
    <t>0104.</t>
  </si>
  <si>
    <t>121 квр культура только ФОТ</t>
  </si>
  <si>
    <t>0104+0203 только квр 121</t>
  </si>
  <si>
    <t>от 29.04.2021 года  № 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</si>
</sst>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/>
    <xf numFmtId="164" fontId="11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90" zoomScaleNormal="100" zoomScaleSheetLayoutView="90" workbookViewId="0">
      <selection activeCell="C7" sqref="C7"/>
    </sheetView>
  </sheetViews>
  <sheetFormatPr defaultRowHeight="15" x14ac:dyDescent="0.25"/>
  <cols>
    <col min="2" max="2" width="79.85546875" customWidth="1"/>
    <col min="3" max="3" width="23.42578125" style="15" customWidth="1"/>
    <col min="4" max="4" width="13.85546875" customWidth="1"/>
  </cols>
  <sheetData>
    <row r="1" spans="2:4" ht="15.75" x14ac:dyDescent="0.25">
      <c r="C1" s="14" t="s">
        <v>0</v>
      </c>
    </row>
    <row r="2" spans="2:4" ht="15.75" x14ac:dyDescent="0.25">
      <c r="C2" s="14" t="s">
        <v>1</v>
      </c>
    </row>
    <row r="3" spans="2:4" ht="15.75" x14ac:dyDescent="0.25">
      <c r="C3" s="14" t="s">
        <v>2</v>
      </c>
    </row>
    <row r="4" spans="2:4" ht="15.75" x14ac:dyDescent="0.25">
      <c r="C4" s="14" t="s">
        <v>46</v>
      </c>
    </row>
    <row r="5" spans="2:4" ht="15.75" x14ac:dyDescent="0.25">
      <c r="B5" s="1"/>
    </row>
    <row r="6" spans="2:4" ht="15.75" x14ac:dyDescent="0.25">
      <c r="B6" s="7" t="s">
        <v>3</v>
      </c>
    </row>
    <row r="7" spans="2:4" ht="15.75" x14ac:dyDescent="0.25">
      <c r="B7" s="7" t="s">
        <v>39</v>
      </c>
    </row>
    <row r="8" spans="2:4" ht="15.75" x14ac:dyDescent="0.25">
      <c r="B8" s="7"/>
    </row>
    <row r="9" spans="2:4" ht="37.5" customHeight="1" x14ac:dyDescent="0.25">
      <c r="B9" s="18" t="s">
        <v>4</v>
      </c>
      <c r="C9" s="11" t="s">
        <v>40</v>
      </c>
      <c r="D9" s="12" t="s">
        <v>38</v>
      </c>
    </row>
    <row r="10" spans="2:4" ht="23.25" customHeight="1" x14ac:dyDescent="0.25">
      <c r="B10" s="18"/>
      <c r="C10" s="11" t="s">
        <v>5</v>
      </c>
      <c r="D10" s="12" t="s">
        <v>5</v>
      </c>
    </row>
    <row r="11" spans="2:4" ht="15.75" x14ac:dyDescent="0.25">
      <c r="B11" s="5" t="s">
        <v>6</v>
      </c>
      <c r="C11" s="9">
        <f>SUM(C12:C25)</f>
        <v>10309.443310000002</v>
      </c>
      <c r="D11" s="12">
        <v>10466.300000000003</v>
      </c>
    </row>
    <row r="12" spans="2:4" ht="15.75" x14ac:dyDescent="0.25">
      <c r="B12" s="6" t="s">
        <v>7</v>
      </c>
      <c r="C12" s="10">
        <v>6139.10934</v>
      </c>
      <c r="D12" s="12">
        <v>6408.9</v>
      </c>
    </row>
    <row r="13" spans="2:4" ht="31.5" x14ac:dyDescent="0.25">
      <c r="B13" s="6" t="s">
        <v>8</v>
      </c>
      <c r="C13" s="10">
        <v>1258.6639700000001</v>
      </c>
      <c r="D13" s="12">
        <v>1200.7</v>
      </c>
    </row>
    <row r="14" spans="2:4" ht="15.75" x14ac:dyDescent="0.25">
      <c r="B14" s="6" t="s">
        <v>9</v>
      </c>
      <c r="C14" s="10">
        <v>4.4370000000000003</v>
      </c>
      <c r="D14" s="12">
        <v>0</v>
      </c>
    </row>
    <row r="15" spans="2:4" ht="15.75" x14ac:dyDescent="0.25">
      <c r="B15" s="6" t="s">
        <v>10</v>
      </c>
      <c r="C15" s="10">
        <v>14.360950000000001</v>
      </c>
      <c r="D15" s="12">
        <v>132.69999999999999</v>
      </c>
    </row>
    <row r="16" spans="2:4" ht="15.75" x14ac:dyDescent="0.25">
      <c r="B16" s="6" t="s">
        <v>11</v>
      </c>
      <c r="C16" s="10">
        <v>485.92027999999999</v>
      </c>
      <c r="D16" s="12">
        <v>452.4</v>
      </c>
    </row>
    <row r="17" spans="1:6" ht="15.75" x14ac:dyDescent="0.25">
      <c r="B17" s="6" t="s">
        <v>12</v>
      </c>
      <c r="C17" s="10">
        <v>6.5970000000000004</v>
      </c>
      <c r="D17" s="12">
        <v>6.7</v>
      </c>
    </row>
    <row r="18" spans="1:6" ht="63" x14ac:dyDescent="0.25">
      <c r="B18" s="6" t="s">
        <v>13</v>
      </c>
      <c r="C18" s="10">
        <v>91.129599999999996</v>
      </c>
      <c r="D18" s="12">
        <v>228.1</v>
      </c>
    </row>
    <row r="19" spans="1:6" ht="31.5" x14ac:dyDescent="0.25">
      <c r="B19" s="6" t="s">
        <v>14</v>
      </c>
      <c r="C19" s="10">
        <v>145.68270999999999</v>
      </c>
      <c r="D19" s="12">
        <v>143.19999999999999</v>
      </c>
    </row>
    <row r="20" spans="1:6" ht="63" x14ac:dyDescent="0.25">
      <c r="B20" s="6" t="s">
        <v>15</v>
      </c>
      <c r="C20" s="10">
        <v>348.78269</v>
      </c>
      <c r="D20" s="12">
        <v>365.6</v>
      </c>
    </row>
    <row r="21" spans="1:6" ht="21.75" customHeight="1" x14ac:dyDescent="0.25">
      <c r="B21" s="6" t="s">
        <v>16</v>
      </c>
      <c r="C21" s="10">
        <v>0</v>
      </c>
      <c r="D21" s="12">
        <v>2</v>
      </c>
    </row>
    <row r="22" spans="1:6" ht="31.5" x14ac:dyDescent="0.25">
      <c r="B22" s="6" t="s">
        <v>17</v>
      </c>
      <c r="C22" s="10">
        <v>63.743000000000002</v>
      </c>
      <c r="D22" s="12">
        <v>57.2</v>
      </c>
    </row>
    <row r="23" spans="1:6" ht="63" x14ac:dyDescent="0.25">
      <c r="B23" s="6" t="s">
        <v>18</v>
      </c>
      <c r="C23" s="11">
        <v>33.496360000000003</v>
      </c>
      <c r="D23" s="12">
        <v>8.6</v>
      </c>
    </row>
    <row r="24" spans="1:6" ht="15.75" x14ac:dyDescent="0.25">
      <c r="B24" s="6" t="s">
        <v>35</v>
      </c>
      <c r="C24" s="11">
        <f>10309.44331-C25-C23-C22-C20-C19-C18-C17-C16-C15-C14-C13-C12</f>
        <v>7.085760000000846</v>
      </c>
      <c r="D24" s="12">
        <v>26</v>
      </c>
    </row>
    <row r="25" spans="1:6" ht="15.75" x14ac:dyDescent="0.25">
      <c r="B25" s="6" t="s">
        <v>19</v>
      </c>
      <c r="C25" s="10">
        <v>1710.4346499999999</v>
      </c>
      <c r="D25" s="12">
        <v>1434.2</v>
      </c>
    </row>
    <row r="26" spans="1:6" ht="15.75" x14ac:dyDescent="0.25">
      <c r="B26" s="5" t="s">
        <v>20</v>
      </c>
      <c r="C26" s="9">
        <f>C27+C33+C34+C35+C36+C37+C38+C32</f>
        <v>10764.187899999999</v>
      </c>
      <c r="D26" s="12">
        <v>10162.300000000001</v>
      </c>
      <c r="E26">
        <f>10764.1879</f>
        <v>10764.187900000001</v>
      </c>
      <c r="F26" s="13">
        <f>E26-C26</f>
        <v>0</v>
      </c>
    </row>
    <row r="27" spans="1:6" ht="15.75" x14ac:dyDescent="0.25">
      <c r="B27" s="6" t="s">
        <v>21</v>
      </c>
      <c r="C27" s="10">
        <f>C28+C29+C30+C31</f>
        <v>4821.6929300000002</v>
      </c>
      <c r="D27" s="12">
        <v>3615</v>
      </c>
    </row>
    <row r="28" spans="1:6" ht="31.5" x14ac:dyDescent="0.25">
      <c r="A28" t="s">
        <v>41</v>
      </c>
      <c r="B28" s="6" t="s">
        <v>22</v>
      </c>
      <c r="C28" s="10">
        <v>306.99855000000002</v>
      </c>
      <c r="D28" s="12">
        <v>285.89999999999998</v>
      </c>
    </row>
    <row r="29" spans="1:6" ht="47.25" x14ac:dyDescent="0.25">
      <c r="A29" t="s">
        <v>42</v>
      </c>
      <c r="B29" s="6" t="s">
        <v>23</v>
      </c>
      <c r="C29" s="10">
        <v>84.783929999999998</v>
      </c>
      <c r="D29" s="12">
        <v>54.9</v>
      </c>
    </row>
    <row r="30" spans="1:6" ht="47.25" x14ac:dyDescent="0.25">
      <c r="A30" t="s">
        <v>43</v>
      </c>
      <c r="B30" s="6" t="s">
        <v>24</v>
      </c>
      <c r="C30" s="10">
        <v>3761.7974800000002</v>
      </c>
      <c r="D30" s="12">
        <v>3124.4</v>
      </c>
    </row>
    <row r="31" spans="1:6" ht="15.75" x14ac:dyDescent="0.25">
      <c r="B31" s="6" t="s">
        <v>25</v>
      </c>
      <c r="C31" s="10">
        <v>668.11297000000002</v>
      </c>
      <c r="D31" s="12">
        <v>149.9</v>
      </c>
    </row>
    <row r="32" spans="1:6" ht="15.75" x14ac:dyDescent="0.25">
      <c r="B32" s="6" t="s">
        <v>26</v>
      </c>
      <c r="C32" s="10">
        <v>63.327219999999997</v>
      </c>
      <c r="D32" s="12">
        <v>50.7</v>
      </c>
    </row>
    <row r="33" spans="2:10" ht="15.75" x14ac:dyDescent="0.25">
      <c r="B33" s="6" t="s">
        <v>27</v>
      </c>
      <c r="C33" s="10">
        <v>10.772</v>
      </c>
      <c r="D33" s="12">
        <v>6.2</v>
      </c>
    </row>
    <row r="34" spans="2:10" ht="15.75" x14ac:dyDescent="0.25">
      <c r="B34" s="6" t="s">
        <v>28</v>
      </c>
      <c r="C34" s="10">
        <v>1163.3431</v>
      </c>
      <c r="D34" s="12">
        <v>2885.5</v>
      </c>
    </row>
    <row r="35" spans="2:10" ht="15.75" x14ac:dyDescent="0.25">
      <c r="B35" s="6" t="s">
        <v>29</v>
      </c>
      <c r="C35" s="10">
        <f>(1356025.21+733.6+90787.74)/1000</f>
        <v>1447.54655</v>
      </c>
      <c r="D35" s="12">
        <v>180.3</v>
      </c>
    </row>
    <row r="36" spans="2:10" ht="15.75" x14ac:dyDescent="0.25">
      <c r="B36" s="6" t="s">
        <v>30</v>
      </c>
      <c r="C36" s="10">
        <v>3197.0002599999998</v>
      </c>
      <c r="D36" s="12">
        <v>3381.8</v>
      </c>
    </row>
    <row r="37" spans="2:10" ht="15.75" x14ac:dyDescent="0.25">
      <c r="B37" s="6" t="s">
        <v>31</v>
      </c>
      <c r="C37" s="10">
        <v>52.3</v>
      </c>
      <c r="D37" s="12">
        <v>28.2</v>
      </c>
    </row>
    <row r="38" spans="2:10" ht="15.75" x14ac:dyDescent="0.25">
      <c r="B38" s="6" t="s">
        <v>32</v>
      </c>
      <c r="C38" s="10">
        <v>8.2058400000000002</v>
      </c>
      <c r="D38" s="12">
        <v>14.6</v>
      </c>
    </row>
    <row r="39" spans="2:10" x14ac:dyDescent="0.25">
      <c r="B39" s="8" t="s">
        <v>33</v>
      </c>
      <c r="C39" s="16">
        <v>29.75</v>
      </c>
      <c r="D39" s="12">
        <v>29.5</v>
      </c>
      <c r="J39">
        <f>24+4.5+1</f>
        <v>29.5</v>
      </c>
    </row>
    <row r="40" spans="2:10" ht="30" customHeight="1" x14ac:dyDescent="0.25">
      <c r="B40" s="8" t="s">
        <v>37</v>
      </c>
      <c r="C40" s="16">
        <v>2233.1999999999998</v>
      </c>
      <c r="D40" s="12">
        <v>2482</v>
      </c>
      <c r="E40" t="s">
        <v>45</v>
      </c>
    </row>
    <row r="41" spans="2:10" ht="21.75" customHeight="1" x14ac:dyDescent="0.25">
      <c r="B41" s="8" t="s">
        <v>36</v>
      </c>
      <c r="C41" s="16">
        <v>20</v>
      </c>
      <c r="D41" s="12">
        <v>19.899999999999999</v>
      </c>
    </row>
    <row r="42" spans="2:10" ht="30" x14ac:dyDescent="0.25">
      <c r="B42" s="8" t="s">
        <v>34</v>
      </c>
      <c r="C42" s="16">
        <v>1854.6</v>
      </c>
      <c r="D42" s="12">
        <v>2601.6999999999998</v>
      </c>
      <c r="E42" t="s">
        <v>44</v>
      </c>
    </row>
    <row r="43" spans="2:10" ht="15.75" x14ac:dyDescent="0.25">
      <c r="B43" s="3"/>
    </row>
    <row r="44" spans="2:10" x14ac:dyDescent="0.25">
      <c r="B44" s="4"/>
      <c r="C44" s="17">
        <f>C40/C39/3</f>
        <v>25.021848739495795</v>
      </c>
      <c r="D44" s="4"/>
    </row>
    <row r="45" spans="2:10" x14ac:dyDescent="0.25">
      <c r="B45" s="2"/>
      <c r="C45" s="15">
        <f>C42/C41/3</f>
        <v>30.909999999999997</v>
      </c>
    </row>
  </sheetData>
  <mergeCells count="1">
    <mergeCell ref="B9:B10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кв.</vt:lpstr>
      <vt:lpstr>Лист2</vt:lpstr>
      <vt:lpstr>Лист3</vt:lpstr>
      <vt:lpstr>'1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2021-05-10T21:04:52Z</dcterms:modified>
</cp:coreProperties>
</file>