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 12 нояб" sheetId="4" r:id="rId1"/>
  </sheets>
  <definedNames>
    <definedName name="_xlnm.Print_Area" localSheetId="0">'Прил. 12 нояб'!$C$1:$F$20</definedName>
  </definedNames>
  <calcPr calcId="145621"/>
</workbook>
</file>

<file path=xl/calcChain.xml><?xml version="1.0" encoding="utf-8"?>
<calcChain xmlns="http://schemas.openxmlformats.org/spreadsheetml/2006/main">
  <c r="E15" i="4" l="1"/>
  <c r="D15" i="4"/>
  <c r="F10" i="4"/>
  <c r="E11" i="4" l="1"/>
  <c r="E28" i="4"/>
  <c r="F17" i="4" l="1"/>
  <c r="D14" i="4" l="1"/>
  <c r="D13" i="4"/>
  <c r="F11" i="4"/>
  <c r="F9" i="4" l="1"/>
  <c r="F20" i="4" s="1"/>
  <c r="D11" i="4"/>
  <c r="D18" i="4" l="1"/>
  <c r="D17" i="4" s="1"/>
  <c r="D10" i="4"/>
  <c r="D9" i="4" s="1"/>
  <c r="D20" i="4" s="1"/>
  <c r="E18" i="4" l="1"/>
  <c r="E17" i="4" s="1"/>
  <c r="E10" i="4" l="1"/>
  <c r="E9" i="4" s="1"/>
  <c r="E20" i="4" s="1"/>
</calcChain>
</file>

<file path=xl/sharedStrings.xml><?xml version="1.0" encoding="utf-8"?>
<sst xmlns="http://schemas.openxmlformats.org/spreadsheetml/2006/main" count="23" uniqueCount="23">
  <si>
    <t>Приложение 12</t>
  </si>
  <si>
    <t>к решению Совета депутатов МО «Приводинское»</t>
  </si>
  <si>
    <t>Распределение средств дорожного фонда МО «Приводинское»</t>
  </si>
  <si>
    <t>Наименование главных распорядителей средств бюджета МО «Приводинское» и направления расходов</t>
  </si>
  <si>
    <t>Всего</t>
  </si>
  <si>
    <t>в том числе</t>
  </si>
  <si>
    <t>местный бюджет</t>
  </si>
  <si>
    <t>областной бюджет</t>
  </si>
  <si>
    <t>Администрация МО "Приводинское"</t>
  </si>
  <si>
    <t>Содержание дорог, всего:</t>
  </si>
  <si>
    <t>в том числе:</t>
  </si>
  <si>
    <t>содержание в зимний период</t>
  </si>
  <si>
    <t>содержание в летний период</t>
  </si>
  <si>
    <t>Ремонт дорог, всего:</t>
  </si>
  <si>
    <t>Итого расходов:</t>
  </si>
  <si>
    <t>Строительный надзор (контроль)</t>
  </si>
  <si>
    <t>кбк</t>
  </si>
  <si>
    <t xml:space="preserve">по направлениям расходов на 2021 год </t>
  </si>
  <si>
    <t>Ремонт дорог</t>
  </si>
  <si>
    <t>разметка дорог п. Приводино</t>
  </si>
  <si>
    <r>
      <t>I.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Муниципальная программа "Дорожная деятельность в  МО "Приводинское" на 2015-2021 годы"</t>
    </r>
  </si>
  <si>
    <t>Модернизация нерегулируемых  пешеходных переходов: п. Удимский ул. Школьная, Речная, Первомайская, Приводино, перекроесток. Молодежная-Мира, Мира 5, Молодежная 4 корпус а, Советская 19, Советская 30, Дудникова 32,. Куимиха ул. Школьная</t>
  </si>
  <si>
    <t>от   04.02.2021 г.  №219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</si>
</sst>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[=5613510]&quot;5 613 510.00&quot;;General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Arial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1" xfId="0" applyBorder="1"/>
    <xf numFmtId="164" fontId="0" fillId="0" borderId="0" xfId="0" applyNumberFormat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166" fontId="0" fillId="0" borderId="0" xfId="0" applyNumberFormat="1"/>
    <xf numFmtId="166" fontId="12" fillId="0" borderId="4" xfId="1" applyNumberFormat="1" applyFon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. 12 нояб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view="pageBreakPreview" topLeftCell="C1" zoomScale="120" zoomScaleNormal="100" zoomScaleSheetLayoutView="120" workbookViewId="0">
      <selection activeCell="F3" sqref="F3"/>
    </sheetView>
  </sheetViews>
  <sheetFormatPr defaultRowHeight="15" x14ac:dyDescent="0.25"/>
  <cols>
    <col min="2" max="2" width="25.5703125" customWidth="1"/>
    <col min="3" max="3" width="46.42578125" customWidth="1"/>
    <col min="4" max="4" width="13.42578125" customWidth="1"/>
    <col min="5" max="5" width="13.5703125" customWidth="1"/>
    <col min="6" max="6" width="13.42578125" customWidth="1"/>
  </cols>
  <sheetData>
    <row r="1" spans="2:10" ht="15.75" x14ac:dyDescent="0.25">
      <c r="F1" s="8" t="s">
        <v>0</v>
      </c>
    </row>
    <row r="2" spans="2:10" ht="15.75" x14ac:dyDescent="0.25">
      <c r="F2" s="8" t="s">
        <v>1</v>
      </c>
    </row>
    <row r="3" spans="2:10" ht="15.75" x14ac:dyDescent="0.25">
      <c r="F3" s="8" t="s">
        <v>22</v>
      </c>
    </row>
    <row r="5" spans="2:10" ht="20.25" customHeight="1" x14ac:dyDescent="0.25">
      <c r="C5" s="21" t="s">
        <v>2</v>
      </c>
      <c r="D5" s="21"/>
      <c r="E5" s="21"/>
      <c r="F5" s="21"/>
    </row>
    <row r="6" spans="2:10" ht="15" customHeight="1" x14ac:dyDescent="0.25">
      <c r="C6" s="21" t="s">
        <v>17</v>
      </c>
      <c r="D6" s="21"/>
      <c r="E6" s="21"/>
      <c r="F6" s="21"/>
    </row>
    <row r="7" spans="2:10" ht="15" customHeight="1" x14ac:dyDescent="0.25">
      <c r="C7" s="22" t="s">
        <v>3</v>
      </c>
      <c r="D7" s="22" t="s">
        <v>4</v>
      </c>
      <c r="E7" s="23" t="s">
        <v>5</v>
      </c>
      <c r="F7" s="24"/>
    </row>
    <row r="8" spans="2:10" ht="25.5" customHeight="1" x14ac:dyDescent="0.25">
      <c r="B8" s="9" t="s">
        <v>16</v>
      </c>
      <c r="C8" s="22"/>
      <c r="D8" s="22"/>
      <c r="E8" s="1" t="s">
        <v>6</v>
      </c>
      <c r="F8" s="1" t="s">
        <v>7</v>
      </c>
    </row>
    <row r="9" spans="2:10" ht="37.5" hidden="1" customHeight="1" x14ac:dyDescent="0.25">
      <c r="B9" s="9"/>
      <c r="C9" s="2" t="s">
        <v>20</v>
      </c>
      <c r="D9" s="11">
        <f>D10</f>
        <v>7270.7344499999999</v>
      </c>
      <c r="E9" s="11">
        <f t="shared" ref="E9:F9" si="0">E10</f>
        <v>7270.7344499999999</v>
      </c>
      <c r="F9" s="11">
        <f t="shared" si="0"/>
        <v>0</v>
      </c>
    </row>
    <row r="10" spans="2:10" ht="22.5" customHeight="1" x14ac:dyDescent="0.25">
      <c r="B10" s="9"/>
      <c r="C10" s="3" t="s">
        <v>8</v>
      </c>
      <c r="D10" s="12">
        <f>D11+D17+D19</f>
        <v>7270.7344499999999</v>
      </c>
      <c r="E10" s="12">
        <f t="shared" ref="E10:F10" si="1">E11+E17+E19</f>
        <v>7270.7344499999999</v>
      </c>
      <c r="F10" s="12">
        <f t="shared" si="1"/>
        <v>0</v>
      </c>
    </row>
    <row r="11" spans="2:10" ht="20.25" customHeight="1" x14ac:dyDescent="0.25">
      <c r="B11" s="9"/>
      <c r="C11" s="2" t="s">
        <v>9</v>
      </c>
      <c r="D11" s="15">
        <f>E11+F11</f>
        <v>3520</v>
      </c>
      <c r="E11" s="15">
        <f>E13+E14+E15+E16</f>
        <v>3520</v>
      </c>
      <c r="F11" s="15">
        <f t="shared" ref="F11" si="2">F13+F14</f>
        <v>0</v>
      </c>
    </row>
    <row r="12" spans="2:10" ht="15.75" customHeight="1" x14ac:dyDescent="0.25">
      <c r="B12" s="9"/>
      <c r="C12" s="4" t="s">
        <v>10</v>
      </c>
      <c r="D12" s="16"/>
      <c r="E12" s="17"/>
      <c r="F12" s="17"/>
      <c r="J12">
        <v>480085.8</v>
      </c>
    </row>
    <row r="13" spans="2:10" ht="19.5" customHeight="1" x14ac:dyDescent="0.25">
      <c r="B13" s="9"/>
      <c r="C13" s="5" t="s">
        <v>11</v>
      </c>
      <c r="D13" s="17">
        <f>E13+F13</f>
        <v>2800</v>
      </c>
      <c r="E13" s="17">
        <v>2800</v>
      </c>
      <c r="F13" s="17">
        <v>0</v>
      </c>
    </row>
    <row r="14" spans="2:10" ht="19.5" customHeight="1" x14ac:dyDescent="0.25">
      <c r="B14" s="9"/>
      <c r="C14" s="5" t="s">
        <v>12</v>
      </c>
      <c r="D14" s="17">
        <f>E14+F14</f>
        <v>300</v>
      </c>
      <c r="E14" s="17">
        <v>300</v>
      </c>
      <c r="F14" s="17">
        <v>0</v>
      </c>
    </row>
    <row r="15" spans="2:10" ht="70.5" customHeight="1" x14ac:dyDescent="0.25">
      <c r="B15" s="9"/>
      <c r="C15" s="5" t="s">
        <v>21</v>
      </c>
      <c r="D15" s="17">
        <f>200+150</f>
        <v>350</v>
      </c>
      <c r="E15" s="17">
        <f>200+150</f>
        <v>350</v>
      </c>
      <c r="F15" s="17">
        <v>0</v>
      </c>
    </row>
    <row r="16" spans="2:10" ht="24.75" customHeight="1" x14ac:dyDescent="0.25">
      <c r="B16" s="9"/>
      <c r="C16" s="5" t="s">
        <v>19</v>
      </c>
      <c r="D16" s="17">
        <v>70</v>
      </c>
      <c r="E16" s="17">
        <v>70</v>
      </c>
      <c r="F16" s="17">
        <v>0</v>
      </c>
    </row>
    <row r="17" spans="2:7" ht="15.75" customHeight="1" x14ac:dyDescent="0.25">
      <c r="B17" s="9"/>
      <c r="C17" s="2" t="s">
        <v>13</v>
      </c>
      <c r="D17" s="15">
        <f>D18</f>
        <v>3610.7344499999999</v>
      </c>
      <c r="E17" s="15">
        <f t="shared" ref="E17:F17" si="3">E18</f>
        <v>3610.7344499999999</v>
      </c>
      <c r="F17" s="15">
        <f t="shared" si="3"/>
        <v>0</v>
      </c>
    </row>
    <row r="18" spans="2:7" ht="15.75" customHeight="1" x14ac:dyDescent="0.25">
      <c r="B18" s="9"/>
      <c r="C18" s="6" t="s">
        <v>18</v>
      </c>
      <c r="D18" s="15">
        <f>7270.73445-D19-D11</f>
        <v>3610.7344499999999</v>
      </c>
      <c r="E18" s="15">
        <f>D18</f>
        <v>3610.7344499999999</v>
      </c>
      <c r="F18" s="15">
        <v>0</v>
      </c>
    </row>
    <row r="19" spans="2:7" ht="18" customHeight="1" x14ac:dyDescent="0.25">
      <c r="B19" s="9"/>
      <c r="C19" s="2" t="s">
        <v>15</v>
      </c>
      <c r="D19" s="13">
        <v>140</v>
      </c>
      <c r="E19" s="13">
        <v>140</v>
      </c>
      <c r="F19" s="13">
        <v>0</v>
      </c>
    </row>
    <row r="20" spans="2:7" ht="15.75" customHeight="1" x14ac:dyDescent="0.25">
      <c r="B20" s="9"/>
      <c r="C20" s="7" t="s">
        <v>14</v>
      </c>
      <c r="D20" s="14">
        <f>D9</f>
        <v>7270.7344499999999</v>
      </c>
      <c r="E20" s="14">
        <f t="shared" ref="E20:F20" si="4">E9</f>
        <v>7270.7344499999999</v>
      </c>
      <c r="F20" s="14">
        <f t="shared" si="4"/>
        <v>0</v>
      </c>
      <c r="G20" s="10"/>
    </row>
    <row r="23" spans="2:7" x14ac:dyDescent="0.25">
      <c r="D23">
        <v>5613.5</v>
      </c>
    </row>
    <row r="26" spans="2:7" x14ac:dyDescent="0.25">
      <c r="D26" s="20">
        <v>5613510</v>
      </c>
      <c r="E26" s="20"/>
    </row>
    <row r="27" spans="2:7" ht="15.75" x14ac:dyDescent="0.25">
      <c r="E27" s="18">
        <v>1657224.45</v>
      </c>
    </row>
    <row r="28" spans="2:7" x14ac:dyDescent="0.25">
      <c r="E28" s="19">
        <f>E27+D26</f>
        <v>7270734.4500000002</v>
      </c>
    </row>
  </sheetData>
  <mergeCells count="6">
    <mergeCell ref="D26:E26"/>
    <mergeCell ref="C5:F5"/>
    <mergeCell ref="C6:F6"/>
    <mergeCell ref="C7:C8"/>
    <mergeCell ref="D7:D8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12 нояб</vt:lpstr>
      <vt:lpstr>'Прил. 12 нояб'!Область_печати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2021-02-11T14:11:42Z</dcterms:modified>
</cp:coreProperties>
</file>