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2020" sheetId="3" r:id="rId1"/>
    <sheet name="Лист4" sheetId="2" r:id="rId2"/>
    <sheet name="Лист2" sheetId="1" r:id="rId3"/>
  </sheets>
  <definedNames>
    <definedName name="OLE_LINK7" localSheetId="1">Лист4!$C$15</definedName>
    <definedName name="_xlnm.Print_Area" localSheetId="0">'2020'!$A$1:$K$27</definedName>
    <definedName name="_xlnm.Print_Area" localSheetId="2">Лист2!$A$1:$C$15</definedName>
    <definedName name="_xlnm.Print_Area" localSheetId="1">Лист4!$A$1:$C$23</definedName>
  </definedNames>
  <calcPr calcId="145621"/>
</workbook>
</file>

<file path=xl/calcChain.xml><?xml version="1.0" encoding="utf-8"?>
<calcChain xmlns="http://schemas.openxmlformats.org/spreadsheetml/2006/main">
  <c r="J18" i="3" l="1"/>
  <c r="J17" i="3" l="1"/>
  <c r="J13" i="3" s="1"/>
  <c r="G13" i="3" s="1"/>
  <c r="C18" i="2" l="1"/>
  <c r="C19" i="2" s="1"/>
  <c r="C20" i="2" s="1"/>
  <c r="C22" i="2" l="1"/>
  <c r="C16" i="2"/>
  <c r="C17" i="2" s="1"/>
  <c r="C23" i="2" s="1"/>
  <c r="C15" i="2"/>
  <c r="C14" i="1" l="1"/>
  <c r="C12" i="1"/>
  <c r="C10" i="1"/>
  <c r="C15" i="1" s="1"/>
</calcChain>
</file>

<file path=xl/sharedStrings.xml><?xml version="1.0" encoding="utf-8"?>
<sst xmlns="http://schemas.openxmlformats.org/spreadsheetml/2006/main" count="173" uniqueCount="105">
  <si>
    <t>Наименование</t>
  </si>
  <si>
    <t>Код бюджетной классификации РФ</t>
  </si>
  <si>
    <t>Изменение остатков средств на счетах по учету средств бюджета</t>
  </si>
  <si>
    <t>314 01 05 00 00 00 0000 000</t>
  </si>
  <si>
    <t>Увеличение остатков средств бюджета</t>
  </si>
  <si>
    <t>314 01 05 00 00 00 0000 500</t>
  </si>
  <si>
    <t>Увеличение прочих остатков денежных средств бюджетов поселений</t>
  </si>
  <si>
    <t>314 01 05 02 01 10 0000 510</t>
  </si>
  <si>
    <t>Уменьшение остатков средств бюджетов</t>
  </si>
  <si>
    <t>314 01 05 00 00 00 0000 600</t>
  </si>
  <si>
    <t>Уменьшение прочих остатков денежных средств бюджетов поселений</t>
  </si>
  <si>
    <t>314 01 05 02 01 10 0000 610</t>
  </si>
  <si>
    <t>Итого источники внутреннего финансирования дефицитов бюджета</t>
  </si>
  <si>
    <t>314 01 00 00 00 00 0000 000</t>
  </si>
  <si>
    <t>Исполнено, тыс.руб.</t>
  </si>
  <si>
    <t>к решению Совета депутатов МО "Приводинское"</t>
  </si>
  <si>
    <t>"Об исполнении бюджета муниципального образования "Приводинское" за 2018 год"</t>
  </si>
  <si>
    <t>от _____________года № ______</t>
  </si>
  <si>
    <t>расходы</t>
  </si>
  <si>
    <t>доходы</t>
  </si>
  <si>
    <t>ПРИЛОЖЕНИЕ № 5</t>
  </si>
  <si>
    <t>Отчет источников финансирования дефицита бюджета МО "Приводинское" по кодам классификации источников финансирования  за 2018 год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</si>
  <si>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</si>
  <si>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</si>
  <si>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</si>
  <si>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</si>
  <si>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</si>
  <si>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</si>
  <si>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</si>
  <si>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</si>
  <si>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</si>
  <si>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Итого </t>
  </si>
  <si>
    <t>(расх-дох+кредит)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</si>
  <si>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</si>
  <si>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</si>
  <si>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(доходы+кредит)</t>
  </si>
  <si>
    <t>без остатка</t>
  </si>
  <si>
    <t>(расх</t>
  </si>
  <si>
    <t>01 05 02 01 13 0000 610.</t>
  </si>
  <si>
    <t>01 05 02 01 00 0000 610.</t>
  </si>
  <si>
    <t>01 05 02 00 00 0000 600.</t>
  </si>
  <si>
    <t>01 05 00 00 00 0000 600.</t>
  </si>
  <si>
    <t>01 05 02 01 13 0000 510.</t>
  </si>
  <si>
    <t>01 05 02 01 00 0000 510.</t>
  </si>
  <si>
    <t>01 05 02 00 00 0000 500.</t>
  </si>
  <si>
    <t>01 05 00 00 00 0000 500.</t>
  </si>
  <si>
    <t>01 05 00 00 00 0000 000.</t>
  </si>
  <si>
    <t>01 02 00 00 13 0000 800.</t>
  </si>
  <si>
    <t>01 02 00 00 00 0000 800.</t>
  </si>
  <si>
    <t>01 02 00 00 13 0000 700.</t>
  </si>
  <si>
    <t>01 02 00 00 00 0000 700.</t>
  </si>
  <si>
    <t>01 02 00 00 00 0000 000.</t>
  </si>
  <si>
    <t>Отчет об исполнении бюджета МО "Приводинское" по кодам классификации источников финансирования дефицитов бюджета  за 2018 год</t>
  </si>
  <si>
    <t xml:space="preserve"> Наименование показателя</t>
  </si>
  <si>
    <t>Код
стро-
ки</t>
  </si>
  <si>
    <t>Код источника финансирования
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</si>
  <si>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</si>
  <si>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</si>
  <si>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</si>
  <si>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</si>
  <si>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</si>
  <si>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</si>
  <si>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</si>
  <si>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</si>
  <si>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</si>
  <si>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</si>
  <si>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</si>
  <si>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</si>
  <si>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</si>
  <si>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</si>
  <si>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</si>
  <si>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</si>
  <si>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</si>
  <si>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</si>
  <si>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х</t>
  </si>
  <si>
    <t>-</t>
  </si>
  <si>
    <t>в том числе:</t>
  </si>
  <si>
    <t>Источники внутреннего финансирования бюджета</t>
  </si>
  <si>
    <t>520</t>
  </si>
  <si>
    <t>00001000000000000000</t>
  </si>
  <si>
    <t>Источники внешнего финансирования бюджета</t>
  </si>
  <si>
    <t>620</t>
  </si>
  <si>
    <t>00002000000000000000</t>
  </si>
  <si>
    <t>Изменение остатков средств</t>
  </si>
  <si>
    <t>700</t>
  </si>
  <si>
    <t>Изменение остатков по расчетам          (стр.810 + 820)</t>
  </si>
  <si>
    <t>800</t>
  </si>
  <si>
    <t>810</t>
  </si>
  <si>
    <t xml:space="preserve">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</si>
  <si>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</si>
  <si>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</si>
  <si>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</si>
  <si>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</si>
  <si>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</si>
  <si>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</si>
  <si>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</si>
  <si>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</si>
  <si>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</si>
  <si>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</si>
  <si>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 xml:space="preserve">изменение остатков по расчетам с органами, организующими исполнение бюджета
</t>
  </si>
  <si>
    <t>Изменение остатков по внутренним расчетам</t>
  </si>
  <si>
    <t>из 127 формы</t>
  </si>
  <si>
    <t>"Об исполнении бюджета муниципального образования "Приводинское" за 2020 год"</t>
  </si>
  <si>
    <t>Отчет об исполнении бюджета МО "Приводинское" по кодам классификации источников финансирования дефицитов бюджета  за 2020 год</t>
  </si>
  <si>
    <t>от 03.06.2021 года №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</si>
</sst>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2"/>
      <name val="Times New Roman"/>
      <family val="1"/>
      <charset val="204"/>
    </font>
    <font>
      <b/>
      <sz val="12"/>
      <color theme="2"/>
      <name val="Times New Roman"/>
      <family val="1"/>
      <charset val="204"/>
    </font>
    <font>
      <b/>
      <sz val="11"/>
      <color theme="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color theme="2" tint="-9.9978637043366805E-2"/>
      <name val="Calibri"/>
      <family val="2"/>
      <charset val="204"/>
      <scheme val="minor"/>
    </font>
    <font>
      <sz val="11"/>
      <color theme="2" tint="-9.9978637043366805E-2"/>
      <name val="Times New Roman"/>
      <family val="1"/>
      <charset val="204"/>
    </font>
    <font>
      <b/>
      <sz val="12"/>
      <color theme="2" tint="-9.9978637043366805E-2"/>
      <name val="Times New Roman"/>
      <family val="1"/>
      <charset val="204"/>
    </font>
    <font>
      <b/>
      <sz val="11"/>
      <color theme="2" tint="-9.9978637043366805E-2"/>
      <name val="Times New Roman"/>
      <family val="1"/>
      <charset val="204"/>
    </font>
    <font>
      <b/>
      <sz val="11"/>
      <color theme="2" tint="-9.9978637043366805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0" fontId="6" fillId="0" borderId="0" xfId="0" applyFont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/>
    <xf numFmtId="0" fontId="7" fillId="0" borderId="0" xfId="1"/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/>
    </xf>
    <xf numFmtId="0" fontId="8" fillId="0" borderId="1" xfId="1" applyNumberFormat="1" applyFont="1" applyBorder="1" applyAlignment="1">
      <alignment wrapText="1"/>
    </xf>
    <xf numFmtId="0" fontId="7" fillId="0" borderId="6" xfId="1" applyNumberFormat="1" applyFont="1" applyBorder="1" applyAlignment="1">
      <alignment horizontal="center"/>
    </xf>
    <xf numFmtId="0" fontId="7" fillId="0" borderId="7" xfId="1" applyNumberFormat="1" applyFont="1" applyBorder="1" applyAlignment="1">
      <alignment horizontal="right"/>
    </xf>
    <xf numFmtId="0" fontId="7" fillId="0" borderId="8" xfId="1" applyNumberFormat="1" applyFont="1" applyBorder="1" applyAlignment="1">
      <alignment horizontal="right"/>
    </xf>
    <xf numFmtId="0" fontId="7" fillId="0" borderId="5" xfId="1" applyFont="1" applyBorder="1"/>
    <xf numFmtId="0" fontId="7" fillId="0" borderId="9" xfId="1" applyNumberFormat="1" applyFont="1" applyBorder="1" applyAlignment="1">
      <alignment horizontal="center"/>
    </xf>
    <xf numFmtId="0" fontId="7" fillId="0" borderId="10" xfId="1" applyFont="1" applyBorder="1"/>
    <xf numFmtId="0" fontId="7" fillId="0" borderId="11" xfId="1" applyFont="1" applyBorder="1"/>
    <xf numFmtId="0" fontId="7" fillId="0" borderId="12" xfId="1" applyNumberFormat="1" applyFont="1" applyBorder="1" applyAlignment="1">
      <alignment wrapText="1"/>
    </xf>
    <xf numFmtId="0" fontId="7" fillId="0" borderId="13" xfId="1" applyNumberFormat="1" applyFont="1" applyBorder="1" applyAlignment="1">
      <alignment horizontal="center"/>
    </xf>
    <xf numFmtId="0" fontId="7" fillId="0" borderId="4" xfId="1" applyNumberFormat="1" applyFont="1" applyBorder="1" applyAlignment="1">
      <alignment horizontal="right"/>
    </xf>
    <xf numFmtId="0" fontId="7" fillId="0" borderId="14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center"/>
    </xf>
    <xf numFmtId="0" fontId="7" fillId="0" borderId="16" xfId="1" applyNumberFormat="1" applyFont="1" applyBorder="1" applyAlignment="1">
      <alignment horizontal="right"/>
    </xf>
    <xf numFmtId="0" fontId="7" fillId="0" borderId="16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0" fontId="8" fillId="0" borderId="10" xfId="1" applyNumberFormat="1" applyFont="1" applyBorder="1" applyAlignment="1">
      <alignment wrapText="1"/>
    </xf>
    <xf numFmtId="0" fontId="7" fillId="0" borderId="10" xfId="1" applyNumberFormat="1" applyFont="1" applyBorder="1" applyAlignment="1">
      <alignment horizontal="right"/>
    </xf>
    <xf numFmtId="0" fontId="7" fillId="0" borderId="11" xfId="1" applyNumberFormat="1" applyFont="1" applyBorder="1" applyAlignment="1">
      <alignment horizontal="right"/>
    </xf>
    <xf numFmtId="0" fontId="9" fillId="0" borderId="4" xfId="1" applyNumberFormat="1" applyFont="1" applyBorder="1" applyAlignment="1">
      <alignment wrapText="1"/>
    </xf>
    <xf numFmtId="0" fontId="7" fillId="0" borderId="4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wrapText="1"/>
    </xf>
    <xf numFmtId="0" fontId="7" fillId="0" borderId="19" xfId="1" applyNumberFormat="1" applyFont="1" applyBorder="1" applyAlignment="1">
      <alignment horizontal="center"/>
    </xf>
    <xf numFmtId="0" fontId="7" fillId="0" borderId="20" xfId="1" applyNumberFormat="1" applyFont="1" applyBorder="1" applyAlignment="1">
      <alignment horizontal="right"/>
    </xf>
    <xf numFmtId="0" fontId="7" fillId="0" borderId="21" xfId="1" applyNumberFormat="1" applyFont="1" applyBorder="1" applyAlignment="1">
      <alignment horizontal="center"/>
    </xf>
    <xf numFmtId="0" fontId="10" fillId="0" borderId="0" xfId="0" applyFont="1"/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7" fillId="0" borderId="3" xfId="1" applyNumberFormat="1" applyFont="1" applyBorder="1" applyAlignment="1">
      <alignment horizontal="center" vertical="top" wrapText="1"/>
    </xf>
    <xf numFmtId="0" fontId="7" fillId="0" borderId="5" xfId="1" applyNumberFormat="1" applyFont="1" applyBorder="1" applyAlignment="1">
      <alignment horizontal="center" vertical="top" wrapText="1"/>
    </xf>
    <xf numFmtId="0" fontId="7" fillId="0" borderId="0" xfId="1" applyNumberFormat="1" applyAlignment="1">
      <alignment horizontal="center" vertical="top" wrapText="1"/>
    </xf>
    <xf numFmtId="0" fontId="1" fillId="0" borderId="0" xfId="0" applyNumberFormat="1" applyFont="1" applyBorder="1" applyAlignment="1">
      <alignment horizontal="center" wrapText="1"/>
    </xf>
    <xf numFmtId="0" fontId="7" fillId="0" borderId="17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top" wrapText="1"/>
    </xf>
    <xf numFmtId="0" fontId="7" fillId="0" borderId="4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0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" xfId="1" applyNumberFormat="1" applyFont="1" applyBorder="1" applyAlignment="1">
      <alignment horizontal="center" vertical="top"/>
    </xf>
    <xf numFmtId="0" fontId="7" fillId="0" borderId="7" xfId="1" applyNumberFormat="1" applyFont="1" applyBorder="1" applyAlignment="1">
      <alignment horizontal="center"/>
    </xf>
    <xf numFmtId="0" fontId="7" fillId="0" borderId="10" xfId="1" applyFont="1" applyBorder="1"/>
    <xf numFmtId="0" fontId="7" fillId="0" borderId="2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30.42578125" customWidth="1"/>
    <col min="2" max="2" width="0" hidden="1" customWidth="1"/>
    <col min="4" max="4" width="8.140625" customWidth="1"/>
    <col min="5" max="5" width="2" customWidth="1"/>
    <col min="6" max="6" width="9.7109375" customWidth="1"/>
    <col min="7" max="7" width="11" customWidth="1"/>
    <col min="9" max="9" width="10" customWidth="1"/>
    <col min="11" max="11" width="11.28515625" customWidth="1"/>
  </cols>
  <sheetData>
    <row r="1" spans="1:14" x14ac:dyDescent="0.25">
      <c r="J1" s="68" t="s">
        <v>20</v>
      </c>
      <c r="K1" s="68"/>
    </row>
    <row r="2" spans="1:14" x14ac:dyDescent="0.25">
      <c r="K2" s="2" t="s">
        <v>15</v>
      </c>
    </row>
    <row r="3" spans="1:14" x14ac:dyDescent="0.25">
      <c r="K3" s="1" t="s">
        <v>102</v>
      </c>
    </row>
    <row r="4" spans="1:14" x14ac:dyDescent="0.25">
      <c r="K4" s="1" t="s">
        <v>104</v>
      </c>
    </row>
    <row r="7" spans="1:14" ht="36.75" customHeight="1" x14ac:dyDescent="0.25">
      <c r="A7" s="77" t="s">
        <v>103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10" spans="1:14" s="17" customFormat="1" ht="23.25" customHeight="1" x14ac:dyDescent="0.2">
      <c r="A10" s="81" t="s">
        <v>53</v>
      </c>
      <c r="B10" s="70" t="s">
        <v>54</v>
      </c>
      <c r="C10" s="65" t="s">
        <v>55</v>
      </c>
      <c r="D10" s="65"/>
      <c r="E10" s="65"/>
      <c r="F10" s="70" t="s">
        <v>56</v>
      </c>
      <c r="G10" s="72" t="s">
        <v>57</v>
      </c>
      <c r="H10" s="72"/>
      <c r="I10" s="72"/>
      <c r="J10" s="72"/>
      <c r="K10" s="70" t="s">
        <v>58</v>
      </c>
      <c r="N10" s="17" t="s">
        <v>101</v>
      </c>
    </row>
    <row r="11" spans="1:14" s="17" customFormat="1" ht="37.5" customHeight="1" x14ac:dyDescent="0.2">
      <c r="A11" s="82"/>
      <c r="B11" s="71"/>
      <c r="C11" s="66"/>
      <c r="D11" s="67"/>
      <c r="E11" s="67"/>
      <c r="F11" s="71"/>
      <c r="G11" s="18" t="s">
        <v>59</v>
      </c>
      <c r="H11" s="18" t="s">
        <v>60</v>
      </c>
      <c r="I11" s="18" t="s">
        <v>61</v>
      </c>
      <c r="J11" s="18" t="s">
        <v>62</v>
      </c>
      <c r="K11" s="71"/>
    </row>
    <row r="12" spans="1:14" s="17" customFormat="1" ht="11.25" customHeight="1" thickBot="1" x14ac:dyDescent="0.25">
      <c r="A12" s="19" t="s">
        <v>63</v>
      </c>
      <c r="B12" s="19" t="s">
        <v>64</v>
      </c>
      <c r="C12" s="78" t="s">
        <v>65</v>
      </c>
      <c r="D12" s="78"/>
      <c r="E12" s="78"/>
      <c r="F12" s="19" t="s">
        <v>66</v>
      </c>
      <c r="G12" s="19" t="s">
        <v>67</v>
      </c>
      <c r="H12" s="19" t="s">
        <v>68</v>
      </c>
      <c r="I12" s="19" t="s">
        <v>69</v>
      </c>
      <c r="J12" s="19" t="s">
        <v>70</v>
      </c>
      <c r="K12" s="19" t="s">
        <v>71</v>
      </c>
    </row>
    <row r="13" spans="1:14" s="17" customFormat="1" ht="23.25" customHeight="1" x14ac:dyDescent="0.2">
      <c r="A13" s="20" t="s">
        <v>72</v>
      </c>
      <c r="B13" s="21" t="s">
        <v>73</v>
      </c>
      <c r="C13" s="79" t="s">
        <v>74</v>
      </c>
      <c r="D13" s="79"/>
      <c r="E13" s="79"/>
      <c r="F13" s="22" t="s">
        <v>75</v>
      </c>
      <c r="G13" s="22">
        <f>J13</f>
        <v>304734.27000000328</v>
      </c>
      <c r="H13" s="22" t="s">
        <v>75</v>
      </c>
      <c r="I13" s="22" t="s">
        <v>75</v>
      </c>
      <c r="J13" s="22">
        <f>J17</f>
        <v>304734.27000000328</v>
      </c>
      <c r="K13" s="23" t="s">
        <v>75</v>
      </c>
    </row>
    <row r="14" spans="1:14" s="17" customFormat="1" ht="12" customHeight="1" x14ac:dyDescent="0.2">
      <c r="A14" s="24" t="s">
        <v>76</v>
      </c>
      <c r="B14" s="25"/>
      <c r="C14" s="80"/>
      <c r="D14" s="80"/>
      <c r="E14" s="80"/>
      <c r="F14" s="26"/>
      <c r="G14" s="26"/>
      <c r="H14" s="26"/>
      <c r="I14" s="26"/>
      <c r="J14" s="26"/>
      <c r="K14" s="27"/>
    </row>
    <row r="15" spans="1:14" s="17" customFormat="1" ht="25.5" customHeight="1" x14ac:dyDescent="0.2">
      <c r="A15" s="28" t="s">
        <v>77</v>
      </c>
      <c r="B15" s="29" t="s">
        <v>78</v>
      </c>
      <c r="C15" s="73" t="s">
        <v>79</v>
      </c>
      <c r="D15" s="73"/>
      <c r="E15" s="73"/>
      <c r="F15" s="30" t="s">
        <v>75</v>
      </c>
      <c r="G15" s="30" t="s">
        <v>75</v>
      </c>
      <c r="H15" s="30" t="s">
        <v>75</v>
      </c>
      <c r="I15" s="30" t="s">
        <v>75</v>
      </c>
      <c r="J15" s="30" t="s">
        <v>75</v>
      </c>
      <c r="K15" s="31" t="s">
        <v>74</v>
      </c>
    </row>
    <row r="16" spans="1:14" s="17" customFormat="1" ht="21.75" customHeight="1" x14ac:dyDescent="0.2">
      <c r="A16" s="28" t="s">
        <v>80</v>
      </c>
      <c r="B16" s="29" t="s">
        <v>81</v>
      </c>
      <c r="C16" s="73" t="s">
        <v>82</v>
      </c>
      <c r="D16" s="73"/>
      <c r="E16" s="73"/>
      <c r="F16" s="30" t="s">
        <v>75</v>
      </c>
      <c r="G16" s="30" t="s">
        <v>75</v>
      </c>
      <c r="H16" s="30" t="s">
        <v>75</v>
      </c>
      <c r="I16" s="30" t="s">
        <v>75</v>
      </c>
      <c r="J16" s="30" t="s">
        <v>75</v>
      </c>
      <c r="K16" s="31" t="s">
        <v>74</v>
      </c>
    </row>
    <row r="17" spans="1:11" s="17" customFormat="1" ht="16.5" customHeight="1" x14ac:dyDescent="0.2">
      <c r="A17" s="20" t="s">
        <v>83</v>
      </c>
      <c r="B17" s="32" t="s">
        <v>84</v>
      </c>
      <c r="C17" s="74" t="s">
        <v>74</v>
      </c>
      <c r="D17" s="74"/>
      <c r="E17" s="74"/>
      <c r="F17" s="33" t="s">
        <v>75</v>
      </c>
      <c r="G17" s="34" t="s">
        <v>74</v>
      </c>
      <c r="H17" s="33" t="s">
        <v>75</v>
      </c>
      <c r="I17" s="33" t="s">
        <v>75</v>
      </c>
      <c r="J17" s="33">
        <f>J18</f>
        <v>304734.27000000328</v>
      </c>
      <c r="K17" s="35" t="s">
        <v>75</v>
      </c>
    </row>
    <row r="18" spans="1:11" s="17" customFormat="1" ht="17.25" customHeight="1" x14ac:dyDescent="0.2">
      <c r="A18" s="20" t="s">
        <v>83</v>
      </c>
      <c r="B18" s="32" t="s">
        <v>84</v>
      </c>
      <c r="C18" s="74" t="s">
        <v>74</v>
      </c>
      <c r="D18" s="74"/>
      <c r="E18" s="74"/>
      <c r="F18" s="33" t="s">
        <v>75</v>
      </c>
      <c r="G18" s="34" t="s">
        <v>74</v>
      </c>
      <c r="H18" s="33" t="s">
        <v>75</v>
      </c>
      <c r="I18" s="33" t="s">
        <v>75</v>
      </c>
      <c r="J18" s="33">
        <f>60461986.5-60157252.23</f>
        <v>304734.27000000328</v>
      </c>
      <c r="K18" s="35" t="s">
        <v>75</v>
      </c>
    </row>
    <row r="19" spans="1:11" s="17" customFormat="1" ht="23.25" customHeight="1" x14ac:dyDescent="0.2">
      <c r="A19" s="20" t="s">
        <v>85</v>
      </c>
      <c r="B19" s="32" t="s">
        <v>86</v>
      </c>
      <c r="C19" s="69" t="s">
        <v>74</v>
      </c>
      <c r="D19" s="69"/>
      <c r="E19" s="69"/>
      <c r="F19" s="34" t="s">
        <v>74</v>
      </c>
      <c r="G19" s="33"/>
      <c r="H19" s="33"/>
      <c r="I19" s="33"/>
      <c r="J19" s="33"/>
      <c r="K19" s="36" t="s">
        <v>74</v>
      </c>
    </row>
    <row r="20" spans="1:11" s="17" customFormat="1" ht="54" customHeight="1" x14ac:dyDescent="0.2">
      <c r="A20" s="20" t="s">
        <v>99</v>
      </c>
      <c r="B20" s="37" t="s">
        <v>87</v>
      </c>
      <c r="C20" s="69" t="s">
        <v>74</v>
      </c>
      <c r="D20" s="69"/>
      <c r="E20" s="69"/>
      <c r="F20" s="34" t="s">
        <v>74</v>
      </c>
      <c r="G20" s="33"/>
      <c r="H20" s="33"/>
      <c r="I20" s="34" t="s">
        <v>74</v>
      </c>
      <c r="J20" s="33"/>
      <c r="K20" s="36" t="s">
        <v>74</v>
      </c>
    </row>
    <row r="21" spans="1:11" s="17" customFormat="1" ht="12" customHeight="1" x14ac:dyDescent="0.2">
      <c r="A21" s="38" t="s">
        <v>88</v>
      </c>
      <c r="B21" s="25"/>
      <c r="C21" s="75"/>
      <c r="D21" s="75"/>
      <c r="E21" s="75"/>
      <c r="F21" s="39"/>
      <c r="G21" s="39"/>
      <c r="H21" s="39"/>
      <c r="I21" s="39"/>
      <c r="J21" s="39"/>
      <c r="K21" s="40"/>
    </row>
    <row r="22" spans="1:11" s="17" customFormat="1" ht="21.75" customHeight="1" x14ac:dyDescent="0.2">
      <c r="A22" s="41" t="s">
        <v>89</v>
      </c>
      <c r="B22" s="29" t="s">
        <v>90</v>
      </c>
      <c r="C22" s="76" t="s">
        <v>74</v>
      </c>
      <c r="D22" s="76"/>
      <c r="E22" s="76"/>
      <c r="F22" s="42" t="s">
        <v>74</v>
      </c>
      <c r="G22" s="30"/>
      <c r="H22" s="30"/>
      <c r="I22" s="42" t="s">
        <v>74</v>
      </c>
      <c r="J22" s="30"/>
      <c r="K22" s="31" t="s">
        <v>74</v>
      </c>
    </row>
    <row r="23" spans="1:11" s="17" customFormat="1" ht="21.75" customHeight="1" x14ac:dyDescent="0.2">
      <c r="A23" s="43" t="s">
        <v>91</v>
      </c>
      <c r="B23" s="29" t="s">
        <v>92</v>
      </c>
      <c r="C23" s="69" t="s">
        <v>74</v>
      </c>
      <c r="D23" s="69"/>
      <c r="E23" s="69"/>
      <c r="F23" s="34" t="s">
        <v>74</v>
      </c>
      <c r="G23" s="33"/>
      <c r="H23" s="33"/>
      <c r="I23" s="34" t="s">
        <v>74</v>
      </c>
      <c r="J23" s="33"/>
      <c r="K23" s="36" t="s">
        <v>74</v>
      </c>
    </row>
    <row r="24" spans="1:11" s="17" customFormat="1" ht="23.25" customHeight="1" x14ac:dyDescent="0.2">
      <c r="A24" s="20" t="s">
        <v>100</v>
      </c>
      <c r="B24" s="29" t="s">
        <v>93</v>
      </c>
      <c r="C24" s="69" t="s">
        <v>74</v>
      </c>
      <c r="D24" s="69"/>
      <c r="E24" s="69"/>
      <c r="F24" s="34" t="s">
        <v>74</v>
      </c>
      <c r="G24" s="34" t="s">
        <v>74</v>
      </c>
      <c r="H24" s="33"/>
      <c r="I24" s="33"/>
      <c r="J24" s="33"/>
      <c r="K24" s="36" t="s">
        <v>74</v>
      </c>
    </row>
    <row r="25" spans="1:11" s="17" customFormat="1" ht="12" customHeight="1" x14ac:dyDescent="0.2">
      <c r="A25" s="38" t="s">
        <v>94</v>
      </c>
      <c r="B25" s="25"/>
      <c r="C25" s="75"/>
      <c r="D25" s="75"/>
      <c r="E25" s="75"/>
      <c r="F25" s="39"/>
      <c r="G25" s="39"/>
      <c r="H25" s="39"/>
      <c r="I25" s="39"/>
      <c r="J25" s="39"/>
      <c r="K25" s="40"/>
    </row>
    <row r="26" spans="1:11" s="17" customFormat="1" ht="21.75" customHeight="1" x14ac:dyDescent="0.2">
      <c r="A26" s="41" t="s">
        <v>95</v>
      </c>
      <c r="B26" s="29" t="s">
        <v>96</v>
      </c>
      <c r="C26" s="76" t="s">
        <v>74</v>
      </c>
      <c r="D26" s="76"/>
      <c r="E26" s="76"/>
      <c r="F26" s="42" t="s">
        <v>74</v>
      </c>
      <c r="G26" s="42" t="s">
        <v>74</v>
      </c>
      <c r="H26" s="30"/>
      <c r="I26" s="30"/>
      <c r="J26" s="30"/>
      <c r="K26" s="31" t="s">
        <v>74</v>
      </c>
    </row>
    <row r="27" spans="1:11" s="17" customFormat="1" ht="27" customHeight="1" thickBot="1" x14ac:dyDescent="0.25">
      <c r="A27" s="43" t="s">
        <v>97</v>
      </c>
      <c r="B27" s="44" t="s">
        <v>98</v>
      </c>
      <c r="C27" s="69" t="s">
        <v>74</v>
      </c>
      <c r="D27" s="69"/>
      <c r="E27" s="69"/>
      <c r="F27" s="34" t="s">
        <v>74</v>
      </c>
      <c r="G27" s="34" t="s">
        <v>74</v>
      </c>
      <c r="H27" s="33"/>
      <c r="I27" s="33"/>
      <c r="J27" s="45"/>
      <c r="K27" s="46" t="s">
        <v>74</v>
      </c>
    </row>
  </sheetData>
  <mergeCells count="24">
    <mergeCell ref="C25:E25"/>
    <mergeCell ref="C26:E26"/>
    <mergeCell ref="C27:E27"/>
    <mergeCell ref="A7:K7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A10:A11"/>
    <mergeCell ref="B10:B11"/>
    <mergeCell ref="C10:E11"/>
    <mergeCell ref="J1:K1"/>
    <mergeCell ref="C24:E24"/>
    <mergeCell ref="F10:F11"/>
    <mergeCell ref="G10:J10"/>
    <mergeCell ref="K10:K11"/>
    <mergeCell ref="C16:E16"/>
    <mergeCell ref="C17:E17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7" zoomScale="90" zoomScaleNormal="100" zoomScaleSheetLayoutView="90" workbookViewId="0">
      <selection activeCell="B11" sqref="B11"/>
    </sheetView>
  </sheetViews>
  <sheetFormatPr defaultRowHeight="15" x14ac:dyDescent="0.25"/>
  <cols>
    <col min="1" max="1" width="50.5703125" style="47" customWidth="1"/>
    <col min="2" max="2" width="23" style="47" customWidth="1"/>
    <col min="3" max="3" width="18.7109375" style="47" customWidth="1"/>
    <col min="4" max="16384" width="9.140625" style="47"/>
  </cols>
  <sheetData>
    <row r="1" spans="1:4" ht="30" x14ac:dyDescent="0.25">
      <c r="C1" s="48" t="s">
        <v>20</v>
      </c>
    </row>
    <row r="2" spans="1:4" x14ac:dyDescent="0.25">
      <c r="C2" s="49" t="s">
        <v>15</v>
      </c>
    </row>
    <row r="3" spans="1:4" x14ac:dyDescent="0.25">
      <c r="C3" s="50" t="s">
        <v>16</v>
      </c>
    </row>
    <row r="4" spans="1:4" x14ac:dyDescent="0.25">
      <c r="C4" s="50" t="s">
        <v>17</v>
      </c>
    </row>
    <row r="5" spans="1:4" ht="51" customHeight="1" x14ac:dyDescent="0.25">
      <c r="A5" s="83" t="s">
        <v>52</v>
      </c>
      <c r="B5" s="83"/>
      <c r="C5" s="83"/>
    </row>
    <row r="8" spans="1:4" ht="57.75" customHeight="1" x14ac:dyDescent="0.25">
      <c r="A8" s="51" t="s">
        <v>0</v>
      </c>
      <c r="B8" s="51" t="s">
        <v>22</v>
      </c>
      <c r="C8" s="52" t="s">
        <v>14</v>
      </c>
      <c r="D8" s="53"/>
    </row>
    <row r="9" spans="1:4" ht="30" x14ac:dyDescent="0.25">
      <c r="A9" s="51" t="s">
        <v>23</v>
      </c>
      <c r="B9" s="51" t="s">
        <v>51</v>
      </c>
      <c r="C9" s="52"/>
      <c r="D9" s="53"/>
    </row>
    <row r="10" spans="1:4" ht="50.25" customHeight="1" x14ac:dyDescent="0.25">
      <c r="A10" s="51" t="s">
        <v>24</v>
      </c>
      <c r="B10" s="51" t="s">
        <v>50</v>
      </c>
      <c r="C10" s="52"/>
      <c r="D10" s="53"/>
    </row>
    <row r="11" spans="1:4" ht="50.25" customHeight="1" x14ac:dyDescent="0.25">
      <c r="A11" s="51" t="s">
        <v>25</v>
      </c>
      <c r="B11" s="51" t="s">
        <v>49</v>
      </c>
      <c r="C11" s="52"/>
      <c r="D11" s="53"/>
    </row>
    <row r="12" spans="1:4" ht="36" customHeight="1" x14ac:dyDescent="0.25">
      <c r="A12" s="51" t="s">
        <v>26</v>
      </c>
      <c r="B12" s="51" t="s">
        <v>48</v>
      </c>
      <c r="C12" s="52"/>
      <c r="D12" s="53"/>
    </row>
    <row r="13" spans="1:4" ht="60.75" customHeight="1" x14ac:dyDescent="0.25">
      <c r="A13" s="51" t="s">
        <v>27</v>
      </c>
      <c r="B13" s="51" t="s">
        <v>47</v>
      </c>
      <c r="C13" s="52"/>
      <c r="D13" s="53"/>
    </row>
    <row r="14" spans="1:4" ht="39.75" customHeight="1" x14ac:dyDescent="0.25">
      <c r="A14" s="51" t="s">
        <v>2</v>
      </c>
      <c r="B14" s="51" t="s">
        <v>46</v>
      </c>
      <c r="C14" s="54">
        <v>3462.9</v>
      </c>
      <c r="D14" s="55"/>
    </row>
    <row r="15" spans="1:4" x14ac:dyDescent="0.25">
      <c r="A15" s="51" t="s">
        <v>28</v>
      </c>
      <c r="B15" s="56" t="s">
        <v>45</v>
      </c>
      <c r="C15" s="57">
        <f>53018.8+C11</f>
        <v>53018.8</v>
      </c>
      <c r="D15" s="53"/>
    </row>
    <row r="16" spans="1:4" ht="27" customHeight="1" x14ac:dyDescent="0.25">
      <c r="A16" s="51" t="s">
        <v>29</v>
      </c>
      <c r="B16" s="51" t="s">
        <v>44</v>
      </c>
      <c r="C16" s="57">
        <f>OLE_LINK7</f>
        <v>53018.8</v>
      </c>
      <c r="D16" s="53"/>
    </row>
    <row r="17" spans="1:6" ht="38.25" customHeight="1" x14ac:dyDescent="0.25">
      <c r="A17" s="51" t="s">
        <v>34</v>
      </c>
      <c r="B17" s="56" t="s">
        <v>43</v>
      </c>
      <c r="C17" s="57">
        <f>C16</f>
        <v>53018.8</v>
      </c>
      <c r="D17" s="53"/>
      <c r="E17" s="47" t="s">
        <v>35</v>
      </c>
    </row>
    <row r="18" spans="1:6" ht="38.25" customHeight="1" x14ac:dyDescent="0.25">
      <c r="A18" s="51" t="s">
        <v>6</v>
      </c>
      <c r="B18" s="56" t="s">
        <v>42</v>
      </c>
      <c r="C18" s="58">
        <f>C21-3462.9</f>
        <v>49126</v>
      </c>
      <c r="D18" s="53"/>
    </row>
    <row r="19" spans="1:6" x14ac:dyDescent="0.25">
      <c r="A19" s="56" t="s">
        <v>8</v>
      </c>
      <c r="B19" s="56" t="s">
        <v>41</v>
      </c>
      <c r="C19" s="58">
        <f>C18</f>
        <v>49126</v>
      </c>
      <c r="D19" s="53"/>
      <c r="F19" s="47" t="s">
        <v>36</v>
      </c>
    </row>
    <row r="20" spans="1:6" x14ac:dyDescent="0.25">
      <c r="A20" s="56" t="s">
        <v>30</v>
      </c>
      <c r="B20" s="56" t="s">
        <v>40</v>
      </c>
      <c r="C20" s="58">
        <f>C19</f>
        <v>49126</v>
      </c>
      <c r="D20" s="53"/>
    </row>
    <row r="21" spans="1:6" ht="37.5" customHeight="1" x14ac:dyDescent="0.25">
      <c r="A21" s="51" t="s">
        <v>33</v>
      </c>
      <c r="B21" s="56" t="s">
        <v>39</v>
      </c>
      <c r="C21" s="59">
        <v>52588.9</v>
      </c>
      <c r="D21" s="53"/>
      <c r="E21" s="47" t="s">
        <v>37</v>
      </c>
    </row>
    <row r="22" spans="1:6" ht="35.25" customHeight="1" x14ac:dyDescent="0.25">
      <c r="A22" s="51" t="s">
        <v>10</v>
      </c>
      <c r="B22" s="56" t="s">
        <v>38</v>
      </c>
      <c r="C22" s="60">
        <f>C21</f>
        <v>52588.9</v>
      </c>
      <c r="D22" s="53"/>
    </row>
    <row r="23" spans="1:6" s="64" customFormat="1" ht="22.5" customHeight="1" x14ac:dyDescent="0.25">
      <c r="A23" s="61" t="s">
        <v>31</v>
      </c>
      <c r="B23" s="61"/>
      <c r="C23" s="62">
        <f>C22-C17+C11</f>
        <v>-429.90000000000146</v>
      </c>
      <c r="D23" s="63"/>
      <c r="E23" s="64" t="s">
        <v>32</v>
      </c>
    </row>
  </sheetData>
  <mergeCells count="1">
    <mergeCell ref="A5:C5"/>
  </mergeCells>
  <pageMargins left="0.7" right="0.7" top="0.75" bottom="0.75" header="0.3" footer="0.3"/>
  <pageSetup paperSize="9" scale="90" orientation="portrait" horizontalDpi="180" verticalDpi="180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39.42578125" style="5" customWidth="1"/>
    <col min="2" max="2" width="28.42578125" style="5" customWidth="1"/>
    <col min="3" max="3" width="20.140625" style="5" customWidth="1"/>
    <col min="4" max="16384" width="9.140625" style="5"/>
  </cols>
  <sheetData>
    <row r="1" spans="1:4" ht="30" x14ac:dyDescent="0.25">
      <c r="A1" s="3"/>
      <c r="B1" s="3"/>
      <c r="C1" s="4" t="s">
        <v>20</v>
      </c>
    </row>
    <row r="2" spans="1:4" x14ac:dyDescent="0.25">
      <c r="A2" s="3"/>
      <c r="B2" s="3"/>
      <c r="C2" s="6" t="s">
        <v>15</v>
      </c>
    </row>
    <row r="3" spans="1:4" x14ac:dyDescent="0.25">
      <c r="A3" s="3"/>
      <c r="B3" s="3"/>
      <c r="C3" s="3" t="s">
        <v>16</v>
      </c>
    </row>
    <row r="4" spans="1:4" x14ac:dyDescent="0.25">
      <c r="A4" s="3"/>
      <c r="B4" s="3"/>
      <c r="C4" s="3" t="s">
        <v>17</v>
      </c>
    </row>
    <row r="5" spans="1:4" x14ac:dyDescent="0.25">
      <c r="A5" s="3"/>
      <c r="B5" s="3"/>
      <c r="C5" s="3"/>
    </row>
    <row r="6" spans="1:4" ht="7.5" customHeight="1" x14ac:dyDescent="0.25">
      <c r="A6" s="3"/>
    </row>
    <row r="7" spans="1:4" ht="31.5" customHeight="1" x14ac:dyDescent="0.25">
      <c r="A7" s="84" t="s">
        <v>21</v>
      </c>
      <c r="B7" s="84"/>
      <c r="C7" s="84"/>
    </row>
    <row r="8" spans="1:4" x14ac:dyDescent="0.25">
      <c r="A8" s="7"/>
      <c r="C8" s="3"/>
    </row>
    <row r="9" spans="1:4" ht="55.5" customHeight="1" x14ac:dyDescent="0.25">
      <c r="A9" s="8" t="s">
        <v>0</v>
      </c>
      <c r="B9" s="8" t="s">
        <v>1</v>
      </c>
      <c r="C9" s="8" t="s">
        <v>14</v>
      </c>
    </row>
    <row r="10" spans="1:4" ht="48" customHeight="1" x14ac:dyDescent="0.25">
      <c r="A10" s="9" t="s">
        <v>2</v>
      </c>
      <c r="B10" s="8" t="s">
        <v>3</v>
      </c>
      <c r="C10" s="10">
        <f>C13-C12</f>
        <v>-429.90000000000146</v>
      </c>
    </row>
    <row r="11" spans="1:4" ht="48" customHeight="1" x14ac:dyDescent="0.25">
      <c r="A11" s="9" t="s">
        <v>4</v>
      </c>
      <c r="B11" s="8" t="s">
        <v>5</v>
      </c>
      <c r="C11" s="10">
        <v>53018.8</v>
      </c>
    </row>
    <row r="12" spans="1:4" ht="48" customHeight="1" x14ac:dyDescent="0.25">
      <c r="A12" s="9" t="s">
        <v>6</v>
      </c>
      <c r="B12" s="8" t="s">
        <v>7</v>
      </c>
      <c r="C12" s="10">
        <f>C11</f>
        <v>53018.8</v>
      </c>
      <c r="D12" s="5" t="s">
        <v>19</v>
      </c>
    </row>
    <row r="13" spans="1:4" ht="53.25" customHeight="1" x14ac:dyDescent="0.25">
      <c r="A13" s="9" t="s">
        <v>8</v>
      </c>
      <c r="B13" s="8" t="s">
        <v>9</v>
      </c>
      <c r="C13" s="10">
        <v>52588.9</v>
      </c>
    </row>
    <row r="14" spans="1:4" ht="48" customHeight="1" x14ac:dyDescent="0.25">
      <c r="A14" s="9" t="s">
        <v>10</v>
      </c>
      <c r="B14" s="8" t="s">
        <v>11</v>
      </c>
      <c r="C14" s="10">
        <f>C13</f>
        <v>52588.9</v>
      </c>
      <c r="D14" s="5" t="s">
        <v>18</v>
      </c>
    </row>
    <row r="15" spans="1:4" ht="48" customHeight="1" x14ac:dyDescent="0.25">
      <c r="A15" s="11" t="s">
        <v>12</v>
      </c>
      <c r="B15" s="11" t="s">
        <v>13</v>
      </c>
      <c r="C15" s="12">
        <f t="shared" ref="C15" si="0">C10</f>
        <v>-429.90000000000146</v>
      </c>
      <c r="D15" s="13"/>
    </row>
    <row r="16" spans="1:4" x14ac:dyDescent="0.25">
      <c r="A16" s="7"/>
    </row>
    <row r="20" spans="3:16" ht="15" customHeight="1" x14ac:dyDescent="0.25">
      <c r="C20" s="14"/>
      <c r="D20" s="14"/>
      <c r="E20" s="14"/>
      <c r="F20" s="14"/>
      <c r="G20" s="14"/>
      <c r="H20" s="14"/>
      <c r="J20" s="15"/>
      <c r="K20" s="15"/>
      <c r="L20" s="15"/>
      <c r="M20" s="15"/>
      <c r="N20" s="15"/>
      <c r="O20" s="15"/>
      <c r="P20" s="15"/>
    </row>
    <row r="21" spans="3:16" x14ac:dyDescent="0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3:16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6"/>
      <c r="O22" s="6"/>
    </row>
    <row r="23" spans="3:16" x14ac:dyDescent="0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"/>
      <c r="O23" s="3"/>
    </row>
  </sheetData>
  <mergeCells count="1">
    <mergeCell ref="A7:C7"/>
  </mergeCells>
  <pageMargins left="0.98425196850393704" right="0.51181102362204722" top="0.59055118110236227" bottom="0.59055118110236227" header="0" footer="0"/>
  <pageSetup paperSize="9" scale="97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2020</vt:lpstr>
      <vt:lpstr>Лист4</vt:lpstr>
      <vt:lpstr>Лист2</vt:lpstr>
      <vt:lpstr>Лист4!OLE_LINK7</vt:lpstr>
      <vt:lpstr>'2020'!Область_печати</vt:lpstr>
      <vt:lpstr>Лист2!Область_печати</vt:lpstr>
      <vt:lpstr>Лист4!Область_печати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2021-06-15T10:47:25Z</dcterms:modified>
</cp:coreProperties>
</file>