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060" windowHeight="7050"/>
  </bookViews>
  <sheets>
    <sheet name="Пчева" sheetId="10" r:id="rId1"/>
  </sheets>
  <definedNames>
    <definedName name="_xlnm.Print_Titles" localSheetId="0">Пчева!$7:$10</definedName>
  </definedNames>
  <calcPr calcId="125725"/>
</workbook>
</file>

<file path=xl/calcChain.xml><?xml version="1.0" encoding="utf-8"?>
<calcChain xmlns="http://schemas.openxmlformats.org/spreadsheetml/2006/main">
  <c r="S56" i="10"/>
  <c r="R56"/>
  <c r="Q56"/>
  <c r="S91" l="1"/>
  <c r="S88" s="1"/>
  <c r="S85" s="1"/>
  <c r="R91"/>
  <c r="Q91"/>
  <c r="Q88" s="1"/>
  <c r="Q85" s="1"/>
  <c r="P91"/>
  <c r="P88" s="1"/>
  <c r="P85" s="1"/>
  <c r="O91"/>
  <c r="O88" s="1"/>
  <c r="O85" s="1"/>
  <c r="R88"/>
  <c r="R85" s="1"/>
  <c r="S75"/>
  <c r="S72" s="1"/>
  <c r="R75"/>
  <c r="R72" s="1"/>
  <c r="Q75"/>
  <c r="Q72" s="1"/>
  <c r="P75"/>
  <c r="P72" s="1"/>
  <c r="O75"/>
  <c r="O72" s="1"/>
  <c r="S63"/>
  <c r="R63"/>
  <c r="Q63"/>
  <c r="P63"/>
  <c r="O63"/>
  <c r="S14"/>
  <c r="R14"/>
  <c r="Q14"/>
  <c r="P14"/>
  <c r="O14"/>
  <c r="P11" l="1"/>
  <c r="O11"/>
  <c r="Q11"/>
  <c r="S11"/>
  <c r="R11"/>
</calcChain>
</file>

<file path=xl/sharedStrings.xml><?xml version="1.0" encoding="utf-8"?>
<sst xmlns="http://schemas.openxmlformats.org/spreadsheetml/2006/main" count="492" uniqueCount="216">
  <si>
    <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</si>
  <si>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</si>
  <si>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</si>
  <si>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</si>
  <si>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</si>
  <si>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</si>
  <si>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</si>
  <si>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</si>
  <si>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</si>
  <si>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</si>
  <si>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</si>
  <si>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</si>
  <si>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</si>
  <si>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</si>
  <si>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</si>
  <si>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</si>
  <si>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</si>
  <si>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</si>
  <si>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</si>
  <si>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</si>
  <si>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</si>
  <si>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</si>
  <si>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</si>
  <si>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</si>
  <si>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</si>
  <si>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</si>
  <si>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</si>
  <si>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</si>
  <si>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</si>
  <si>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9</t>
  </si>
  <si>
    <t>10</t>
  </si>
  <si>
    <t>11</t>
  </si>
  <si>
    <t>12</t>
  </si>
  <si>
    <t>13</t>
  </si>
  <si>
    <t>14</t>
  </si>
  <si>
    <t>15</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</si>
  <si>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</si>
  <si>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</si>
  <si>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</si>
  <si>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</si>
  <si>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</si>
  <si>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04    09
</t>
  </si>
  <si>
    <t>В целом</t>
  </si>
  <si>
    <t xml:space="preserve">08    01
</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</si>
  <si>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</si>
  <si>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</si>
  <si>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 xml:space="preserve">01    11
</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</si>
  <si>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</si>
  <si>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</si>
  <si>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Федеральный закон от 21.12.1994 № 68-ФЗ "О защите населения в территории от чрезвычайных ситуаций природного и техногенного характера"</t>
  </si>
  <si>
    <t>24.12.1994 -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</si>
  <si>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</si>
  <si>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</si>
  <si>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29.12.1994 № 78-ФЗ "О библиотечном деле"</t>
  </si>
  <si>
    <t>02.01.1995 -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</si>
  <si>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</si>
  <si>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</si>
  <si>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Федеральный закон от 09.10.1992 № 3612-1 "Основы законодательства Российской Федерации о культуре"</t>
  </si>
  <si>
    <t>17.11.1992 - не установ</t>
  </si>
  <si>
    <t xml:space="preserve">11    01
</t>
  </si>
  <si>
    <t>Закон Ленинградской области от 11.03.2008 № 14-оз "О правовом регулировании муниципальной службы в Ленинградской области"</t>
  </si>
  <si>
    <t>19.04.2008 - не установ</t>
  </si>
  <si>
    <t>Федеральный закон от 02.03.2007 № 25-ФЗ "О муниципальной службе в Российской Федерации"</t>
  </si>
  <si>
    <t>01.06.2007 - не установ</t>
  </si>
  <si>
    <t xml:space="preserve">01    04
</t>
  </si>
  <si>
    <t>01.01.2006 - не установ</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</si>
  <si>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</si>
  <si>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</si>
  <si>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</si>
  <si>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 xml:space="preserve">01    06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</si>
  <si>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</si>
  <si>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</si>
  <si>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 xml:space="preserve">03    09
</t>
  </si>
  <si>
    <t xml:space="preserve">05    03
</t>
  </si>
  <si>
    <t xml:space="preserve">05    05
</t>
  </si>
  <si>
    <t>Ст.14</t>
  </si>
  <si>
    <t xml:space="preserve">01    13
05    01
</t>
  </si>
  <si>
    <t xml:space="preserve">05    02
05    03
</t>
  </si>
  <si>
    <t>Закон Ленинградской области от 25.12.2006 № 169-оз "О пожарной безопасности Ленинградской области"</t>
  </si>
  <si>
    <t>08.01.2007 - не установ</t>
  </si>
  <si>
    <t xml:space="preserve">01    13
03    09
05    03
</t>
  </si>
  <si>
    <t>Федеральный закон от 21.12.1994 № 69-ФЗ "О пожарной безопасности"</t>
  </si>
  <si>
    <t>05.01.1995 - не установ</t>
  </si>
  <si>
    <t xml:space="preserve">05    02
</t>
  </si>
  <si>
    <t>Ст.14 П.1 Подп.19</t>
  </si>
  <si>
    <t>Ст.14 П.1 Подп.22</t>
  </si>
  <si>
    <t>Ст.14 П.1 Подп.23</t>
  </si>
  <si>
    <t>Ст.14 П.1 Подп.26</t>
  </si>
  <si>
    <t xml:space="preserve">01    04
04    12
</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</si>
  <si>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</si>
  <si>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</si>
  <si>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</si>
  <si>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</si>
  <si>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</si>
  <si>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</si>
  <si>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</si>
  <si>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</si>
  <si>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</si>
  <si>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5.1.3. владение, пользование и распоряжение имуществом, находящимся в муниципальной собственности сельского поселения</t>
  </si>
  <si>
    <t>5004</t>
  </si>
  <si>
    <t>Ст.14 П.1 Подп.3</t>
  </si>
  <si>
    <t>5.1.4. обеспечение первичных мер пожарной безопасности в границах населенных пунктов сельского поселения</t>
  </si>
  <si>
    <t>5005</t>
  </si>
  <si>
    <t>Ст.14 П.1 Подп.9</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</si>
  <si>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</si>
  <si>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</si>
  <si>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Ст.14 П.1 Подп.10</t>
  </si>
  <si>
    <t>5.1.6. создание условий для организации досуга и обеспечения жителей сельского поселения услугами организаций культуры</t>
  </si>
  <si>
    <t>5007</t>
  </si>
  <si>
    <t>Ст.14 П.1 Подп.12</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</si>
  <si>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</si>
  <si>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</si>
  <si>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Ст.14 П.1 Подп.14</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</si>
  <si>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</si>
  <si>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</si>
  <si>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</si>
  <si>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</si>
  <si>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П.1 Подп.4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</si>
  <si>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</si>
  <si>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</si>
  <si>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Ст.14 П.1 Подп.5</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</si>
  <si>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</si>
  <si>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</si>
  <si>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5.1.20. участие в предупреждении и ликвидации последствий чрезвычайных ситуаций в границах сельского поселения</t>
  </si>
  <si>
    <t>5021</t>
  </si>
  <si>
    <t>Ст.14 П.1 Подп.8</t>
  </si>
  <si>
    <t>5.1.25. участие в организации деятельности по сбору (в том числе раздельному сбору) и транспортированию твердых коммунальных отходов</t>
  </si>
  <si>
    <t>5026</t>
  </si>
  <si>
    <t>Ст.14 П.1 Подп.18</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</si>
  <si>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</si>
  <si>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</si>
  <si>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</si>
  <si>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</si>
  <si>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 xml:space="preserve">01    13
03    09
</t>
  </si>
  <si>
    <t>5.1.30. осуществление мероприятий по обеспечению безопасности людей на водных объектах, охране их жизни и здоровья</t>
  </si>
  <si>
    <t>5031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</si>
  <si>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</si>
  <si>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</si>
  <si>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</si>
  <si>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</si>
  <si>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 xml:space="preserve">01    04
01    06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</si>
  <si>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</si>
  <si>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</si>
  <si>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</si>
  <si>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</si>
  <si>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</si>
  <si>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</si>
  <si>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</si>
  <si>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</si>
  <si>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</si>
  <si>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</si>
  <si>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</si>
  <si>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</si>
  <si>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</si>
  <si>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</si>
  <si>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</si>
  <si>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</si>
  <si>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5.5.2.1.5. создание условий для обеспечения жителей сельского поселения услугами связи, общественного питания, торговли и бытового обслуживания</t>
  </si>
  <si>
    <t>5806</t>
  </si>
  <si>
    <t>5.5.2.1.11.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</si>
  <si>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5812</t>
  </si>
  <si>
    <t>5.5.2.1.20. участие в предупреждении и ликвидации последствий чрезвычайных ситуаций в границах сельского поселения</t>
  </si>
  <si>
    <t>5821</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</si>
  <si>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</si>
  <si>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</si>
  <si>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5.5.2.1.27. организация ритуальных услуг и содержание мест захоронения</t>
  </si>
  <si>
    <t>5828</t>
  </si>
  <si>
    <t>5.5.2.1.40. владение, пользование и распоряжение имуществом, находящимся в муниципальной собственности сельского поселения</t>
  </si>
  <si>
    <t>5841</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</si>
  <si>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</si>
  <si>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04  12</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</si>
  <si>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</si>
  <si>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08  01</t>
  </si>
  <si>
    <t>муниципальных образований</t>
  </si>
  <si>
    <t>01.01.2016-31.12.2016</t>
  </si>
  <si>
    <t>ст.5</t>
  </si>
  <si>
    <t>01.01.2013 г.-не установлен</t>
  </si>
  <si>
    <t>Соглашение б/н от 20.11.2015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t>
  </si>
  <si>
    <t>Соглашение б/н от 26.10.2015 О передаче администрации муниципального  района полномочия администрации МО Пчевское сельское поселение КМР ЛО по осуществлению внешнего муниципального финансового контроля</t>
  </si>
  <si>
    <t>Реестр расходных обязательств муниципального образования</t>
  </si>
  <si>
    <t>на 2015 - 2018 годы</t>
  </si>
  <si>
    <t>ст.7</t>
  </si>
  <si>
    <t>ст 8</t>
  </si>
  <si>
    <t>01.01.2016-31.12.2018</t>
  </si>
  <si>
    <t>Решение совета депутатов от 17.04.2014  № 61/287 "Об утверждении положения о бюджетном процессе в муниципальном образовании Пчевское сельское поселение Киришского муниципального района Ленинградской области"</t>
  </si>
  <si>
    <t>18.04.2014- не установлен</t>
  </si>
  <si>
    <t>01.09.2013-не установлен</t>
  </si>
  <si>
    <t xml:space="preserve">         05    03                                        04  05
</t>
  </si>
  <si>
    <t>Закон от 10.12.1995 № 196-ФЗ "О безопасности дорожного движения"</t>
  </si>
  <si>
    <t>с.6</t>
  </si>
  <si>
    <t>26.12.1995-не установлен</t>
  </si>
  <si>
    <t>19.05.2014-не установлен</t>
  </si>
  <si>
    <t>Решение совета депутатов от 06.09.2010 №14/73 "Об утверждении Порядка формирования  фонда оплаты труда главе администрации муниципального образования Пчевское сельсоке поселение Киришского муниципального района Ленинградской области "</t>
  </si>
  <si>
    <t>01.09.2010-не установлен</t>
  </si>
  <si>
    <t xml:space="preserve">Решение совета депутатов от 25.04.2013 г. №51/239 Об утверждении Положения о пенсии за выслугу лет, назначаемой лицам,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 </t>
  </si>
  <si>
    <t>Пчевское сельское поселение Киришского муниципального района Ленинградской области</t>
  </si>
  <si>
    <t xml:space="preserve">Приложение 16 "Порядок
предоставления субсидий в целях возмещения затрат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 к решению совета депутатов муниципального образования Пчевское сельское поселение Киришского муниципального района Ленинградской области от  25.12.2015 года №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</si>
  <si>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 xml:space="preserve">Приложение 15 к Порядку
предоставления субсидии в целях возмещения затрат в связи с выполнением работ по эксплуатации жилищного фонда ногоквартирных домов не обеспеченных платежами  населения к решению совета депутатов муниципального образования Пчевское сельское поселение Киришского муниципального района Ленинградской области от  25.12.2015 года №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</si>
  <si>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Постановление от 06.10.2014 № 89 "Об утверждении Положения о материальном стимулировании муниципальных служащих администрации муниципального образования Пчевское сельское поселение Киришского муниципального района Лепнинградской области"</t>
  </si>
  <si>
    <t>01.10.2014- не установлен</t>
  </si>
  <si>
    <t>Постановление от 06.10.2014 № 90 "Об утверждении Положения о материальном стимулировании работников, замещающих должности, не являющиеся должностями муниципальной службы администрации муниципального образования Пчевское сельское поселение Киришского муниципального района Лепнинградской области"</t>
  </si>
  <si>
    <t xml:space="preserve">Приложение 20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к решению совета депутатов
муниципального образования  
Пчевское сельское поселение
Киришского муниципального района   от 25.12.2015 г.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</si>
  <si>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 xml:space="preserve">Приложение 19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22, 28 пункта 1 статьи 14 Федерального закона от 06.10.2003 № 131-ФЗ «Об общих принципах организации местного самоуправления в Российской Федерации» к решению совета депутатов
муниципального образования
Пчевское сельское поселение
Киришского муниципального района Ленинградской области
от 25.12.2015 г. №17/94  "О бюджете муниципального образования
Пчевское сельское поселение 
Киришского муниципального района Ленинградской области на 2016 год и на плановый период 2017 и 2018 годов"
</t>
  </si>
  <si>
    <t>Постановление от 03.04.2015 № 30 "Об утверждении положения о порядке расходования средств резервного фонда"</t>
  </si>
  <si>
    <t>03.04.2015-не установлен</t>
  </si>
  <si>
    <t>01.01.2014- не установлен</t>
  </si>
  <si>
    <t>Постановление администрации МО Пчевское сельское поселение Киришского муниципального района Ленинградской области от 20.08.2013 № 46 «О мерах по поэтапному повышению заработной платы работников учреждений культуры муниципального образования Пчевское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Пчевское сельское поселение Киришского муниципального района Ленинградской области»</t>
  </si>
  <si>
    <t>20.08.2013- не установлен</t>
  </si>
  <si>
    <t>01.11.2012- не установлен</t>
  </si>
  <si>
    <t>Решение совета депутатов от 18.11.2013  № 56/270 "О создании муниципального дорожного фонда муниципального образования Пчевское сельское поселение Киришского муниципального района Ленинградской области"</t>
  </si>
  <si>
    <t>Постановление от 02.07.2007 № 16-р "О мерах по упорядочению захоронения, содержания и эксплуатации кладбищ на территории муниципального  образования Пчевское сельское поселение"</t>
  </si>
  <si>
    <t>02.07.2007 - не установлен</t>
  </si>
  <si>
    <t>Постановление  от 12.08.2013 г. №40 "О материальном стимулировании работников культуры муниципального образования Пчевское сельское поселение Киришского муниципального района Ленинградской области"</t>
  </si>
  <si>
    <t>Решение совета депутатов от 01.11.2012 № 46/219 "Об утверждении правил и норм благоустройства, содержания и обеспечения санитарного состояния и организации уборки территории муниципального образования Пчевское сельское поселение Киришского муниципального района Ленинградской области"</t>
  </si>
  <si>
    <t>Постановление от 19.05.2014 г.№43  "Об утверждении Порядка организации приема и рассмотрения заявок на предоставление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t>
  </si>
  <si>
    <t>Решение совета депутатов МО Пчевское сельское поселение от 02.10.2014 № 2/15 "О размере ежемесячной надбавки к должностному окладу в соответствии с присвоенным муниципальному служащему администрации муниципального образования Пчевское сельское поселение Киришского муниципального района Ленинградской области классным чином"</t>
  </si>
</sst>
</file>

<file path=xl/styles.xml><?xml version="1.0" encoding="utf-8"?>
<styleSheet xmlns="http://schemas.openxmlformats.org/spreadsheetml/2006/main">
  <numFmts count="3">
    <numFmt numFmtId="43" formatCode="_-* #,##0.00_р_._-;\-* #,##0.00_р_._-;_-* &quot;-&quot;??_р_._-;_-@_-"/>
    <numFmt numFmtId="165" formatCode="0.0"/>
    <numFmt numFmtId="166" formatCode="_-* #,##0.0_р_._-;\-* #,##0.0_р_._-;_-* &quot;-&quot;??_р_._-;_-@_-"/>
  </numFmts>
  <fonts count="13">
    <font>
      <sz val="11"/>
      <color rgb="FF000000"/>
      <name val="Calibri"/>
      <family val="2"/>
      <scheme val="minor"/>
    </font>
    <font>
      <sz val="11"/>
      <name val="Calibri"/>
      <family val="2"/>
      <charset val="204"/>
    </font>
    <font>
      <sz val="11"/>
      <color rgb="FF000000"/>
      <name val="Calibri"/>
      <family val="2"/>
      <scheme val="minor"/>
    </font>
    <font>
      <sz val="9"/>
      <name val="Arial Narrow"/>
      <family val="2"/>
      <charset val="204"/>
    </font>
    <font>
      <sz val="10"/>
      <name val="Arial"/>
      <family val="2"/>
      <charset val="204"/>
    </font>
    <font>
      <sz val="9"/>
      <name val="Arial"/>
      <family val="2"/>
      <charset val="204"/>
    </font>
    <font>
      <b/>
      <sz val="9"/>
      <name val="Arial"/>
      <family val="2"/>
      <charset val="204"/>
    </font>
    <font>
      <sz val="8"/>
      <name val="Arial Narrow"/>
      <family val="2"/>
      <charset val="204"/>
    </font>
    <font>
      <sz val="8"/>
      <name val="Arial"/>
      <family val="2"/>
      <charset val="204"/>
    </font>
    <font>
      <b/>
      <sz val="9"/>
      <name val="Arial Narrow"/>
      <family val="2"/>
      <charset val="204"/>
    </font>
    <font>
      <b/>
      <sz val="11"/>
      <name val="Arial"/>
      <family val="2"/>
      <charset val="204"/>
    </font>
    <font>
      <b/>
      <sz val="11"/>
      <name val="Calibri"/>
      <family val="2"/>
      <charset val="204"/>
    </font>
    <font>
      <sz val="9"/>
      <color indexed="8"/>
      <name val="Arial Narrow"/>
      <family val="2"/>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style="thin">
        <color indexed="64"/>
      </top>
      <bottom/>
      <diagonal/>
    </border>
  </borders>
  <cellStyleXfs count="3">
    <xf numFmtId="0" fontId="0" fillId="0" borderId="0"/>
    <xf numFmtId="0" fontId="2" fillId="0" borderId="0"/>
    <xf numFmtId="43" fontId="2" fillId="0" borderId="0" applyFont="0" applyFill="0" applyBorder="0" applyAlignment="0" applyProtection="0"/>
  </cellStyleXfs>
  <cellXfs count="120">
    <xf numFmtId="0" fontId="1" fillId="0" borderId="0" xfId="0" applyFont="1" applyFill="1" applyBorder="1"/>
    <xf numFmtId="0" fontId="7" fillId="0" borderId="8" xfId="1" applyNumberFormat="1" applyFont="1" applyFill="1" applyBorder="1" applyAlignment="1">
      <alignment horizontal="center" vertical="center" wrapText="1" readingOrder="1"/>
    </xf>
    <xf numFmtId="0" fontId="3" fillId="0" borderId="3" xfId="1" applyNumberFormat="1" applyFont="1" applyFill="1" applyBorder="1" applyAlignment="1">
      <alignment horizontal="center" vertical="center" wrapText="1" readingOrder="1"/>
    </xf>
    <xf numFmtId="0" fontId="7" fillId="0" borderId="3" xfId="1" applyNumberFormat="1" applyFont="1" applyFill="1" applyBorder="1" applyAlignment="1">
      <alignment horizontal="center" vertical="center" wrapText="1" readingOrder="1"/>
    </xf>
    <xf numFmtId="0" fontId="1" fillId="0" borderId="0" xfId="0" applyFont="1" applyFill="1" applyBorder="1" applyAlignment="1">
      <alignment vertical="center"/>
    </xf>
    <xf numFmtId="0" fontId="3" fillId="0" borderId="19" xfId="0" applyFont="1" applyFill="1" applyBorder="1" applyAlignment="1">
      <alignment vertical="top"/>
    </xf>
    <xf numFmtId="0" fontId="1" fillId="0" borderId="0" xfId="0" applyFont="1" applyFill="1" applyBorder="1"/>
    <xf numFmtId="0" fontId="1" fillId="0" borderId="8"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0" borderId="12" xfId="1" applyNumberFormat="1" applyFont="1" applyFill="1" applyBorder="1" applyAlignment="1">
      <alignment vertical="top" wrapText="1"/>
    </xf>
    <xf numFmtId="0" fontId="3" fillId="0" borderId="9" xfId="1" applyNumberFormat="1" applyFont="1" applyFill="1" applyBorder="1" applyAlignment="1">
      <alignment horizontal="center" vertical="top" wrapText="1" readingOrder="1"/>
    </xf>
    <xf numFmtId="0" fontId="3" fillId="0" borderId="3" xfId="1" applyNumberFormat="1" applyFont="1" applyFill="1" applyBorder="1" applyAlignment="1">
      <alignment vertical="top" wrapText="1" readingOrder="1"/>
    </xf>
    <xf numFmtId="0" fontId="4" fillId="0" borderId="0" xfId="1" applyNumberFormat="1" applyFont="1" applyFill="1" applyBorder="1" applyAlignment="1">
      <alignment vertical="top" wrapText="1" readingOrder="1"/>
    </xf>
    <xf numFmtId="0" fontId="3" fillId="0" borderId="6"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center" vertical="top" wrapText="1" readingOrder="1"/>
    </xf>
    <xf numFmtId="166" fontId="3" fillId="0" borderId="3" xfId="2" applyNumberFormat="1" applyFont="1" applyFill="1" applyBorder="1" applyAlignment="1">
      <alignment vertical="top" wrapText="1" readingOrder="1"/>
    </xf>
    <xf numFmtId="166" fontId="1" fillId="0" borderId="6" xfId="2" applyNumberFormat="1" applyFont="1" applyFill="1" applyBorder="1" applyAlignment="1">
      <alignment vertical="top" wrapText="1"/>
    </xf>
    <xf numFmtId="166" fontId="1" fillId="0" borderId="8" xfId="2" applyNumberFormat="1" applyFont="1" applyFill="1" applyBorder="1" applyAlignment="1">
      <alignment vertical="top" wrapText="1"/>
    </xf>
    <xf numFmtId="0" fontId="8" fillId="0" borderId="3" xfId="1" applyNumberFormat="1" applyFont="1" applyFill="1" applyBorder="1" applyAlignment="1">
      <alignment horizontal="center" vertical="top" wrapText="1" readingOrder="1"/>
    </xf>
    <xf numFmtId="0" fontId="3"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0" fontId="1" fillId="0" borderId="17" xfId="1" applyNumberFormat="1" applyFont="1" applyFill="1" applyBorder="1" applyAlignment="1">
      <alignment vertical="top" wrapText="1"/>
    </xf>
    <xf numFmtId="0" fontId="3" fillId="0" borderId="8" xfId="1" applyNumberFormat="1" applyFont="1" applyFill="1" applyBorder="1" applyAlignment="1">
      <alignment horizontal="right" vertical="top" wrapText="1" readingOrder="1"/>
    </xf>
    <xf numFmtId="0" fontId="1" fillId="0" borderId="18" xfId="1" applyNumberFormat="1" applyFont="1" applyFill="1" applyBorder="1" applyAlignment="1">
      <alignment vertical="top" wrapText="1"/>
    </xf>
    <xf numFmtId="0" fontId="1" fillId="0" borderId="18" xfId="0" applyFont="1" applyFill="1" applyBorder="1"/>
    <xf numFmtId="0" fontId="3" fillId="0" borderId="5" xfId="1" applyNumberFormat="1" applyFont="1" applyFill="1" applyBorder="1" applyAlignment="1">
      <alignment horizontal="left" vertical="top" wrapText="1" readingOrder="1"/>
    </xf>
    <xf numFmtId="0" fontId="1" fillId="0" borderId="0"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0" borderId="23" xfId="1" applyNumberFormat="1" applyFont="1" applyFill="1" applyBorder="1" applyAlignment="1">
      <alignment vertical="top" wrapText="1"/>
    </xf>
    <xf numFmtId="11" fontId="12" fillId="0" borderId="19" xfId="0" applyNumberFormat="1" applyFont="1" applyFill="1" applyBorder="1" applyAlignment="1" applyProtection="1">
      <alignment horizontal="left" vertical="top" wrapText="1"/>
      <protection locked="0"/>
    </xf>
    <xf numFmtId="49" fontId="12" fillId="0" borderId="19" xfId="0" applyNumberFormat="1" applyFont="1" applyFill="1" applyBorder="1" applyAlignment="1" applyProtection="1">
      <alignment horizontal="left" vertical="top" wrapText="1"/>
      <protection locked="0"/>
    </xf>
    <xf numFmtId="0" fontId="3" fillId="0" borderId="18" xfId="1" applyNumberFormat="1" applyFont="1" applyFill="1" applyBorder="1" applyAlignment="1">
      <alignment vertical="top" wrapText="1"/>
    </xf>
    <xf numFmtId="49" fontId="12" fillId="0" borderId="19" xfId="0" applyNumberFormat="1" applyFont="1" applyFill="1" applyBorder="1" applyAlignment="1" applyProtection="1">
      <alignment horizontal="left" vertical="center" wrapText="1"/>
      <protection locked="0"/>
    </xf>
    <xf numFmtId="0" fontId="3" fillId="0" borderId="12" xfId="1" applyNumberFormat="1" applyFont="1" applyFill="1" applyBorder="1" applyAlignment="1">
      <alignment vertical="top" wrapText="1"/>
    </xf>
    <xf numFmtId="49" fontId="12" fillId="2" borderId="19" xfId="0" applyNumberFormat="1" applyFont="1" applyFill="1" applyBorder="1" applyAlignment="1" applyProtection="1">
      <alignment horizontal="left" vertical="top" wrapText="1"/>
      <protection locked="0"/>
    </xf>
    <xf numFmtId="0" fontId="3" fillId="0" borderId="19" xfId="0" applyFont="1" applyBorder="1" applyAlignment="1">
      <alignment vertical="top"/>
    </xf>
    <xf numFmtId="0" fontId="3" fillId="0" borderId="19" xfId="0" applyFont="1" applyBorder="1" applyAlignment="1">
      <alignment vertical="top" wrapText="1"/>
    </xf>
    <xf numFmtId="0" fontId="3" fillId="0" borderId="19" xfId="1" applyNumberFormat="1" applyFont="1" applyFill="1" applyBorder="1" applyAlignment="1">
      <alignment vertical="top" wrapText="1" readingOrder="1"/>
    </xf>
    <xf numFmtId="0" fontId="12" fillId="0" borderId="19" xfId="0" applyNumberFormat="1" applyFont="1" applyFill="1" applyBorder="1" applyAlignment="1" applyProtection="1">
      <alignment horizontal="left" vertical="top" wrapText="1"/>
      <protection locked="0"/>
    </xf>
    <xf numFmtId="0" fontId="3" fillId="0" borderId="24" xfId="0" applyFont="1" applyBorder="1" applyAlignment="1">
      <alignment vertical="top" wrapText="1"/>
    </xf>
    <xf numFmtId="0" fontId="3" fillId="0" borderId="24" xfId="0" applyFont="1" applyBorder="1" applyAlignment="1">
      <alignment vertical="top"/>
    </xf>
    <xf numFmtId="0" fontId="1" fillId="0" borderId="8" xfId="1" applyNumberFormat="1" applyFont="1" applyFill="1" applyBorder="1" applyAlignment="1">
      <alignment vertical="top" wrapText="1"/>
    </xf>
    <xf numFmtId="0" fontId="3"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0" fontId="3" fillId="0" borderId="19" xfId="1" applyNumberFormat="1" applyFont="1" applyFill="1" applyBorder="1" applyAlignment="1">
      <alignment horizontal="left" vertical="top" wrapText="1" readingOrder="1"/>
    </xf>
    <xf numFmtId="0" fontId="3" fillId="0" borderId="28" xfId="1" applyNumberFormat="1" applyFont="1" applyFill="1" applyBorder="1" applyAlignment="1">
      <alignment vertical="top" wrapText="1" readingOrder="1"/>
    </xf>
    <xf numFmtId="0" fontId="1" fillId="0" borderId="8" xfId="1" applyNumberFormat="1" applyFont="1" applyFill="1" applyBorder="1" applyAlignment="1">
      <alignment vertical="top" wrapText="1" readingOrder="1"/>
    </xf>
    <xf numFmtId="0" fontId="1" fillId="0" borderId="0" xfId="0" applyFont="1" applyFill="1" applyBorder="1"/>
    <xf numFmtId="0" fontId="1" fillId="0" borderId="7" xfId="1" applyNumberFormat="1" applyFont="1" applyFill="1" applyBorder="1" applyAlignment="1">
      <alignment vertical="top" wrapText="1"/>
    </xf>
    <xf numFmtId="0" fontId="1" fillId="0" borderId="12"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0" borderId="5" xfId="1" applyNumberFormat="1" applyFont="1" applyFill="1" applyBorder="1" applyAlignment="1">
      <alignment vertical="top" wrapText="1"/>
    </xf>
    <xf numFmtId="0" fontId="1" fillId="0" borderId="2" xfId="1" applyNumberFormat="1" applyFont="1" applyFill="1" applyBorder="1" applyAlignment="1">
      <alignment vertical="top" wrapText="1"/>
    </xf>
    <xf numFmtId="0" fontId="1" fillId="0" borderId="4"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1" fillId="0" borderId="8" xfId="1" applyNumberFormat="1" applyFont="1" applyFill="1" applyBorder="1" applyAlignment="1">
      <alignment vertical="top" wrapText="1"/>
    </xf>
    <xf numFmtId="0" fontId="1" fillId="0" borderId="10"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1" fillId="0" borderId="15" xfId="1" applyNumberFormat="1" applyFont="1" applyFill="1" applyBorder="1" applyAlignment="1">
      <alignment vertical="top" wrapText="1"/>
    </xf>
    <xf numFmtId="0" fontId="3" fillId="0" borderId="3" xfId="1" applyNumberFormat="1" applyFont="1" applyFill="1" applyBorder="1" applyAlignment="1">
      <alignment vertical="top" wrapText="1" readingOrder="1"/>
    </xf>
    <xf numFmtId="0" fontId="1" fillId="0" borderId="16" xfId="1" applyNumberFormat="1" applyFont="1" applyFill="1" applyBorder="1" applyAlignment="1">
      <alignment vertical="top" wrapText="1"/>
    </xf>
    <xf numFmtId="0" fontId="1" fillId="0" borderId="17" xfId="1" applyNumberFormat="1" applyFont="1" applyFill="1" applyBorder="1" applyAlignment="1">
      <alignment vertical="top" wrapText="1"/>
    </xf>
    <xf numFmtId="0" fontId="3" fillId="0" borderId="9" xfId="1" applyNumberFormat="1" applyFont="1" applyFill="1" applyBorder="1" applyAlignment="1">
      <alignment horizontal="left" vertical="top" wrapText="1" readingOrder="1"/>
    </xf>
    <xf numFmtId="0" fontId="1" fillId="0" borderId="18" xfId="1" applyNumberFormat="1" applyFont="1" applyFill="1" applyBorder="1" applyAlignment="1">
      <alignment vertical="top" wrapText="1"/>
    </xf>
    <xf numFmtId="0" fontId="3" fillId="0" borderId="8" xfId="1" applyNumberFormat="1" applyFont="1" applyFill="1" applyBorder="1" applyAlignment="1">
      <alignment horizontal="left" vertical="top" wrapText="1" readingOrder="1"/>
    </xf>
    <xf numFmtId="0" fontId="3" fillId="0" borderId="9" xfId="1" applyNumberFormat="1" applyFont="1" applyFill="1" applyBorder="1" applyAlignment="1">
      <alignment horizontal="center" vertical="top" wrapText="1" readingOrder="1"/>
    </xf>
    <xf numFmtId="0" fontId="1" fillId="0" borderId="18" xfId="0" applyFont="1" applyFill="1" applyBorder="1"/>
    <xf numFmtId="166" fontId="3" fillId="0" borderId="3" xfId="2" applyNumberFormat="1" applyFont="1" applyFill="1" applyBorder="1" applyAlignment="1">
      <alignment vertical="top" wrapText="1" readingOrder="1"/>
    </xf>
    <xf numFmtId="166" fontId="1" fillId="0" borderId="6" xfId="2" applyNumberFormat="1" applyFont="1" applyFill="1" applyBorder="1" applyAlignment="1">
      <alignment vertical="top" wrapText="1"/>
    </xf>
    <xf numFmtId="166" fontId="1" fillId="0" borderId="8" xfId="2" applyNumberFormat="1" applyFont="1" applyFill="1" applyBorder="1" applyAlignment="1">
      <alignment vertical="top" wrapText="1"/>
    </xf>
    <xf numFmtId="165" fontId="3" fillId="0" borderId="3" xfId="2" applyNumberFormat="1" applyFont="1" applyFill="1" applyBorder="1" applyAlignment="1">
      <alignment vertical="top" wrapText="1" readingOrder="1"/>
    </xf>
    <xf numFmtId="165" fontId="1" fillId="0" borderId="6" xfId="2" applyNumberFormat="1" applyFont="1" applyFill="1" applyBorder="1" applyAlignment="1">
      <alignment vertical="top" wrapText="1"/>
    </xf>
    <xf numFmtId="165" fontId="1" fillId="0" borderId="8" xfId="2" applyNumberFormat="1" applyFont="1" applyFill="1" applyBorder="1" applyAlignment="1">
      <alignment vertical="top" wrapText="1"/>
    </xf>
    <xf numFmtId="0" fontId="4" fillId="0" borderId="0" xfId="1" applyNumberFormat="1" applyFont="1" applyFill="1" applyBorder="1" applyAlignment="1">
      <alignment vertical="top" wrapText="1" readingOrder="1"/>
    </xf>
    <xf numFmtId="0" fontId="1" fillId="0" borderId="0" xfId="1" applyNumberFormat="1" applyFont="1" applyFill="1" applyBorder="1" applyAlignment="1">
      <alignment vertical="top" wrapText="1"/>
    </xf>
    <xf numFmtId="0" fontId="3" fillId="0" borderId="8" xfId="1" applyNumberFormat="1" applyFont="1" applyFill="1" applyBorder="1" applyAlignment="1">
      <alignment horizontal="right" vertical="top" wrapText="1" readingOrder="1"/>
    </xf>
    <xf numFmtId="0" fontId="4" fillId="0" borderId="3" xfId="1" applyNumberFormat="1" applyFont="1" applyFill="1" applyBorder="1" applyAlignment="1">
      <alignment vertical="top" wrapText="1" readingOrder="1"/>
    </xf>
    <xf numFmtId="0" fontId="9" fillId="0" borderId="3" xfId="1" applyNumberFormat="1" applyFont="1" applyFill="1" applyBorder="1" applyAlignment="1">
      <alignment vertical="top" wrapText="1" readingOrder="1"/>
    </xf>
    <xf numFmtId="0" fontId="3" fillId="0" borderId="14" xfId="1" applyNumberFormat="1" applyFont="1" applyFill="1" applyBorder="1" applyAlignment="1">
      <alignment horizontal="left" vertical="top" wrapText="1" readingOrder="1"/>
    </xf>
    <xf numFmtId="0" fontId="1" fillId="0" borderId="2" xfId="1" applyNumberFormat="1" applyFont="1" applyFill="1" applyBorder="1" applyAlignment="1">
      <alignment horizontal="left" vertical="top" wrapText="1" readingOrder="1"/>
    </xf>
    <xf numFmtId="0" fontId="1" fillId="0" borderId="10" xfId="1" applyNumberFormat="1" applyFont="1" applyFill="1" applyBorder="1" applyAlignment="1">
      <alignment horizontal="left" vertical="top" wrapText="1" readingOrder="1"/>
    </xf>
    <xf numFmtId="0" fontId="1" fillId="0" borderId="7" xfId="1" applyNumberFormat="1" applyFont="1" applyFill="1" applyBorder="1" applyAlignment="1">
      <alignment horizontal="left" vertical="top" wrapText="1" readingOrder="1"/>
    </xf>
    <xf numFmtId="0" fontId="1" fillId="0" borderId="11" xfId="1" applyNumberFormat="1" applyFont="1" applyFill="1" applyBorder="1" applyAlignment="1">
      <alignment horizontal="left" vertical="top" wrapText="1" readingOrder="1"/>
    </xf>
    <xf numFmtId="0" fontId="1"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vertical="top" wrapText="1" readingOrder="1"/>
    </xf>
    <xf numFmtId="0" fontId="3" fillId="0" borderId="5" xfId="1" applyNumberFormat="1" applyFont="1" applyFill="1" applyBorder="1" applyAlignment="1">
      <alignment horizontal="left" vertical="top" wrapText="1" readingOrder="1"/>
    </xf>
    <xf numFmtId="0" fontId="3" fillId="0" borderId="3" xfId="1" applyNumberFormat="1" applyFont="1" applyFill="1" applyBorder="1" applyAlignment="1">
      <alignment horizontal="left" vertical="top" wrapText="1" readingOrder="1"/>
    </xf>
    <xf numFmtId="0" fontId="3" fillId="0" borderId="5"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5" fillId="0" borderId="0" xfId="1" applyNumberFormat="1" applyFont="1" applyFill="1" applyBorder="1" applyAlignment="1">
      <alignment vertical="top" wrapText="1" readingOrder="1"/>
    </xf>
    <xf numFmtId="0" fontId="3" fillId="0" borderId="1" xfId="1" applyNumberFormat="1" applyFont="1" applyFill="1" applyBorder="1" applyAlignment="1">
      <alignment horizontal="center" vertical="top" wrapText="1" readingOrder="1"/>
    </xf>
    <xf numFmtId="0" fontId="3" fillId="0" borderId="3" xfId="1" applyNumberFormat="1" applyFont="1" applyFill="1" applyBorder="1" applyAlignment="1">
      <alignment horizontal="center" vertical="top" wrapText="1" readingOrder="1"/>
    </xf>
    <xf numFmtId="0" fontId="10" fillId="0" borderId="0" xfId="1" applyNumberFormat="1" applyFont="1" applyFill="1" applyBorder="1" applyAlignment="1">
      <alignment horizontal="center" vertical="top" wrapText="1" readingOrder="1"/>
    </xf>
    <xf numFmtId="0" fontId="11" fillId="0" borderId="0" xfId="0" applyFont="1" applyFill="1" applyBorder="1"/>
    <xf numFmtId="0" fontId="3" fillId="0" borderId="19" xfId="1" applyNumberFormat="1" applyFont="1" applyFill="1" applyBorder="1" applyAlignment="1">
      <alignment horizontal="center" vertical="top" wrapText="1" readingOrder="1"/>
    </xf>
    <xf numFmtId="0" fontId="3" fillId="0" borderId="6"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center" wrapText="1" readingOrder="1"/>
    </xf>
    <xf numFmtId="0" fontId="1" fillId="0" borderId="9" xfId="1" applyNumberFormat="1" applyFont="1" applyFill="1" applyBorder="1" applyAlignment="1">
      <alignment vertical="center" wrapText="1"/>
    </xf>
    <xf numFmtId="0" fontId="1" fillId="0" borderId="19" xfId="1" applyNumberFormat="1" applyFont="1" applyFill="1" applyBorder="1" applyAlignment="1">
      <alignment vertical="top" wrapText="1"/>
    </xf>
    <xf numFmtId="0" fontId="1" fillId="0" borderId="2" xfId="1" applyNumberFormat="1" applyFont="1" applyFill="1" applyBorder="1" applyAlignment="1">
      <alignment horizontal="left" vertical="top" wrapText="1"/>
    </xf>
    <xf numFmtId="0" fontId="1" fillId="0" borderId="10" xfId="1" applyNumberFormat="1" applyFont="1" applyFill="1" applyBorder="1" applyAlignment="1">
      <alignment horizontal="left" vertical="top" wrapText="1"/>
    </xf>
    <xf numFmtId="0" fontId="1" fillId="0" borderId="7" xfId="1" applyNumberFormat="1" applyFont="1" applyFill="1" applyBorder="1" applyAlignment="1">
      <alignment horizontal="left" vertical="top" wrapText="1"/>
    </xf>
    <xf numFmtId="0" fontId="1" fillId="0" borderId="11" xfId="1" applyNumberFormat="1" applyFont="1" applyFill="1" applyBorder="1" applyAlignment="1">
      <alignment horizontal="left" vertical="top" wrapText="1"/>
    </xf>
    <xf numFmtId="0" fontId="1" fillId="0" borderId="9" xfId="1" applyNumberFormat="1" applyFont="1" applyFill="1" applyBorder="1" applyAlignment="1">
      <alignment horizontal="left" vertical="top" wrapText="1"/>
    </xf>
    <xf numFmtId="0" fontId="1" fillId="0" borderId="20" xfId="1" applyNumberFormat="1" applyFont="1" applyFill="1" applyBorder="1" applyAlignment="1">
      <alignment horizontal="center" vertical="center" wrapText="1"/>
    </xf>
    <xf numFmtId="0" fontId="1" fillId="0" borderId="21" xfId="1" applyNumberFormat="1" applyFont="1" applyFill="1" applyBorder="1" applyAlignment="1">
      <alignment horizontal="center" vertical="center" wrapText="1"/>
    </xf>
    <xf numFmtId="0" fontId="1" fillId="0" borderId="22" xfId="1" applyNumberFormat="1" applyFont="1" applyFill="1" applyBorder="1" applyAlignment="1">
      <alignment horizontal="center" vertical="center" wrapText="1"/>
    </xf>
    <xf numFmtId="166" fontId="1" fillId="0" borderId="15" xfId="2" applyNumberFormat="1" applyFont="1" applyFill="1" applyBorder="1" applyAlignment="1">
      <alignment vertical="top" wrapText="1"/>
    </xf>
    <xf numFmtId="0" fontId="6" fillId="0" borderId="0" xfId="1" applyNumberFormat="1" applyFont="1" applyFill="1" applyBorder="1" applyAlignment="1">
      <alignment horizontal="left" vertical="top" wrapText="1" readingOrder="1"/>
    </xf>
    <xf numFmtId="49" fontId="12" fillId="0" borderId="26" xfId="0" applyNumberFormat="1" applyFont="1" applyFill="1" applyBorder="1" applyAlignment="1" applyProtection="1">
      <alignment horizontal="center" vertical="top" wrapText="1"/>
      <protection locked="0"/>
    </xf>
    <xf numFmtId="49" fontId="12" fillId="0" borderId="25" xfId="0" applyNumberFormat="1" applyFont="1" applyFill="1" applyBorder="1" applyAlignment="1" applyProtection="1">
      <alignment horizontal="center" vertical="top" wrapText="1"/>
      <protection locked="0"/>
    </xf>
    <xf numFmtId="49" fontId="12" fillId="0" borderId="27" xfId="0" applyNumberFormat="1" applyFont="1" applyFill="1" applyBorder="1" applyAlignment="1" applyProtection="1">
      <alignment horizontal="center" vertical="top" wrapText="1"/>
      <protection locked="0"/>
    </xf>
    <xf numFmtId="49" fontId="12" fillId="0" borderId="23" xfId="0" applyNumberFormat="1" applyFont="1" applyFill="1" applyBorder="1" applyAlignment="1" applyProtection="1">
      <alignment horizontal="center" vertical="top" wrapText="1"/>
      <protection locked="0"/>
    </xf>
    <xf numFmtId="165" fontId="1" fillId="0" borderId="15" xfId="2" applyNumberFormat="1" applyFont="1" applyFill="1" applyBorder="1" applyAlignment="1">
      <alignment vertical="top" wrapText="1"/>
    </xf>
  </cellXfs>
  <cellStyles count="3">
    <cellStyle name="Normal"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2:S114"/>
  <sheetViews>
    <sheetView tabSelected="1" workbookViewId="0">
      <selection activeCell="J106" sqref="J106"/>
    </sheetView>
  </sheetViews>
  <sheetFormatPr defaultRowHeight="15"/>
  <cols>
    <col min="1" max="1" width="32.5703125" style="6" customWidth="1"/>
    <col min="2" max="2" width="4.5703125" style="6" customWidth="1"/>
    <col min="3" max="3" width="2.42578125" style="6" customWidth="1"/>
    <col min="4" max="4" width="23.42578125" style="6" customWidth="1"/>
    <col min="5" max="5" width="8.28515625" style="6" customWidth="1"/>
    <col min="6" max="6" width="9.42578125" style="6" customWidth="1"/>
    <col min="7" max="7" width="23.42578125" style="6" customWidth="1"/>
    <col min="8" max="8" width="8" style="6" customWidth="1"/>
    <col min="9" max="9" width="9.42578125" style="6" customWidth="1"/>
    <col min="10" max="10" width="30.7109375" style="6" customWidth="1"/>
    <col min="11" max="12" width="9.42578125" style="6" customWidth="1"/>
    <col min="13" max="13" width="6.140625" style="6" customWidth="1"/>
    <col min="14" max="14" width="6.42578125" style="6" customWidth="1"/>
    <col min="15" max="19" width="13.7109375" style="6" customWidth="1"/>
    <col min="20" max="16384" width="9.140625" style="6"/>
  </cols>
  <sheetData>
    <row r="2" spans="1:19">
      <c r="A2" s="97" t="s">
        <v>179</v>
      </c>
      <c r="B2" s="98"/>
      <c r="C2" s="98"/>
      <c r="D2" s="98"/>
      <c r="E2" s="98"/>
      <c r="F2" s="98"/>
      <c r="G2" s="98"/>
      <c r="H2" s="98"/>
      <c r="I2" s="98"/>
      <c r="J2" s="98"/>
      <c r="K2" s="98"/>
      <c r="L2" s="98"/>
      <c r="M2" s="98"/>
      <c r="N2" s="98"/>
      <c r="O2" s="98"/>
      <c r="P2" s="98"/>
      <c r="Q2" s="98"/>
      <c r="R2" s="98"/>
      <c r="S2" s="98"/>
    </row>
    <row r="3" spans="1:19">
      <c r="A3" s="97" t="s">
        <v>195</v>
      </c>
      <c r="B3" s="98"/>
      <c r="C3" s="98"/>
      <c r="D3" s="98"/>
      <c r="E3" s="98"/>
      <c r="F3" s="98"/>
      <c r="G3" s="98"/>
      <c r="H3" s="98"/>
      <c r="I3" s="98"/>
      <c r="J3" s="98"/>
      <c r="K3" s="98"/>
      <c r="L3" s="98"/>
      <c r="M3" s="98"/>
      <c r="N3" s="98"/>
      <c r="O3" s="98"/>
      <c r="P3" s="98"/>
      <c r="Q3" s="98"/>
      <c r="R3" s="98"/>
      <c r="S3" s="98"/>
    </row>
    <row r="4" spans="1:19" ht="15" customHeight="1">
      <c r="A4" s="97" t="s">
        <v>180</v>
      </c>
      <c r="B4" s="97"/>
      <c r="C4" s="97"/>
      <c r="D4" s="97"/>
      <c r="E4" s="97"/>
      <c r="F4" s="97"/>
      <c r="G4" s="97"/>
      <c r="H4" s="97"/>
      <c r="I4" s="97"/>
      <c r="J4" s="97"/>
      <c r="K4" s="97"/>
      <c r="L4" s="97"/>
      <c r="M4" s="97"/>
      <c r="N4" s="97"/>
      <c r="O4" s="97"/>
      <c r="P4" s="97"/>
      <c r="Q4" s="97"/>
      <c r="R4" s="97"/>
      <c r="S4" s="97"/>
    </row>
    <row r="5" spans="1:19" ht="15" customHeight="1">
      <c r="A5" s="94"/>
      <c r="B5" s="51"/>
      <c r="C5" s="51"/>
      <c r="D5" s="51"/>
      <c r="E5" s="114"/>
      <c r="F5" s="114"/>
      <c r="G5" s="114"/>
      <c r="H5" s="114"/>
      <c r="I5" s="114"/>
      <c r="J5" s="114"/>
      <c r="K5" s="114"/>
      <c r="L5" s="114"/>
      <c r="M5" s="114"/>
      <c r="N5" s="114"/>
      <c r="O5" s="114"/>
      <c r="R5" s="14"/>
      <c r="S5" s="14"/>
    </row>
    <row r="6" spans="1:19">
      <c r="A6" s="94" t="s">
        <v>1</v>
      </c>
      <c r="B6" s="51"/>
      <c r="C6" s="51"/>
      <c r="D6" s="51"/>
      <c r="E6" s="51"/>
      <c r="F6" s="51"/>
      <c r="G6" s="51"/>
      <c r="H6" s="51"/>
      <c r="I6" s="51"/>
      <c r="J6" s="51"/>
      <c r="K6" s="51"/>
      <c r="L6" s="51"/>
      <c r="M6" s="51"/>
      <c r="N6" s="51"/>
      <c r="R6" s="14" t="s">
        <v>0</v>
      </c>
      <c r="S6" s="14" t="s">
        <v>0</v>
      </c>
    </row>
    <row r="7" spans="1:19" ht="27" customHeight="1">
      <c r="A7" s="18" t="s">
        <v>2</v>
      </c>
      <c r="B7" s="95" t="s">
        <v>0</v>
      </c>
      <c r="C7" s="56"/>
      <c r="D7" s="96" t="s">
        <v>3</v>
      </c>
      <c r="E7" s="57"/>
      <c r="F7" s="57"/>
      <c r="G7" s="57"/>
      <c r="H7" s="57"/>
      <c r="I7" s="57"/>
      <c r="J7" s="110" t="s">
        <v>173</v>
      </c>
      <c r="K7" s="111"/>
      <c r="L7" s="112"/>
      <c r="M7" s="92" t="s">
        <v>4</v>
      </c>
      <c r="N7" s="57"/>
      <c r="O7" s="99" t="s">
        <v>5</v>
      </c>
      <c r="P7" s="104"/>
      <c r="Q7" s="104"/>
      <c r="R7" s="104"/>
      <c r="S7" s="104"/>
    </row>
    <row r="8" spans="1:19">
      <c r="A8" s="15" t="s">
        <v>0</v>
      </c>
      <c r="B8" s="100" t="s">
        <v>6</v>
      </c>
      <c r="C8" s="52"/>
      <c r="D8" s="96" t="s">
        <v>7</v>
      </c>
      <c r="E8" s="57"/>
      <c r="F8" s="55"/>
      <c r="G8" s="96" t="s">
        <v>8</v>
      </c>
      <c r="H8" s="57"/>
      <c r="I8" s="55"/>
      <c r="J8" s="101" t="s">
        <v>8</v>
      </c>
      <c r="K8" s="53"/>
      <c r="L8" s="54"/>
      <c r="M8" s="18" t="s">
        <v>0</v>
      </c>
      <c r="N8" s="18" t="s">
        <v>0</v>
      </c>
      <c r="O8" s="101" t="s">
        <v>9</v>
      </c>
      <c r="P8" s="54"/>
      <c r="Q8" s="15" t="s">
        <v>0</v>
      </c>
      <c r="R8" s="15" t="s">
        <v>0</v>
      </c>
      <c r="S8" s="16" t="s">
        <v>10</v>
      </c>
    </row>
    <row r="9" spans="1:19" s="4" customFormat="1" ht="98.25" customHeight="1">
      <c r="A9" s="17" t="s">
        <v>0</v>
      </c>
      <c r="B9" s="102" t="s">
        <v>0</v>
      </c>
      <c r="C9" s="103"/>
      <c r="D9" s="2" t="s">
        <v>11</v>
      </c>
      <c r="E9" s="3" t="s">
        <v>12</v>
      </c>
      <c r="F9" s="3" t="s">
        <v>13</v>
      </c>
      <c r="G9" s="2" t="s">
        <v>11</v>
      </c>
      <c r="H9" s="3" t="s">
        <v>12</v>
      </c>
      <c r="I9" s="3" t="s">
        <v>13</v>
      </c>
      <c r="J9" s="2" t="s">
        <v>11</v>
      </c>
      <c r="K9" s="3" t="s">
        <v>12</v>
      </c>
      <c r="L9" s="3" t="s">
        <v>13</v>
      </c>
      <c r="M9" s="1" t="s">
        <v>14</v>
      </c>
      <c r="N9" s="1" t="s">
        <v>15</v>
      </c>
      <c r="O9" s="2" t="s">
        <v>16</v>
      </c>
      <c r="P9" s="2" t="s">
        <v>17</v>
      </c>
      <c r="Q9" s="17" t="s">
        <v>18</v>
      </c>
      <c r="R9" s="17" t="s">
        <v>19</v>
      </c>
      <c r="S9" s="2" t="s">
        <v>20</v>
      </c>
    </row>
    <row r="10" spans="1:19">
      <c r="A10" s="22" t="s">
        <v>21</v>
      </c>
      <c r="B10" s="93" t="s">
        <v>22</v>
      </c>
      <c r="C10" s="55"/>
      <c r="D10" s="22" t="s">
        <v>23</v>
      </c>
      <c r="E10" s="22" t="s">
        <v>24</v>
      </c>
      <c r="F10" s="22" t="s">
        <v>25</v>
      </c>
      <c r="G10" s="22" t="s">
        <v>26</v>
      </c>
      <c r="H10" s="22" t="s">
        <v>27</v>
      </c>
      <c r="I10" s="22" t="s">
        <v>28</v>
      </c>
      <c r="J10" s="22" t="s">
        <v>26</v>
      </c>
      <c r="K10" s="22" t="s">
        <v>27</v>
      </c>
      <c r="L10" s="22" t="s">
        <v>28</v>
      </c>
      <c r="M10" s="22" t="s">
        <v>29</v>
      </c>
      <c r="N10" s="22" t="s">
        <v>30</v>
      </c>
      <c r="O10" s="22" t="s">
        <v>31</v>
      </c>
      <c r="P10" s="22" t="s">
        <v>32</v>
      </c>
      <c r="Q10" s="22" t="s">
        <v>33</v>
      </c>
      <c r="R10" s="22" t="s">
        <v>34</v>
      </c>
      <c r="S10" s="22" t="s">
        <v>35</v>
      </c>
    </row>
    <row r="11" spans="1:19">
      <c r="A11" s="82" t="s">
        <v>94</v>
      </c>
      <c r="B11" s="64" t="s">
        <v>95</v>
      </c>
      <c r="C11" s="56"/>
      <c r="D11" s="78" t="s">
        <v>36</v>
      </c>
      <c r="E11" s="51"/>
      <c r="F11" s="52"/>
      <c r="G11" s="78" t="s">
        <v>36</v>
      </c>
      <c r="H11" s="51"/>
      <c r="I11" s="52"/>
      <c r="J11" s="78" t="s">
        <v>36</v>
      </c>
      <c r="K11" s="51"/>
      <c r="L11" s="52"/>
      <c r="M11" s="70" t="s">
        <v>37</v>
      </c>
      <c r="N11" s="52"/>
      <c r="O11" s="72">
        <f>SUM(O14+O63+O72+O85)</f>
        <v>33170.300000000003</v>
      </c>
      <c r="P11" s="72">
        <f>SUM(P14+P63+P72+P85)</f>
        <v>29054.900000000005</v>
      </c>
      <c r="Q11" s="72">
        <f>SUM(Q14+Q63+Q72+Q85)</f>
        <v>18728.3</v>
      </c>
      <c r="R11" s="72">
        <f>SUM(R14+R63+R72+R85)</f>
        <v>21664.799999999996</v>
      </c>
      <c r="S11" s="72">
        <f>SUM(S14+S63+S72+S85)</f>
        <v>21134.6</v>
      </c>
    </row>
    <row r="12" spans="1:19">
      <c r="A12" s="58"/>
      <c r="B12" s="60"/>
      <c r="C12" s="52"/>
      <c r="D12" s="51"/>
      <c r="E12" s="51"/>
      <c r="F12" s="52"/>
      <c r="I12" s="8"/>
      <c r="L12" s="8"/>
      <c r="M12" s="51"/>
      <c r="N12" s="52"/>
      <c r="O12" s="73"/>
      <c r="P12" s="73"/>
      <c r="Q12" s="73"/>
      <c r="R12" s="73"/>
      <c r="S12" s="73"/>
    </row>
    <row r="13" spans="1:19" ht="49.5" customHeight="1">
      <c r="A13" s="59"/>
      <c r="B13" s="61"/>
      <c r="C13" s="54"/>
      <c r="D13" s="11"/>
      <c r="E13" s="11"/>
      <c r="F13" s="10"/>
      <c r="G13" s="11"/>
      <c r="H13" s="11"/>
      <c r="I13" s="10"/>
      <c r="J13" s="11"/>
      <c r="K13" s="11"/>
      <c r="L13" s="10"/>
      <c r="M13" s="53"/>
      <c r="N13" s="54"/>
      <c r="O13" s="74"/>
      <c r="P13" s="74"/>
      <c r="Q13" s="74"/>
      <c r="R13" s="74"/>
      <c r="S13" s="74"/>
    </row>
    <row r="14" spans="1:19">
      <c r="A14" s="82" t="s">
        <v>96</v>
      </c>
      <c r="B14" s="64" t="s">
        <v>97</v>
      </c>
      <c r="C14" s="56"/>
      <c r="D14" s="78" t="s">
        <v>36</v>
      </c>
      <c r="E14" s="51"/>
      <c r="F14" s="52"/>
      <c r="G14" s="78" t="s">
        <v>36</v>
      </c>
      <c r="H14" s="51"/>
      <c r="I14" s="52"/>
      <c r="J14" s="78" t="s">
        <v>36</v>
      </c>
      <c r="K14" s="51"/>
      <c r="L14" s="52"/>
      <c r="M14" s="70" t="s">
        <v>37</v>
      </c>
      <c r="N14" s="52"/>
      <c r="O14" s="72">
        <f>SUM(O18+O21+O25+O27+O30+O32+O35+O37+O40+O42+O49+O54+O56+O60)+O51+O46</f>
        <v>26678.400000000001</v>
      </c>
      <c r="P14" s="72">
        <f>SUM(P18+P21+P25+P27+P30+P32+P35+P37+P40+P42+P49+P54+P56+P60)+P51+P46</f>
        <v>22637.300000000003</v>
      </c>
      <c r="Q14" s="72">
        <f>SUM(Q18+Q21+Q25+Q27+Q30+Q32+Q35+Q37+Q40+Q42+Q49+Q54+Q56+Q60)+Q51+Q46</f>
        <v>11961.5</v>
      </c>
      <c r="R14" s="72">
        <f>SUM(R18+R21+R25+R27+R30+R32+R35+R37+R40+R42+R49+R54+R56+R60)+R51+R46</f>
        <v>14890.199999999999</v>
      </c>
      <c r="S14" s="72">
        <f>SUM(S18+S21+S25+S27+S30+S32+S35+S37+S40+S42+S49+S54+S56+S60)+S51+S46</f>
        <v>14335.300000000001</v>
      </c>
    </row>
    <row r="15" spans="1:19">
      <c r="A15" s="58"/>
      <c r="B15" s="60"/>
      <c r="C15" s="52"/>
      <c r="D15" s="51"/>
      <c r="E15" s="51"/>
      <c r="F15" s="52"/>
      <c r="I15" s="8"/>
      <c r="L15" s="8"/>
      <c r="M15" s="51"/>
      <c r="N15" s="52"/>
      <c r="O15" s="73"/>
      <c r="P15" s="73"/>
      <c r="Q15" s="73"/>
      <c r="R15" s="73"/>
      <c r="S15" s="73"/>
    </row>
    <row r="16" spans="1:19" ht="60.75" customHeight="1">
      <c r="A16" s="59"/>
      <c r="B16" s="61"/>
      <c r="C16" s="54"/>
      <c r="D16" s="11"/>
      <c r="E16" s="11"/>
      <c r="F16" s="10"/>
      <c r="G16" s="11"/>
      <c r="H16" s="11"/>
      <c r="I16" s="10"/>
      <c r="J16" s="11"/>
      <c r="K16" s="11"/>
      <c r="L16" s="10"/>
      <c r="M16" s="53"/>
      <c r="N16" s="54"/>
      <c r="O16" s="74"/>
      <c r="P16" s="74"/>
      <c r="Q16" s="74"/>
      <c r="R16" s="74"/>
      <c r="S16" s="74"/>
    </row>
    <row r="17" spans="1:19">
      <c r="A17" s="13" t="s">
        <v>38</v>
      </c>
      <c r="B17" s="64" t="s">
        <v>0</v>
      </c>
      <c r="C17" s="55"/>
      <c r="D17" s="81" t="s">
        <v>0</v>
      </c>
      <c r="E17" s="57"/>
      <c r="F17" s="55"/>
      <c r="G17" s="81" t="s">
        <v>0</v>
      </c>
      <c r="H17" s="57"/>
      <c r="I17" s="55"/>
      <c r="J17" s="81" t="s">
        <v>0</v>
      </c>
      <c r="K17" s="57"/>
      <c r="L17" s="55"/>
      <c r="M17" s="70" t="s">
        <v>0</v>
      </c>
      <c r="N17" s="54"/>
      <c r="O17" s="19" t="s">
        <v>0</v>
      </c>
      <c r="P17" s="19" t="s">
        <v>0</v>
      </c>
      <c r="Q17" s="19" t="s">
        <v>0</v>
      </c>
      <c r="R17" s="19" t="s">
        <v>0</v>
      </c>
      <c r="S17" s="19" t="s">
        <v>0</v>
      </c>
    </row>
    <row r="18" spans="1:19">
      <c r="A18" s="64" t="s">
        <v>98</v>
      </c>
      <c r="B18" s="64" t="s">
        <v>99</v>
      </c>
      <c r="C18" s="56"/>
      <c r="D18" s="67" t="s">
        <v>39</v>
      </c>
      <c r="E18" s="69" t="s">
        <v>100</v>
      </c>
      <c r="F18" s="67" t="s">
        <v>40</v>
      </c>
      <c r="G18" s="78" t="s">
        <v>0</v>
      </c>
      <c r="H18" s="51"/>
      <c r="I18" s="52"/>
      <c r="J18" s="78" t="s">
        <v>0</v>
      </c>
      <c r="K18" s="51"/>
      <c r="L18" s="52"/>
      <c r="M18" s="70" t="s">
        <v>76</v>
      </c>
      <c r="N18" s="52"/>
      <c r="O18" s="72">
        <v>80</v>
      </c>
      <c r="P18" s="72">
        <v>54.5</v>
      </c>
      <c r="Q18" s="75">
        <v>0</v>
      </c>
      <c r="R18" s="75">
        <v>0</v>
      </c>
      <c r="S18" s="75">
        <v>0</v>
      </c>
    </row>
    <row r="19" spans="1:19" ht="56.25" customHeight="1">
      <c r="A19" s="58"/>
      <c r="B19" s="60"/>
      <c r="C19" s="52"/>
      <c r="D19" s="53"/>
      <c r="E19" s="59"/>
      <c r="F19" s="54"/>
      <c r="I19" s="8"/>
      <c r="L19" s="8"/>
      <c r="M19" s="51"/>
      <c r="N19" s="52"/>
      <c r="O19" s="73"/>
      <c r="P19" s="73"/>
      <c r="Q19" s="76"/>
      <c r="R19" s="76"/>
      <c r="S19" s="76"/>
    </row>
    <row r="20" spans="1:19" ht="25.5" hidden="1" customHeight="1">
      <c r="A20" s="59"/>
      <c r="B20" s="61"/>
      <c r="C20" s="54"/>
      <c r="D20" s="11"/>
      <c r="E20" s="11"/>
      <c r="F20" s="10"/>
      <c r="G20" s="11"/>
      <c r="H20" s="11"/>
      <c r="I20" s="10"/>
      <c r="J20" s="11"/>
      <c r="K20" s="11"/>
      <c r="L20" s="10"/>
      <c r="M20" s="53"/>
      <c r="N20" s="54"/>
      <c r="O20" s="74"/>
      <c r="P20" s="74"/>
      <c r="Q20" s="77"/>
      <c r="R20" s="77"/>
      <c r="S20" s="77"/>
    </row>
    <row r="21" spans="1:19" ht="96" customHeight="1">
      <c r="A21" s="64" t="s">
        <v>101</v>
      </c>
      <c r="B21" s="64" t="s">
        <v>102</v>
      </c>
      <c r="C21" s="56"/>
      <c r="D21" s="67" t="s">
        <v>39</v>
      </c>
      <c r="E21" s="69" t="s">
        <v>103</v>
      </c>
      <c r="F21" s="67" t="s">
        <v>40</v>
      </c>
      <c r="G21" s="23" t="s">
        <v>78</v>
      </c>
      <c r="H21" s="26" t="s">
        <v>42</v>
      </c>
      <c r="I21" s="12" t="s">
        <v>79</v>
      </c>
      <c r="J21" s="34"/>
      <c r="K21" s="34"/>
      <c r="L21" s="34"/>
      <c r="M21" s="70" t="s">
        <v>80</v>
      </c>
      <c r="N21" s="52"/>
      <c r="O21" s="72">
        <v>113.6</v>
      </c>
      <c r="P21" s="72">
        <v>113.3</v>
      </c>
      <c r="Q21" s="72">
        <v>125</v>
      </c>
      <c r="R21" s="72">
        <v>120</v>
      </c>
      <c r="S21" s="72">
        <v>120</v>
      </c>
    </row>
    <row r="22" spans="1:19">
      <c r="A22" s="58"/>
      <c r="B22" s="60"/>
      <c r="C22" s="52"/>
      <c r="D22" s="53"/>
      <c r="E22" s="59"/>
      <c r="F22" s="54"/>
      <c r="G22" s="67" t="s">
        <v>47</v>
      </c>
      <c r="H22" s="80" t="s">
        <v>42</v>
      </c>
      <c r="I22" s="70" t="s">
        <v>48</v>
      </c>
      <c r="J22" s="67"/>
      <c r="K22" s="80"/>
      <c r="L22" s="70"/>
      <c r="M22" s="51"/>
      <c r="N22" s="52"/>
      <c r="O22" s="73"/>
      <c r="P22" s="73"/>
      <c r="Q22" s="73"/>
      <c r="R22" s="73"/>
      <c r="S22" s="73"/>
    </row>
    <row r="23" spans="1:19" ht="181.5" customHeight="1">
      <c r="A23" s="58"/>
      <c r="B23" s="60"/>
      <c r="C23" s="52"/>
      <c r="D23" s="67" t="s">
        <v>81</v>
      </c>
      <c r="E23" s="69" t="s">
        <v>42</v>
      </c>
      <c r="F23" s="67" t="s">
        <v>82</v>
      </c>
      <c r="G23" s="53"/>
      <c r="H23" s="59"/>
      <c r="I23" s="54"/>
      <c r="J23" s="53"/>
      <c r="K23" s="59"/>
      <c r="L23" s="54"/>
      <c r="M23" s="51"/>
      <c r="N23" s="52"/>
      <c r="O23" s="73"/>
      <c r="P23" s="73"/>
      <c r="Q23" s="73"/>
      <c r="R23" s="73"/>
      <c r="S23" s="73"/>
    </row>
    <row r="24" spans="1:19" ht="15" hidden="1" customHeight="1">
      <c r="A24" s="59"/>
      <c r="B24" s="61"/>
      <c r="C24" s="54"/>
      <c r="D24" s="53"/>
      <c r="E24" s="59"/>
      <c r="F24" s="54"/>
      <c r="G24" s="11"/>
      <c r="H24" s="11"/>
      <c r="I24" s="10"/>
      <c r="J24" s="11"/>
      <c r="K24" s="11"/>
      <c r="L24" s="10"/>
      <c r="M24" s="53"/>
      <c r="N24" s="54"/>
      <c r="O24" s="74"/>
      <c r="P24" s="74"/>
      <c r="Q24" s="74"/>
      <c r="R24" s="74"/>
      <c r="S24" s="74"/>
    </row>
    <row r="25" spans="1:19" ht="237.75" customHeight="1">
      <c r="A25" s="64" t="s">
        <v>104</v>
      </c>
      <c r="B25" s="64" t="s">
        <v>105</v>
      </c>
      <c r="C25" s="56"/>
      <c r="D25" s="46" t="s">
        <v>39</v>
      </c>
      <c r="E25" s="47" t="s">
        <v>106</v>
      </c>
      <c r="F25" s="46" t="s">
        <v>40</v>
      </c>
      <c r="G25" s="78" t="s">
        <v>0</v>
      </c>
      <c r="H25" s="51"/>
      <c r="I25" s="52"/>
      <c r="J25" s="31" t="s">
        <v>196</v>
      </c>
      <c r="K25" s="38" t="s">
        <v>175</v>
      </c>
      <c r="L25" s="38" t="s">
        <v>183</v>
      </c>
      <c r="M25" s="70" t="s">
        <v>83</v>
      </c>
      <c r="N25" s="52"/>
      <c r="O25" s="72">
        <v>644</v>
      </c>
      <c r="P25" s="72">
        <v>644</v>
      </c>
      <c r="Q25" s="72">
        <v>639.4</v>
      </c>
      <c r="R25" s="72">
        <v>639.4</v>
      </c>
      <c r="S25" s="72">
        <v>639.4</v>
      </c>
    </row>
    <row r="26" spans="1:19" ht="15" hidden="1" customHeight="1">
      <c r="A26" s="59"/>
      <c r="B26" s="61"/>
      <c r="C26" s="54"/>
      <c r="D26" s="11"/>
      <c r="E26" s="11"/>
      <c r="F26" s="10"/>
      <c r="G26" s="11"/>
      <c r="H26" s="11"/>
      <c r="I26" s="10"/>
      <c r="J26" s="11"/>
      <c r="K26" s="11"/>
      <c r="L26" s="10"/>
      <c r="M26" s="53"/>
      <c r="N26" s="54"/>
      <c r="O26" s="74"/>
      <c r="P26" s="74"/>
      <c r="Q26" s="74"/>
      <c r="R26" s="74"/>
      <c r="S26" s="74"/>
    </row>
    <row r="27" spans="1:19" ht="109.5" customHeight="1">
      <c r="A27" s="64" t="s">
        <v>107</v>
      </c>
      <c r="B27" s="64" t="s">
        <v>108</v>
      </c>
      <c r="C27" s="56"/>
      <c r="D27" s="67" t="s">
        <v>39</v>
      </c>
      <c r="E27" s="69" t="s">
        <v>109</v>
      </c>
      <c r="F27" s="67" t="s">
        <v>40</v>
      </c>
      <c r="G27" s="23" t="s">
        <v>55</v>
      </c>
      <c r="H27" s="26" t="s">
        <v>42</v>
      </c>
      <c r="I27" s="12" t="s">
        <v>56</v>
      </c>
      <c r="J27" s="40" t="s">
        <v>212</v>
      </c>
      <c r="K27" s="39" t="s">
        <v>42</v>
      </c>
      <c r="L27" s="40" t="s">
        <v>186</v>
      </c>
      <c r="M27" s="70" t="s">
        <v>43</v>
      </c>
      <c r="N27" s="52"/>
      <c r="O27" s="72">
        <v>4395.6000000000004</v>
      </c>
      <c r="P27" s="72">
        <v>4393.7</v>
      </c>
      <c r="Q27" s="72">
        <v>3657.3</v>
      </c>
      <c r="R27" s="72">
        <v>4147.3999999999996</v>
      </c>
      <c r="S27" s="72">
        <v>4360.3</v>
      </c>
    </row>
    <row r="28" spans="1:19" ht="15" hidden="1" customHeight="1">
      <c r="A28" s="58"/>
      <c r="B28" s="60"/>
      <c r="C28" s="52"/>
      <c r="D28" s="53"/>
      <c r="E28" s="59"/>
      <c r="F28" s="54"/>
      <c r="I28" s="8"/>
      <c r="L28" s="8"/>
      <c r="M28" s="51"/>
      <c r="N28" s="52"/>
      <c r="O28" s="73"/>
      <c r="P28" s="73"/>
      <c r="Q28" s="73"/>
      <c r="R28" s="73"/>
      <c r="S28" s="73"/>
    </row>
    <row r="29" spans="1:19" ht="231" customHeight="1">
      <c r="A29" s="59"/>
      <c r="B29" s="61"/>
      <c r="C29" s="54"/>
      <c r="D29" s="23" t="s">
        <v>57</v>
      </c>
      <c r="E29" s="24" t="s">
        <v>42</v>
      </c>
      <c r="F29" s="23" t="s">
        <v>58</v>
      </c>
      <c r="G29" s="11"/>
      <c r="H29" s="11"/>
      <c r="I29" s="10"/>
      <c r="J29" s="48" t="s">
        <v>206</v>
      </c>
      <c r="K29" s="34" t="s">
        <v>42</v>
      </c>
      <c r="L29" s="34" t="s">
        <v>207</v>
      </c>
      <c r="M29" s="53"/>
      <c r="N29" s="54"/>
      <c r="O29" s="74"/>
      <c r="P29" s="74"/>
      <c r="Q29" s="74"/>
      <c r="R29" s="74"/>
      <c r="S29" s="74"/>
    </row>
    <row r="30" spans="1:19" ht="98.25" customHeight="1">
      <c r="A30" s="64" t="s">
        <v>110</v>
      </c>
      <c r="B30" s="64" t="s">
        <v>111</v>
      </c>
      <c r="C30" s="56"/>
      <c r="D30" s="23" t="s">
        <v>39</v>
      </c>
      <c r="E30" s="24" t="s">
        <v>112</v>
      </c>
      <c r="F30" s="23" t="s">
        <v>40</v>
      </c>
      <c r="G30" s="78" t="s">
        <v>0</v>
      </c>
      <c r="H30" s="51"/>
      <c r="I30" s="52"/>
      <c r="J30" s="34"/>
      <c r="K30" s="34"/>
      <c r="L30" s="34"/>
      <c r="M30" s="70" t="s">
        <v>59</v>
      </c>
      <c r="N30" s="52"/>
      <c r="O30" s="72">
        <v>155</v>
      </c>
      <c r="P30" s="72">
        <v>155</v>
      </c>
      <c r="Q30" s="72">
        <v>125</v>
      </c>
      <c r="R30" s="72">
        <v>125</v>
      </c>
      <c r="S30" s="72">
        <v>125</v>
      </c>
    </row>
    <row r="31" spans="1:19" ht="15" hidden="1" customHeight="1">
      <c r="A31" s="59"/>
      <c r="B31" s="61"/>
      <c r="C31" s="54"/>
      <c r="D31" s="11"/>
      <c r="E31" s="11"/>
      <c r="F31" s="10"/>
      <c r="G31" s="11"/>
      <c r="H31" s="11"/>
      <c r="I31" s="10"/>
      <c r="J31" s="11"/>
      <c r="K31" s="11"/>
      <c r="L31" s="10"/>
      <c r="M31" s="53"/>
      <c r="N31" s="54"/>
      <c r="O31" s="74"/>
      <c r="P31" s="74"/>
      <c r="Q31" s="74"/>
      <c r="R31" s="74"/>
      <c r="S31" s="74"/>
    </row>
    <row r="32" spans="1:19" ht="121.5">
      <c r="A32" s="64" t="s">
        <v>113</v>
      </c>
      <c r="B32" s="64" t="s">
        <v>114</v>
      </c>
      <c r="C32" s="56"/>
      <c r="D32" s="67" t="s">
        <v>39</v>
      </c>
      <c r="E32" s="69" t="s">
        <v>84</v>
      </c>
      <c r="F32" s="67" t="s">
        <v>40</v>
      </c>
      <c r="G32" s="78" t="s">
        <v>0</v>
      </c>
      <c r="H32" s="51"/>
      <c r="I32" s="52"/>
      <c r="J32" s="42" t="s">
        <v>213</v>
      </c>
      <c r="K32" s="34" t="s">
        <v>42</v>
      </c>
      <c r="L32" s="34" t="s">
        <v>208</v>
      </c>
      <c r="M32" s="70" t="s">
        <v>187</v>
      </c>
      <c r="N32" s="52"/>
      <c r="O32" s="72">
        <v>1866.6</v>
      </c>
      <c r="P32" s="72">
        <v>1866.6</v>
      </c>
      <c r="Q32" s="72">
        <v>1969</v>
      </c>
      <c r="R32" s="72">
        <v>2200.9</v>
      </c>
      <c r="S32" s="72">
        <v>2345.3000000000002</v>
      </c>
    </row>
    <row r="33" spans="1:19" ht="174.75" customHeight="1">
      <c r="A33" s="58"/>
      <c r="B33" s="60"/>
      <c r="C33" s="52"/>
      <c r="D33" s="53"/>
      <c r="E33" s="59"/>
      <c r="F33" s="54"/>
      <c r="I33" s="8"/>
      <c r="J33" s="36"/>
      <c r="K33" s="36"/>
      <c r="L33" s="34"/>
      <c r="M33" s="51"/>
      <c r="N33" s="52"/>
      <c r="O33" s="73"/>
      <c r="P33" s="73"/>
      <c r="Q33" s="73"/>
      <c r="R33" s="73"/>
      <c r="S33" s="73"/>
    </row>
    <row r="34" spans="1:19" ht="15" hidden="1" customHeight="1">
      <c r="A34" s="59"/>
      <c r="B34" s="61"/>
      <c r="C34" s="54"/>
      <c r="D34" s="11"/>
      <c r="E34" s="11"/>
      <c r="F34" s="10"/>
      <c r="G34" s="11"/>
      <c r="H34" s="11"/>
      <c r="I34" s="10"/>
      <c r="J34" s="11"/>
      <c r="K34" s="11"/>
      <c r="L34" s="10"/>
      <c r="M34" s="53"/>
      <c r="N34" s="54"/>
      <c r="O34" s="74"/>
      <c r="P34" s="74"/>
      <c r="Q34" s="74"/>
      <c r="R34" s="74"/>
      <c r="S34" s="74"/>
    </row>
    <row r="35" spans="1:19" ht="113.25" customHeight="1">
      <c r="A35" s="64" t="s">
        <v>115</v>
      </c>
      <c r="B35" s="64" t="s">
        <v>116</v>
      </c>
      <c r="C35" s="56"/>
      <c r="D35" s="23" t="s">
        <v>39</v>
      </c>
      <c r="E35" s="24" t="s">
        <v>117</v>
      </c>
      <c r="F35" s="23" t="s">
        <v>40</v>
      </c>
      <c r="G35" s="78" t="s">
        <v>0</v>
      </c>
      <c r="H35" s="51"/>
      <c r="I35" s="52"/>
      <c r="J35" s="34"/>
      <c r="K35" s="34"/>
      <c r="L35" s="34"/>
      <c r="M35" s="70" t="s">
        <v>77</v>
      </c>
      <c r="N35" s="52"/>
      <c r="O35" s="72">
        <v>10754.9</v>
      </c>
      <c r="P35" s="72">
        <v>10157.700000000001</v>
      </c>
      <c r="Q35" s="72">
        <v>484.8</v>
      </c>
      <c r="R35" s="72">
        <v>3238.1</v>
      </c>
      <c r="S35" s="72">
        <v>2998.6</v>
      </c>
    </row>
    <row r="36" spans="1:19" ht="15" hidden="1" customHeight="1">
      <c r="A36" s="59"/>
      <c r="B36" s="61"/>
      <c r="C36" s="54"/>
      <c r="D36" s="30"/>
      <c r="E36" s="30"/>
      <c r="F36" s="8"/>
      <c r="G36" s="11"/>
      <c r="H36" s="11"/>
      <c r="I36" s="10"/>
      <c r="J36" s="11"/>
      <c r="K36" s="11"/>
      <c r="L36" s="10"/>
      <c r="M36" s="53"/>
      <c r="N36" s="54"/>
      <c r="O36" s="74"/>
      <c r="P36" s="74"/>
      <c r="Q36" s="74"/>
      <c r="R36" s="74"/>
      <c r="S36" s="74"/>
    </row>
    <row r="37" spans="1:19" ht="94.5" customHeight="1">
      <c r="A37" s="64" t="s">
        <v>118</v>
      </c>
      <c r="B37" s="64" t="s">
        <v>119</v>
      </c>
      <c r="C37" s="62"/>
      <c r="D37" s="41" t="s">
        <v>39</v>
      </c>
      <c r="E37" s="41" t="s">
        <v>120</v>
      </c>
      <c r="F37" s="41" t="s">
        <v>40</v>
      </c>
      <c r="G37" s="78" t="s">
        <v>0</v>
      </c>
      <c r="H37" s="51"/>
      <c r="I37" s="52"/>
      <c r="J37" s="34" t="s">
        <v>209</v>
      </c>
      <c r="K37" s="34" t="s">
        <v>42</v>
      </c>
      <c r="L37" s="34" t="s">
        <v>205</v>
      </c>
      <c r="M37" s="70" t="s">
        <v>41</v>
      </c>
      <c r="N37" s="52"/>
      <c r="O37" s="72">
        <v>2269.6999999999998</v>
      </c>
      <c r="P37" s="72">
        <v>2069.8000000000002</v>
      </c>
      <c r="Q37" s="72">
        <v>1770.8</v>
      </c>
      <c r="R37" s="72">
        <v>1295.5</v>
      </c>
      <c r="S37" s="72">
        <v>1372</v>
      </c>
    </row>
    <row r="38" spans="1:19" ht="51" customHeight="1">
      <c r="A38" s="58"/>
      <c r="B38" s="60"/>
      <c r="C38" s="79"/>
      <c r="D38" s="34" t="s">
        <v>188</v>
      </c>
      <c r="E38" s="34" t="s">
        <v>189</v>
      </c>
      <c r="F38" s="34" t="s">
        <v>190</v>
      </c>
      <c r="I38" s="8"/>
      <c r="J38" s="34"/>
      <c r="K38" s="34"/>
      <c r="L38" s="34"/>
      <c r="M38" s="51"/>
      <c r="N38" s="52"/>
      <c r="O38" s="73"/>
      <c r="P38" s="73"/>
      <c r="Q38" s="73"/>
      <c r="R38" s="73"/>
      <c r="S38" s="73"/>
    </row>
    <row r="39" spans="1:19" ht="113.25" customHeight="1">
      <c r="A39" s="59"/>
      <c r="B39" s="61"/>
      <c r="C39" s="54"/>
      <c r="D39" s="23" t="s">
        <v>70</v>
      </c>
      <c r="E39" s="24" t="s">
        <v>42</v>
      </c>
      <c r="F39" s="23" t="s">
        <v>71</v>
      </c>
      <c r="G39" s="11"/>
      <c r="H39" s="11"/>
      <c r="I39" s="10"/>
      <c r="J39" s="11"/>
      <c r="K39" s="11"/>
      <c r="L39" s="10"/>
      <c r="M39" s="53"/>
      <c r="N39" s="54"/>
      <c r="O39" s="74"/>
      <c r="P39" s="74"/>
      <c r="Q39" s="74"/>
      <c r="R39" s="74"/>
      <c r="S39" s="74"/>
    </row>
    <row r="40" spans="1:19" ht="120" customHeight="1">
      <c r="A40" s="64" t="s">
        <v>121</v>
      </c>
      <c r="B40" s="64" t="s">
        <v>122</v>
      </c>
      <c r="C40" s="56"/>
      <c r="D40" s="67" t="s">
        <v>39</v>
      </c>
      <c r="E40" s="69" t="s">
        <v>75</v>
      </c>
      <c r="F40" s="67" t="s">
        <v>40</v>
      </c>
      <c r="G40" s="78" t="s">
        <v>0</v>
      </c>
      <c r="H40" s="51"/>
      <c r="I40" s="52"/>
      <c r="J40" s="33" t="s">
        <v>214</v>
      </c>
      <c r="K40" s="36" t="s">
        <v>42</v>
      </c>
      <c r="L40" s="36" t="s">
        <v>191</v>
      </c>
      <c r="M40" s="70" t="s">
        <v>76</v>
      </c>
      <c r="N40" s="52"/>
      <c r="O40" s="72">
        <v>2445</v>
      </c>
      <c r="P40" s="72">
        <v>1902.3</v>
      </c>
      <c r="Q40" s="72">
        <v>2010.7</v>
      </c>
      <c r="R40" s="72">
        <v>1584.6</v>
      </c>
      <c r="S40" s="72">
        <v>1168.0999999999999</v>
      </c>
    </row>
    <row r="41" spans="1:19" ht="220.5" customHeight="1">
      <c r="A41" s="58"/>
      <c r="B41" s="60"/>
      <c r="C41" s="52"/>
      <c r="D41" s="53"/>
      <c r="E41" s="59"/>
      <c r="F41" s="54"/>
      <c r="I41" s="8"/>
      <c r="J41" s="31" t="s">
        <v>197</v>
      </c>
      <c r="K41" s="38" t="s">
        <v>175</v>
      </c>
      <c r="L41" s="38" t="s">
        <v>183</v>
      </c>
      <c r="M41" s="51"/>
      <c r="N41" s="52"/>
      <c r="O41" s="73"/>
      <c r="P41" s="73"/>
      <c r="Q41" s="73"/>
      <c r="R41" s="73"/>
      <c r="S41" s="73"/>
    </row>
    <row r="42" spans="1:19" ht="108.75" customHeight="1">
      <c r="A42" s="64" t="s">
        <v>123</v>
      </c>
      <c r="B42" s="64" t="s">
        <v>124</v>
      </c>
      <c r="C42" s="56"/>
      <c r="D42" s="67" t="s">
        <v>39</v>
      </c>
      <c r="E42" s="69" t="s">
        <v>125</v>
      </c>
      <c r="F42" s="67" t="s">
        <v>40</v>
      </c>
      <c r="G42" s="23" t="s">
        <v>44</v>
      </c>
      <c r="H42" s="26" t="s">
        <v>42</v>
      </c>
      <c r="I42" s="12" t="s">
        <v>45</v>
      </c>
      <c r="J42" s="49" t="s">
        <v>203</v>
      </c>
      <c r="K42" s="49" t="s">
        <v>42</v>
      </c>
      <c r="L42" s="49" t="s">
        <v>204</v>
      </c>
      <c r="M42" s="70" t="s">
        <v>46</v>
      </c>
      <c r="N42" s="52"/>
      <c r="O42" s="75">
        <v>0</v>
      </c>
      <c r="P42" s="75">
        <v>0</v>
      </c>
      <c r="Q42" s="72">
        <v>100</v>
      </c>
      <c r="R42" s="72">
        <v>100</v>
      </c>
      <c r="S42" s="72">
        <v>100</v>
      </c>
    </row>
    <row r="43" spans="1:19" ht="15" customHeight="1">
      <c r="A43" s="58"/>
      <c r="B43" s="60"/>
      <c r="C43" s="52"/>
      <c r="D43" s="53"/>
      <c r="E43" s="59"/>
      <c r="F43" s="54"/>
      <c r="G43" s="67" t="s">
        <v>47</v>
      </c>
      <c r="H43" s="80" t="s">
        <v>42</v>
      </c>
      <c r="I43" s="70" t="s">
        <v>48</v>
      </c>
      <c r="M43" s="51"/>
      <c r="N43" s="52"/>
      <c r="O43" s="76"/>
      <c r="P43" s="76"/>
      <c r="Q43" s="73"/>
      <c r="R43" s="73"/>
      <c r="S43" s="73"/>
    </row>
    <row r="44" spans="1:19" ht="182.25" customHeight="1">
      <c r="A44" s="58"/>
      <c r="B44" s="60"/>
      <c r="C44" s="52"/>
      <c r="D44" s="67" t="s">
        <v>49</v>
      </c>
      <c r="E44" s="69" t="s">
        <v>42</v>
      </c>
      <c r="F44" s="67" t="s">
        <v>50</v>
      </c>
      <c r="G44" s="53"/>
      <c r="H44" s="59"/>
      <c r="I44" s="54"/>
      <c r="J44" s="50"/>
      <c r="K44" s="45"/>
      <c r="L44" s="45"/>
      <c r="M44" s="51"/>
      <c r="N44" s="52"/>
      <c r="O44" s="76"/>
      <c r="P44" s="76"/>
      <c r="Q44" s="73"/>
      <c r="R44" s="73"/>
      <c r="S44" s="73"/>
    </row>
    <row r="45" spans="1:19" ht="68.25" hidden="1" customHeight="1">
      <c r="A45" s="59"/>
      <c r="B45" s="61"/>
      <c r="C45" s="54"/>
      <c r="D45" s="53"/>
      <c r="E45" s="59"/>
      <c r="F45" s="54"/>
      <c r="G45" s="11"/>
      <c r="H45" s="11"/>
      <c r="I45" s="10"/>
      <c r="J45" s="11"/>
      <c r="K45" s="11"/>
      <c r="L45" s="10"/>
      <c r="M45" s="53"/>
      <c r="N45" s="54"/>
      <c r="O45" s="77"/>
      <c r="P45" s="77"/>
      <c r="Q45" s="74"/>
      <c r="R45" s="74"/>
      <c r="S45" s="74"/>
    </row>
    <row r="46" spans="1:19">
      <c r="A46" s="64" t="s">
        <v>171</v>
      </c>
      <c r="B46" s="83">
        <v>5025</v>
      </c>
      <c r="C46" s="105"/>
      <c r="D46" s="67" t="s">
        <v>39</v>
      </c>
      <c r="E46" s="69" t="s">
        <v>128</v>
      </c>
      <c r="F46" s="67" t="s">
        <v>40</v>
      </c>
      <c r="G46" s="78" t="s">
        <v>0</v>
      </c>
      <c r="H46" s="51"/>
      <c r="I46" s="52"/>
      <c r="J46" s="78" t="s">
        <v>0</v>
      </c>
      <c r="K46" s="51"/>
      <c r="L46" s="52"/>
      <c r="M46" s="70" t="s">
        <v>172</v>
      </c>
      <c r="N46" s="52"/>
      <c r="O46" s="72">
        <v>88.8</v>
      </c>
      <c r="P46" s="72">
        <v>88.3</v>
      </c>
      <c r="Q46" s="72">
        <v>10</v>
      </c>
      <c r="R46" s="72">
        <v>10</v>
      </c>
      <c r="S46" s="72">
        <v>10</v>
      </c>
    </row>
    <row r="47" spans="1:19" ht="90.75" customHeight="1">
      <c r="A47" s="58"/>
      <c r="B47" s="106"/>
      <c r="C47" s="107"/>
      <c r="D47" s="53"/>
      <c r="E47" s="59"/>
      <c r="F47" s="54"/>
      <c r="I47" s="8"/>
      <c r="J47" s="34"/>
      <c r="K47" s="34"/>
      <c r="L47" s="34"/>
      <c r="M47" s="51"/>
      <c r="N47" s="52"/>
      <c r="O47" s="73"/>
      <c r="P47" s="73"/>
      <c r="Q47" s="73"/>
      <c r="R47" s="73"/>
      <c r="S47" s="73"/>
    </row>
    <row r="48" spans="1:19" ht="15" hidden="1" customHeight="1">
      <c r="A48" s="59"/>
      <c r="B48" s="108"/>
      <c r="C48" s="109"/>
      <c r="D48" s="11"/>
      <c r="E48" s="11"/>
      <c r="F48" s="10"/>
      <c r="G48" s="11"/>
      <c r="H48" s="11"/>
      <c r="I48" s="10"/>
      <c r="J48" s="11"/>
      <c r="K48" s="11"/>
      <c r="L48" s="10"/>
      <c r="M48" s="53"/>
      <c r="N48" s="54"/>
      <c r="O48" s="74"/>
      <c r="P48" s="74"/>
      <c r="Q48" s="74"/>
      <c r="R48" s="74"/>
      <c r="S48" s="74"/>
    </row>
    <row r="49" spans="1:19" ht="121.5">
      <c r="A49" s="64" t="s">
        <v>126</v>
      </c>
      <c r="B49" s="64" t="s">
        <v>127</v>
      </c>
      <c r="C49" s="56"/>
      <c r="D49" s="46" t="s">
        <v>39</v>
      </c>
      <c r="E49" s="47" t="s">
        <v>128</v>
      </c>
      <c r="F49" s="46" t="s">
        <v>40</v>
      </c>
      <c r="G49" s="78" t="s">
        <v>0</v>
      </c>
      <c r="H49" s="51"/>
      <c r="I49" s="52"/>
      <c r="J49" s="42" t="s">
        <v>213</v>
      </c>
      <c r="K49" s="34" t="s">
        <v>42</v>
      </c>
      <c r="L49" s="34" t="s">
        <v>208</v>
      </c>
      <c r="M49" s="70" t="s">
        <v>73</v>
      </c>
      <c r="N49" s="52"/>
      <c r="O49" s="72">
        <v>328.3</v>
      </c>
      <c r="P49" s="72">
        <v>328.2</v>
      </c>
      <c r="Q49" s="72">
        <v>195.2</v>
      </c>
      <c r="R49" s="72">
        <v>333.9</v>
      </c>
      <c r="S49" s="72">
        <v>327.7</v>
      </c>
    </row>
    <row r="50" spans="1:19" ht="15" hidden="1" customHeight="1">
      <c r="A50" s="59"/>
      <c r="B50" s="61"/>
      <c r="C50" s="54"/>
      <c r="D50" s="11"/>
      <c r="E50" s="11"/>
      <c r="F50" s="10"/>
      <c r="G50" s="11"/>
      <c r="H50" s="11"/>
      <c r="I50" s="10"/>
      <c r="J50" s="11"/>
      <c r="K50" s="11"/>
      <c r="L50" s="10"/>
      <c r="M50" s="53"/>
      <c r="N50" s="54"/>
      <c r="O50" s="74"/>
      <c r="P50" s="74"/>
      <c r="Q50" s="74"/>
      <c r="R50" s="74"/>
      <c r="S50" s="74"/>
    </row>
    <row r="51" spans="1:19">
      <c r="A51" s="64" t="s">
        <v>169</v>
      </c>
      <c r="B51" s="83">
        <v>5027</v>
      </c>
      <c r="C51" s="84"/>
      <c r="D51" s="67" t="s">
        <v>39</v>
      </c>
      <c r="E51" s="69" t="s">
        <v>128</v>
      </c>
      <c r="F51" s="67" t="s">
        <v>40</v>
      </c>
      <c r="G51" s="78" t="s">
        <v>0</v>
      </c>
      <c r="H51" s="51"/>
      <c r="I51" s="52"/>
      <c r="J51" s="115"/>
      <c r="K51" s="117"/>
      <c r="L51" s="117"/>
      <c r="M51" s="70" t="s">
        <v>170</v>
      </c>
      <c r="N51" s="52"/>
      <c r="O51" s="72">
        <v>2673</v>
      </c>
      <c r="P51" s="75">
        <v>0</v>
      </c>
      <c r="Q51" s="75">
        <v>0</v>
      </c>
      <c r="R51" s="75">
        <v>0</v>
      </c>
      <c r="S51" s="75">
        <v>0</v>
      </c>
    </row>
    <row r="52" spans="1:19" ht="346.5" customHeight="1">
      <c r="A52" s="58"/>
      <c r="B52" s="85"/>
      <c r="C52" s="86"/>
      <c r="D52" s="53"/>
      <c r="E52" s="59"/>
      <c r="F52" s="54"/>
      <c r="I52" s="8"/>
      <c r="J52" s="116"/>
      <c r="K52" s="118"/>
      <c r="L52" s="118"/>
      <c r="M52" s="51"/>
      <c r="N52" s="52"/>
      <c r="O52" s="73"/>
      <c r="P52" s="76"/>
      <c r="Q52" s="76"/>
      <c r="R52" s="76"/>
      <c r="S52" s="76"/>
    </row>
    <row r="53" spans="1:19" ht="15" hidden="1" customHeight="1">
      <c r="A53" s="59"/>
      <c r="B53" s="87"/>
      <c r="C53" s="88"/>
      <c r="D53" s="11"/>
      <c r="E53" s="11"/>
      <c r="F53" s="10"/>
      <c r="G53" s="11"/>
      <c r="H53" s="11"/>
      <c r="I53" s="10"/>
      <c r="J53" s="11"/>
      <c r="K53" s="11"/>
      <c r="L53" s="10"/>
      <c r="M53" s="53"/>
      <c r="N53" s="54"/>
      <c r="O53" s="74"/>
      <c r="P53" s="77"/>
      <c r="Q53" s="77"/>
      <c r="R53" s="77"/>
      <c r="S53" s="77"/>
    </row>
    <row r="54" spans="1:19" ht="90" customHeight="1">
      <c r="A54" s="64" t="s">
        <v>129</v>
      </c>
      <c r="B54" s="64" t="s">
        <v>130</v>
      </c>
      <c r="C54" s="56"/>
      <c r="D54" s="23" t="s">
        <v>39</v>
      </c>
      <c r="E54" s="24" t="s">
        <v>85</v>
      </c>
      <c r="F54" s="23" t="s">
        <v>40</v>
      </c>
      <c r="G54" s="78" t="s">
        <v>0</v>
      </c>
      <c r="H54" s="51"/>
      <c r="I54" s="52"/>
      <c r="J54" s="34" t="s">
        <v>210</v>
      </c>
      <c r="K54" s="34" t="s">
        <v>42</v>
      </c>
      <c r="L54" s="34" t="s">
        <v>211</v>
      </c>
      <c r="M54" s="70" t="s">
        <v>73</v>
      </c>
      <c r="N54" s="52"/>
      <c r="O54" s="72">
        <v>640</v>
      </c>
      <c r="P54" s="72">
        <v>640</v>
      </c>
      <c r="Q54" s="72">
        <v>340.3</v>
      </c>
      <c r="R54" s="72">
        <v>340.3</v>
      </c>
      <c r="S54" s="72">
        <v>340.3</v>
      </c>
    </row>
    <row r="55" spans="1:19" ht="15" hidden="1" customHeight="1">
      <c r="A55" s="59"/>
      <c r="B55" s="61"/>
      <c r="C55" s="54"/>
      <c r="D55" s="11"/>
      <c r="E55" s="11"/>
      <c r="F55" s="10"/>
      <c r="G55" s="11"/>
      <c r="H55" s="11"/>
      <c r="I55" s="10"/>
      <c r="J55" s="11"/>
      <c r="K55" s="11"/>
      <c r="L55" s="10"/>
      <c r="M55" s="53"/>
      <c r="N55" s="54"/>
      <c r="O55" s="74"/>
      <c r="P55" s="74"/>
      <c r="Q55" s="74"/>
      <c r="R55" s="74"/>
      <c r="S55" s="74"/>
    </row>
    <row r="56" spans="1:19" ht="105" customHeight="1">
      <c r="A56" s="64" t="s">
        <v>131</v>
      </c>
      <c r="B56" s="64" t="s">
        <v>132</v>
      </c>
      <c r="C56" s="56"/>
      <c r="D56" s="90" t="s">
        <v>39</v>
      </c>
      <c r="E56" s="91" t="s">
        <v>86</v>
      </c>
      <c r="F56" s="90" t="s">
        <v>40</v>
      </c>
      <c r="G56" s="29" t="s">
        <v>44</v>
      </c>
      <c r="H56" s="26" t="s">
        <v>42</v>
      </c>
      <c r="I56" s="12" t="s">
        <v>45</v>
      </c>
      <c r="J56" s="34"/>
      <c r="K56" s="34"/>
      <c r="L56" s="34"/>
      <c r="M56" s="70" t="s">
        <v>133</v>
      </c>
      <c r="N56" s="52"/>
      <c r="O56" s="72">
        <v>190.5</v>
      </c>
      <c r="P56" s="72">
        <v>190.5</v>
      </c>
      <c r="Q56" s="72">
        <f>323.5+176.1</f>
        <v>499.6</v>
      </c>
      <c r="R56" s="72">
        <f>544+176.7</f>
        <v>720.7</v>
      </c>
      <c r="S56" s="72">
        <f>216+178.2</f>
        <v>394.2</v>
      </c>
    </row>
    <row r="57" spans="1:19">
      <c r="A57" s="58"/>
      <c r="B57" s="60"/>
      <c r="C57" s="52"/>
      <c r="D57" s="53"/>
      <c r="E57" s="59"/>
      <c r="F57" s="54"/>
      <c r="G57" s="67" t="s">
        <v>47</v>
      </c>
      <c r="H57" s="80" t="s">
        <v>42</v>
      </c>
      <c r="I57" s="70" t="s">
        <v>48</v>
      </c>
      <c r="J57" s="67"/>
      <c r="K57" s="80"/>
      <c r="L57" s="70"/>
      <c r="M57" s="51"/>
      <c r="N57" s="52"/>
      <c r="O57" s="73"/>
      <c r="P57" s="73"/>
      <c r="Q57" s="73"/>
      <c r="R57" s="73"/>
      <c r="S57" s="73"/>
    </row>
    <row r="58" spans="1:19" ht="183" customHeight="1">
      <c r="A58" s="58"/>
      <c r="B58" s="60"/>
      <c r="C58" s="52"/>
      <c r="D58" s="67" t="s">
        <v>49</v>
      </c>
      <c r="E58" s="69" t="s">
        <v>42</v>
      </c>
      <c r="F58" s="67" t="s">
        <v>50</v>
      </c>
      <c r="G58" s="53"/>
      <c r="H58" s="59"/>
      <c r="I58" s="54"/>
      <c r="J58" s="53"/>
      <c r="K58" s="59"/>
      <c r="L58" s="54"/>
      <c r="M58" s="51"/>
      <c r="N58" s="52"/>
      <c r="O58" s="73"/>
      <c r="P58" s="73"/>
      <c r="Q58" s="73"/>
      <c r="R58" s="73"/>
      <c r="S58" s="73"/>
    </row>
    <row r="59" spans="1:19" ht="15" hidden="1" customHeight="1">
      <c r="A59" s="63"/>
      <c r="B59" s="65"/>
      <c r="C59" s="66"/>
      <c r="D59" s="68"/>
      <c r="E59" s="63"/>
      <c r="F59" s="66"/>
      <c r="G59" s="27"/>
      <c r="H59" s="11"/>
      <c r="I59" s="10"/>
      <c r="J59" s="11"/>
      <c r="K59" s="11"/>
      <c r="L59" s="10"/>
      <c r="M59" s="53"/>
      <c r="N59" s="54"/>
      <c r="O59" s="74"/>
      <c r="P59" s="74"/>
      <c r="Q59" s="74"/>
      <c r="R59" s="74"/>
      <c r="S59" s="74"/>
    </row>
    <row r="60" spans="1:19" ht="199.5" customHeight="1">
      <c r="A60" s="89" t="s">
        <v>134</v>
      </c>
      <c r="B60" s="89" t="s">
        <v>135</v>
      </c>
      <c r="C60" s="52"/>
      <c r="D60" s="67" t="s">
        <v>39</v>
      </c>
      <c r="E60" s="69" t="s">
        <v>87</v>
      </c>
      <c r="F60" s="67" t="s">
        <v>40</v>
      </c>
      <c r="G60" s="23" t="s">
        <v>47</v>
      </c>
      <c r="H60" s="26" t="s">
        <v>42</v>
      </c>
      <c r="I60" s="12" t="s">
        <v>48</v>
      </c>
      <c r="J60" s="34"/>
      <c r="K60" s="34"/>
      <c r="L60" s="34"/>
      <c r="M60" s="70" t="s">
        <v>73</v>
      </c>
      <c r="N60" s="52"/>
      <c r="O60" s="72">
        <v>33.4</v>
      </c>
      <c r="P60" s="72">
        <v>33.4</v>
      </c>
      <c r="Q60" s="72">
        <v>34.4</v>
      </c>
      <c r="R60" s="72">
        <v>34.4</v>
      </c>
      <c r="S60" s="72">
        <v>34.4</v>
      </c>
    </row>
    <row r="61" spans="1:19" ht="15" hidden="1" customHeight="1">
      <c r="A61" s="58"/>
      <c r="B61" s="60"/>
      <c r="C61" s="52"/>
      <c r="D61" s="53"/>
      <c r="E61" s="59"/>
      <c r="F61" s="54"/>
      <c r="I61" s="8"/>
      <c r="L61" s="8"/>
      <c r="M61" s="51"/>
      <c r="N61" s="52"/>
      <c r="O61" s="73"/>
      <c r="P61" s="73"/>
      <c r="Q61" s="73"/>
      <c r="R61" s="73"/>
      <c r="S61" s="73"/>
    </row>
    <row r="62" spans="1:19">
      <c r="A62" s="59"/>
      <c r="B62" s="61"/>
      <c r="C62" s="54"/>
      <c r="D62" s="11"/>
      <c r="E62" s="11"/>
      <c r="F62" s="10"/>
      <c r="G62" s="11"/>
      <c r="H62" s="11"/>
      <c r="I62" s="10"/>
      <c r="J62" s="11"/>
      <c r="K62" s="11"/>
      <c r="L62" s="10"/>
      <c r="M62" s="53"/>
      <c r="N62" s="54"/>
      <c r="O62" s="74"/>
      <c r="P62" s="74"/>
      <c r="Q62" s="74"/>
      <c r="R62" s="74"/>
      <c r="S62" s="74"/>
    </row>
    <row r="63" spans="1:19">
      <c r="A63" s="82" t="s">
        <v>136</v>
      </c>
      <c r="B63" s="64" t="s">
        <v>137</v>
      </c>
      <c r="C63" s="56"/>
      <c r="D63" s="78" t="s">
        <v>36</v>
      </c>
      <c r="E63" s="51"/>
      <c r="F63" s="52"/>
      <c r="G63" s="78" t="s">
        <v>36</v>
      </c>
      <c r="H63" s="51"/>
      <c r="I63" s="52"/>
      <c r="J63" s="78" t="s">
        <v>36</v>
      </c>
      <c r="K63" s="51"/>
      <c r="L63" s="52"/>
      <c r="M63" s="70" t="s">
        <v>37</v>
      </c>
      <c r="N63" s="52"/>
      <c r="O63" s="19">
        <f>SUM(O67)</f>
        <v>4501.8</v>
      </c>
      <c r="P63" s="19">
        <f t="shared" ref="P63:S63" si="0">SUM(P67)</f>
        <v>4427.5</v>
      </c>
      <c r="Q63" s="19">
        <f t="shared" si="0"/>
        <v>4631.8</v>
      </c>
      <c r="R63" s="19">
        <f t="shared" si="0"/>
        <v>4637.7</v>
      </c>
      <c r="S63" s="19">
        <f t="shared" si="0"/>
        <v>4643.8999999999996</v>
      </c>
    </row>
    <row r="64" spans="1:19">
      <c r="A64" s="58"/>
      <c r="B64" s="60"/>
      <c r="C64" s="52"/>
      <c r="D64" s="51"/>
      <c r="E64" s="51"/>
      <c r="F64" s="52"/>
      <c r="I64" s="8"/>
      <c r="L64" s="8"/>
      <c r="M64" s="51"/>
      <c r="N64" s="52"/>
      <c r="O64" s="20"/>
      <c r="P64" s="20"/>
      <c r="Q64" s="20"/>
      <c r="R64" s="20"/>
      <c r="S64" s="20"/>
    </row>
    <row r="65" spans="1:19" ht="93" customHeight="1">
      <c r="A65" s="59"/>
      <c r="B65" s="61"/>
      <c r="C65" s="54"/>
      <c r="D65" s="11"/>
      <c r="E65" s="11"/>
      <c r="F65" s="10"/>
      <c r="G65" s="11"/>
      <c r="H65" s="11"/>
      <c r="I65" s="10"/>
      <c r="J65" s="11"/>
      <c r="K65" s="11"/>
      <c r="L65" s="10"/>
      <c r="M65" s="53"/>
      <c r="N65" s="54"/>
      <c r="O65" s="21"/>
      <c r="P65" s="21"/>
      <c r="Q65" s="21"/>
      <c r="R65" s="21"/>
      <c r="S65" s="21"/>
    </row>
    <row r="66" spans="1:19">
      <c r="A66" s="13" t="s">
        <v>38</v>
      </c>
      <c r="B66" s="64" t="s">
        <v>0</v>
      </c>
      <c r="C66" s="55"/>
      <c r="D66" s="81" t="s">
        <v>0</v>
      </c>
      <c r="E66" s="57"/>
      <c r="F66" s="55"/>
      <c r="G66" s="81" t="s">
        <v>0</v>
      </c>
      <c r="H66" s="57"/>
      <c r="I66" s="55"/>
      <c r="J66" s="81" t="s">
        <v>0</v>
      </c>
      <c r="K66" s="57"/>
      <c r="L66" s="55"/>
      <c r="M66" s="70" t="s">
        <v>0</v>
      </c>
      <c r="N66" s="54"/>
      <c r="O66" s="19" t="s">
        <v>0</v>
      </c>
      <c r="P66" s="19" t="s">
        <v>0</v>
      </c>
      <c r="Q66" s="19" t="s">
        <v>0</v>
      </c>
      <c r="R66" s="19" t="s">
        <v>0</v>
      </c>
      <c r="S66" s="19" t="s">
        <v>0</v>
      </c>
    </row>
    <row r="67" spans="1:19" ht="99" customHeight="1">
      <c r="A67" s="64" t="s">
        <v>138</v>
      </c>
      <c r="B67" s="64" t="s">
        <v>139</v>
      </c>
      <c r="C67" s="56"/>
      <c r="D67" s="67" t="s">
        <v>39</v>
      </c>
      <c r="E67" s="69" t="s">
        <v>75</v>
      </c>
      <c r="F67" s="67" t="s">
        <v>40</v>
      </c>
      <c r="G67" s="23" t="s">
        <v>60</v>
      </c>
      <c r="H67" s="26" t="s">
        <v>42</v>
      </c>
      <c r="I67" s="12" t="s">
        <v>61</v>
      </c>
      <c r="J67" s="34" t="s">
        <v>192</v>
      </c>
      <c r="K67" s="34" t="s">
        <v>42</v>
      </c>
      <c r="L67" s="34" t="s">
        <v>193</v>
      </c>
      <c r="M67" s="70" t="s">
        <v>140</v>
      </c>
      <c r="N67" s="52"/>
      <c r="O67" s="72">
        <v>4501.8</v>
      </c>
      <c r="P67" s="72">
        <v>4427.5</v>
      </c>
      <c r="Q67" s="72">
        <v>4631.8</v>
      </c>
      <c r="R67" s="72">
        <v>4637.7</v>
      </c>
      <c r="S67" s="72">
        <v>4643.8999999999996</v>
      </c>
    </row>
    <row r="68" spans="1:19" ht="113.25" customHeight="1">
      <c r="A68" s="58"/>
      <c r="B68" s="60"/>
      <c r="C68" s="52"/>
      <c r="D68" s="53"/>
      <c r="E68" s="59"/>
      <c r="F68" s="54"/>
      <c r="I68" s="8"/>
      <c r="J68" s="43" t="s">
        <v>194</v>
      </c>
      <c r="K68" s="44" t="s">
        <v>42</v>
      </c>
      <c r="L68" s="43" t="s">
        <v>176</v>
      </c>
      <c r="M68" s="51"/>
      <c r="N68" s="52"/>
      <c r="O68" s="73"/>
      <c r="P68" s="73"/>
      <c r="Q68" s="73"/>
      <c r="R68" s="73"/>
      <c r="S68" s="73"/>
    </row>
    <row r="69" spans="1:19" ht="103.5" customHeight="1">
      <c r="A69" s="59"/>
      <c r="B69" s="61"/>
      <c r="C69" s="54"/>
      <c r="D69" s="23" t="s">
        <v>62</v>
      </c>
      <c r="E69" s="24" t="s">
        <v>42</v>
      </c>
      <c r="F69" s="23" t="s">
        <v>63</v>
      </c>
      <c r="G69" s="11"/>
      <c r="H69" s="11"/>
      <c r="I69" s="11"/>
      <c r="J69" s="31" t="s">
        <v>198</v>
      </c>
      <c r="K69" s="5" t="s">
        <v>42</v>
      </c>
      <c r="L69" s="31" t="s">
        <v>199</v>
      </c>
      <c r="M69" s="53"/>
      <c r="N69" s="54"/>
      <c r="O69" s="74"/>
      <c r="P69" s="74"/>
      <c r="Q69" s="74"/>
      <c r="R69" s="74"/>
      <c r="S69" s="74"/>
    </row>
    <row r="70" spans="1:19" ht="121.5">
      <c r="A70" s="7"/>
      <c r="B70" s="61"/>
      <c r="C70" s="54"/>
      <c r="D70" s="11"/>
      <c r="E70" s="11"/>
      <c r="F70" s="10"/>
      <c r="G70" s="11"/>
      <c r="H70" s="11"/>
      <c r="I70" s="11"/>
      <c r="J70" s="31" t="s">
        <v>200</v>
      </c>
      <c r="K70" s="5" t="s">
        <v>42</v>
      </c>
      <c r="L70" s="31" t="s">
        <v>199</v>
      </c>
      <c r="M70" s="53"/>
      <c r="N70" s="54"/>
      <c r="O70" s="21"/>
      <c r="P70" s="21"/>
      <c r="Q70" s="21"/>
      <c r="R70" s="21"/>
      <c r="S70" s="21"/>
    </row>
    <row r="71" spans="1:19" ht="121.5">
      <c r="A71" s="7"/>
      <c r="B71" s="9"/>
      <c r="C71" s="8"/>
      <c r="D71" s="30"/>
      <c r="E71" s="30"/>
      <c r="F71" s="8"/>
      <c r="G71" s="30"/>
      <c r="H71" s="30"/>
      <c r="I71" s="30"/>
      <c r="J71" s="31" t="s">
        <v>215</v>
      </c>
      <c r="K71" s="5" t="s">
        <v>42</v>
      </c>
      <c r="L71" s="31" t="s">
        <v>199</v>
      </c>
      <c r="M71" s="11"/>
      <c r="N71" s="8"/>
      <c r="O71" s="21"/>
      <c r="P71" s="21"/>
      <c r="Q71" s="21"/>
      <c r="R71" s="21"/>
      <c r="S71" s="21"/>
    </row>
    <row r="72" spans="1:19">
      <c r="A72" s="82" t="s">
        <v>141</v>
      </c>
      <c r="B72" s="64" t="s">
        <v>142</v>
      </c>
      <c r="C72" s="56"/>
      <c r="D72" s="78" t="s">
        <v>36</v>
      </c>
      <c r="E72" s="51"/>
      <c r="F72" s="52"/>
      <c r="G72" s="78" t="s">
        <v>36</v>
      </c>
      <c r="H72" s="51"/>
      <c r="I72" s="52"/>
      <c r="J72" s="78" t="s">
        <v>36</v>
      </c>
      <c r="K72" s="51"/>
      <c r="L72" s="52"/>
      <c r="M72" s="70" t="s">
        <v>37</v>
      </c>
      <c r="N72" s="52"/>
      <c r="O72" s="72">
        <f t="shared" ref="O72:S72" si="1">SUM(O75)</f>
        <v>103.2</v>
      </c>
      <c r="P72" s="72">
        <f t="shared" si="1"/>
        <v>103.2</v>
      </c>
      <c r="Q72" s="72">
        <f t="shared" si="1"/>
        <v>111.7</v>
      </c>
      <c r="R72" s="72">
        <f t="shared" si="1"/>
        <v>106.8</v>
      </c>
      <c r="S72" s="72">
        <f t="shared" si="1"/>
        <v>106.8</v>
      </c>
    </row>
    <row r="73" spans="1:19">
      <c r="A73" s="58"/>
      <c r="B73" s="60"/>
      <c r="C73" s="52"/>
      <c r="D73" s="51"/>
      <c r="E73" s="51"/>
      <c r="F73" s="52"/>
      <c r="I73" s="8"/>
      <c r="L73" s="8"/>
      <c r="M73" s="51"/>
      <c r="N73" s="52"/>
      <c r="O73" s="73"/>
      <c r="P73" s="73"/>
      <c r="Q73" s="73"/>
      <c r="R73" s="73"/>
      <c r="S73" s="73"/>
    </row>
    <row r="74" spans="1:19" ht="141" customHeight="1">
      <c r="A74" s="59"/>
      <c r="B74" s="61"/>
      <c r="C74" s="54"/>
      <c r="D74" s="11"/>
      <c r="E74" s="11"/>
      <c r="F74" s="10"/>
      <c r="G74" s="11"/>
      <c r="H74" s="11"/>
      <c r="I74" s="10"/>
      <c r="J74" s="11"/>
      <c r="K74" s="11"/>
      <c r="L74" s="10"/>
      <c r="M74" s="53"/>
      <c r="N74" s="54"/>
      <c r="O74" s="74"/>
      <c r="P74" s="74"/>
      <c r="Q74" s="74"/>
      <c r="R74" s="74"/>
      <c r="S74" s="74"/>
    </row>
    <row r="75" spans="1:19">
      <c r="A75" s="64" t="s">
        <v>143</v>
      </c>
      <c r="B75" s="64" t="s">
        <v>144</v>
      </c>
      <c r="C75" s="56"/>
      <c r="D75" s="78" t="s">
        <v>0</v>
      </c>
      <c r="E75" s="51"/>
      <c r="F75" s="52"/>
      <c r="G75" s="78" t="s">
        <v>0</v>
      </c>
      <c r="H75" s="51"/>
      <c r="I75" s="52"/>
      <c r="J75" s="78" t="s">
        <v>0</v>
      </c>
      <c r="K75" s="51"/>
      <c r="L75" s="52"/>
      <c r="M75" s="70" t="s">
        <v>37</v>
      </c>
      <c r="N75" s="52"/>
      <c r="O75" s="72">
        <f t="shared" ref="O75:S75" si="2">SUM(O79+O82)</f>
        <v>103.2</v>
      </c>
      <c r="P75" s="72">
        <f t="shared" si="2"/>
        <v>103.2</v>
      </c>
      <c r="Q75" s="72">
        <f t="shared" si="2"/>
        <v>111.7</v>
      </c>
      <c r="R75" s="72">
        <f t="shared" si="2"/>
        <v>106.8</v>
      </c>
      <c r="S75" s="72">
        <f t="shared" si="2"/>
        <v>106.8</v>
      </c>
    </row>
    <row r="76" spans="1:19">
      <c r="A76" s="58"/>
      <c r="B76" s="60"/>
      <c r="C76" s="52"/>
      <c r="D76" s="51"/>
      <c r="E76" s="51"/>
      <c r="F76" s="52"/>
      <c r="I76" s="8"/>
      <c r="L76" s="8"/>
      <c r="M76" s="51"/>
      <c r="N76" s="52"/>
      <c r="O76" s="73"/>
      <c r="P76" s="73"/>
      <c r="Q76" s="73"/>
      <c r="R76" s="73"/>
      <c r="S76" s="73"/>
    </row>
    <row r="77" spans="1:19">
      <c r="A77" s="59"/>
      <c r="B77" s="61"/>
      <c r="C77" s="54"/>
      <c r="D77" s="11"/>
      <c r="E77" s="11"/>
      <c r="F77" s="10"/>
      <c r="G77" s="11"/>
      <c r="H77" s="11"/>
      <c r="I77" s="10"/>
      <c r="J77" s="11"/>
      <c r="K77" s="11"/>
      <c r="L77" s="10"/>
      <c r="M77" s="53"/>
      <c r="N77" s="54"/>
      <c r="O77" s="74"/>
      <c r="P77" s="74"/>
      <c r="Q77" s="74"/>
      <c r="R77" s="74"/>
      <c r="S77" s="74"/>
    </row>
    <row r="78" spans="1:19">
      <c r="A78" s="13" t="s">
        <v>38</v>
      </c>
      <c r="B78" s="64" t="s">
        <v>0</v>
      </c>
      <c r="C78" s="55"/>
      <c r="D78" s="81" t="s">
        <v>0</v>
      </c>
      <c r="E78" s="57"/>
      <c r="F78" s="55"/>
      <c r="G78" s="81" t="s">
        <v>0</v>
      </c>
      <c r="H78" s="57"/>
      <c r="I78" s="55"/>
      <c r="J78" s="81" t="s">
        <v>0</v>
      </c>
      <c r="K78" s="57"/>
      <c r="L78" s="55"/>
      <c r="M78" s="70" t="s">
        <v>0</v>
      </c>
      <c r="N78" s="54"/>
      <c r="O78" s="19" t="s">
        <v>0</v>
      </c>
      <c r="P78" s="19" t="s">
        <v>0</v>
      </c>
      <c r="Q78" s="19" t="s">
        <v>0</v>
      </c>
      <c r="R78" s="19" t="s">
        <v>0</v>
      </c>
      <c r="S78" s="19" t="s">
        <v>0</v>
      </c>
    </row>
    <row r="79" spans="1:19" ht="139.5" customHeight="1">
      <c r="A79" s="64" t="s">
        <v>145</v>
      </c>
      <c r="B79" s="64" t="s">
        <v>146</v>
      </c>
      <c r="C79" s="56"/>
      <c r="D79" s="67" t="s">
        <v>39</v>
      </c>
      <c r="E79" s="69" t="s">
        <v>42</v>
      </c>
      <c r="F79" s="67" t="s">
        <v>40</v>
      </c>
      <c r="G79" s="23" t="s">
        <v>89</v>
      </c>
      <c r="H79" s="26" t="s">
        <v>42</v>
      </c>
      <c r="I79" s="12" t="s">
        <v>90</v>
      </c>
      <c r="J79" s="23"/>
      <c r="K79" s="26"/>
      <c r="L79" s="12"/>
      <c r="M79" s="70" t="s">
        <v>91</v>
      </c>
      <c r="N79" s="52"/>
      <c r="O79" s="72">
        <v>102.2</v>
      </c>
      <c r="P79" s="72">
        <v>102.2</v>
      </c>
      <c r="Q79" s="72">
        <v>110.7</v>
      </c>
      <c r="R79" s="72">
        <v>105.8</v>
      </c>
      <c r="S79" s="72">
        <v>105.8</v>
      </c>
    </row>
    <row r="80" spans="1:19" ht="15" hidden="1" customHeight="1">
      <c r="A80" s="58"/>
      <c r="B80" s="60"/>
      <c r="C80" s="52"/>
      <c r="D80" s="53"/>
      <c r="E80" s="59"/>
      <c r="F80" s="54"/>
      <c r="I80" s="8"/>
      <c r="L80" s="8"/>
      <c r="M80" s="51"/>
      <c r="N80" s="52"/>
      <c r="O80" s="73"/>
      <c r="P80" s="73"/>
      <c r="Q80" s="73"/>
      <c r="R80" s="73"/>
      <c r="S80" s="73"/>
    </row>
    <row r="81" spans="1:19" ht="103.5" customHeight="1">
      <c r="A81" s="59"/>
      <c r="B81" s="61"/>
      <c r="C81" s="54"/>
      <c r="D81" s="23" t="s">
        <v>92</v>
      </c>
      <c r="E81" s="24" t="s">
        <v>42</v>
      </c>
      <c r="F81" s="23" t="s">
        <v>93</v>
      </c>
      <c r="G81" s="11"/>
      <c r="H81" s="11"/>
      <c r="I81" s="10"/>
      <c r="J81" s="11"/>
      <c r="K81" s="11"/>
      <c r="L81" s="10"/>
      <c r="M81" s="53"/>
      <c r="N81" s="54"/>
      <c r="O81" s="74"/>
      <c r="P81" s="74"/>
      <c r="Q81" s="74"/>
      <c r="R81" s="74"/>
      <c r="S81" s="74"/>
    </row>
    <row r="82" spans="1:19" ht="150" customHeight="1">
      <c r="A82" s="64" t="s">
        <v>147</v>
      </c>
      <c r="B82" s="64" t="s">
        <v>148</v>
      </c>
      <c r="C82" s="56"/>
      <c r="D82" s="67" t="s">
        <v>39</v>
      </c>
      <c r="E82" s="69" t="s">
        <v>42</v>
      </c>
      <c r="F82" s="67" t="s">
        <v>40</v>
      </c>
      <c r="G82" s="23" t="s">
        <v>66</v>
      </c>
      <c r="H82" s="26" t="s">
        <v>42</v>
      </c>
      <c r="I82" s="12" t="s">
        <v>65</v>
      </c>
      <c r="J82" s="23"/>
      <c r="K82" s="26"/>
      <c r="L82" s="12"/>
      <c r="M82" s="70" t="s">
        <v>64</v>
      </c>
      <c r="N82" s="52"/>
      <c r="O82" s="72">
        <v>1</v>
      </c>
      <c r="P82" s="72">
        <v>1</v>
      </c>
      <c r="Q82" s="72">
        <v>1</v>
      </c>
      <c r="R82" s="72">
        <v>1</v>
      </c>
      <c r="S82" s="72">
        <v>1</v>
      </c>
    </row>
    <row r="83" spans="1:19">
      <c r="A83" s="58"/>
      <c r="B83" s="60"/>
      <c r="C83" s="52"/>
      <c r="D83" s="53"/>
      <c r="E83" s="59"/>
      <c r="F83" s="54"/>
      <c r="G83" s="67" t="s">
        <v>67</v>
      </c>
      <c r="H83" s="80" t="s">
        <v>42</v>
      </c>
      <c r="I83" s="70" t="s">
        <v>68</v>
      </c>
      <c r="J83" s="67"/>
      <c r="K83" s="80"/>
      <c r="L83" s="70"/>
      <c r="M83" s="51"/>
      <c r="N83" s="52"/>
      <c r="O83" s="73"/>
      <c r="P83" s="73"/>
      <c r="Q83" s="73"/>
      <c r="R83" s="73"/>
      <c r="S83" s="73"/>
    </row>
    <row r="84" spans="1:19" ht="123.75" customHeight="1">
      <c r="A84" s="59"/>
      <c r="B84" s="61"/>
      <c r="C84" s="54"/>
      <c r="D84" s="11"/>
      <c r="E84" s="11"/>
      <c r="F84" s="10"/>
      <c r="G84" s="53"/>
      <c r="H84" s="59"/>
      <c r="I84" s="54"/>
      <c r="J84" s="53"/>
      <c r="K84" s="59"/>
      <c r="L84" s="54"/>
      <c r="M84" s="53"/>
      <c r="N84" s="54"/>
      <c r="O84" s="74"/>
      <c r="P84" s="74"/>
      <c r="Q84" s="74"/>
      <c r="R84" s="74"/>
      <c r="S84" s="74"/>
    </row>
    <row r="85" spans="1:19">
      <c r="A85" s="82" t="s">
        <v>149</v>
      </c>
      <c r="B85" s="64" t="s">
        <v>150</v>
      </c>
      <c r="C85" s="56"/>
      <c r="D85" s="78" t="s">
        <v>36</v>
      </c>
      <c r="E85" s="51"/>
      <c r="F85" s="52"/>
      <c r="G85" s="78" t="s">
        <v>36</v>
      </c>
      <c r="H85" s="51"/>
      <c r="I85" s="52"/>
      <c r="J85" s="78" t="s">
        <v>36</v>
      </c>
      <c r="K85" s="51"/>
      <c r="L85" s="52"/>
      <c r="M85" s="70" t="s">
        <v>37</v>
      </c>
      <c r="N85" s="52"/>
      <c r="O85" s="72">
        <f t="shared" ref="O85:S85" si="3">SUM(O88)</f>
        <v>1886.9</v>
      </c>
      <c r="P85" s="72">
        <f t="shared" si="3"/>
        <v>1886.9</v>
      </c>
      <c r="Q85" s="72">
        <f t="shared" si="3"/>
        <v>2023.3</v>
      </c>
      <c r="R85" s="72">
        <f t="shared" si="3"/>
        <v>2030.1000000000001</v>
      </c>
      <c r="S85" s="72">
        <f t="shared" si="3"/>
        <v>2048.6000000000004</v>
      </c>
    </row>
    <row r="86" spans="1:19">
      <c r="A86" s="58"/>
      <c r="B86" s="60"/>
      <c r="C86" s="52"/>
      <c r="D86" s="51"/>
      <c r="E86" s="51"/>
      <c r="F86" s="52"/>
      <c r="I86" s="8"/>
      <c r="L86" s="8"/>
      <c r="M86" s="51"/>
      <c r="N86" s="52"/>
      <c r="O86" s="73"/>
      <c r="P86" s="73"/>
      <c r="Q86" s="73"/>
      <c r="R86" s="73"/>
      <c r="S86" s="73"/>
    </row>
    <row r="87" spans="1:19" ht="93" customHeight="1">
      <c r="A87" s="59"/>
      <c r="B87" s="61"/>
      <c r="C87" s="54"/>
      <c r="D87" s="11"/>
      <c r="E87" s="11"/>
      <c r="F87" s="10"/>
      <c r="G87" s="11"/>
      <c r="H87" s="11"/>
      <c r="I87" s="10"/>
      <c r="J87" s="11"/>
      <c r="K87" s="11"/>
      <c r="L87" s="10"/>
      <c r="M87" s="53"/>
      <c r="N87" s="54"/>
      <c r="O87" s="74"/>
      <c r="P87" s="74"/>
      <c r="Q87" s="74"/>
      <c r="R87" s="74"/>
      <c r="S87" s="74"/>
    </row>
    <row r="88" spans="1:19">
      <c r="A88" s="64" t="s">
        <v>151</v>
      </c>
      <c r="B88" s="64" t="s">
        <v>152</v>
      </c>
      <c r="C88" s="56"/>
      <c r="D88" s="78" t="s">
        <v>0</v>
      </c>
      <c r="E88" s="51"/>
      <c r="F88" s="52"/>
      <c r="G88" s="78" t="s">
        <v>0</v>
      </c>
      <c r="H88" s="51"/>
      <c r="I88" s="52"/>
      <c r="J88" s="78" t="s">
        <v>0</v>
      </c>
      <c r="K88" s="51"/>
      <c r="L88" s="52"/>
      <c r="M88" s="70" t="s">
        <v>37</v>
      </c>
      <c r="N88" s="52"/>
      <c r="O88" s="72">
        <f t="shared" ref="O88:S88" si="4">SUM(O91)</f>
        <v>1886.9</v>
      </c>
      <c r="P88" s="72">
        <f t="shared" si="4"/>
        <v>1886.9</v>
      </c>
      <c r="Q88" s="72">
        <f t="shared" si="4"/>
        <v>2023.3</v>
      </c>
      <c r="R88" s="72">
        <f t="shared" si="4"/>
        <v>2030.1000000000001</v>
      </c>
      <c r="S88" s="72">
        <f t="shared" si="4"/>
        <v>2048.6000000000004</v>
      </c>
    </row>
    <row r="89" spans="1:19">
      <c r="A89" s="58"/>
      <c r="B89" s="60"/>
      <c r="C89" s="52"/>
      <c r="D89" s="51"/>
      <c r="E89" s="51"/>
      <c r="F89" s="52"/>
      <c r="I89" s="8"/>
      <c r="L89" s="8"/>
      <c r="M89" s="51"/>
      <c r="N89" s="52"/>
      <c r="O89" s="73"/>
      <c r="P89" s="73"/>
      <c r="Q89" s="73"/>
      <c r="R89" s="73"/>
      <c r="S89" s="73"/>
    </row>
    <row r="90" spans="1:19">
      <c r="A90" s="59"/>
      <c r="B90" s="61"/>
      <c r="C90" s="54"/>
      <c r="D90" s="11"/>
      <c r="E90" s="11"/>
      <c r="F90" s="10"/>
      <c r="G90" s="11"/>
      <c r="H90" s="11"/>
      <c r="I90" s="10"/>
      <c r="J90" s="11"/>
      <c r="K90" s="11"/>
      <c r="L90" s="10"/>
      <c r="M90" s="53"/>
      <c r="N90" s="54"/>
      <c r="O90" s="74"/>
      <c r="P90" s="74"/>
      <c r="Q90" s="74"/>
      <c r="R90" s="74"/>
      <c r="S90" s="74"/>
    </row>
    <row r="91" spans="1:19">
      <c r="A91" s="64" t="s">
        <v>153</v>
      </c>
      <c r="B91" s="64" t="s">
        <v>154</v>
      </c>
      <c r="C91" s="56"/>
      <c r="D91" s="78" t="s">
        <v>0</v>
      </c>
      <c r="E91" s="51"/>
      <c r="F91" s="52"/>
      <c r="G91" s="78" t="s">
        <v>0</v>
      </c>
      <c r="H91" s="51"/>
      <c r="I91" s="52"/>
      <c r="J91" s="78" t="s">
        <v>0</v>
      </c>
      <c r="K91" s="51"/>
      <c r="L91" s="52"/>
      <c r="M91" s="70" t="s">
        <v>37</v>
      </c>
      <c r="N91" s="52"/>
      <c r="O91" s="72">
        <f>SUM(O95+O100+O102+O105+O107+O111+O113)</f>
        <v>1886.9</v>
      </c>
      <c r="P91" s="72">
        <f>SUM(P95+P100+P102+P105+P107+P111+P113)</f>
        <v>1886.9</v>
      </c>
      <c r="Q91" s="72">
        <f>SUM(Q95+Q100+Q102+Q105+Q107+Q111+Q113)</f>
        <v>2023.3</v>
      </c>
      <c r="R91" s="72">
        <f>SUM(R95+R100+R102+R105+R107+R111+R113)</f>
        <v>2030.1000000000001</v>
      </c>
      <c r="S91" s="72">
        <f>SUM(S95+S100+S102+S105+S107+S111+S113)</f>
        <v>2048.6000000000004</v>
      </c>
    </row>
    <row r="92" spans="1:19">
      <c r="A92" s="58"/>
      <c r="B92" s="60"/>
      <c r="C92" s="52"/>
      <c r="D92" s="51"/>
      <c r="E92" s="51"/>
      <c r="F92" s="52"/>
      <c r="I92" s="8"/>
      <c r="L92" s="8"/>
      <c r="M92" s="51"/>
      <c r="N92" s="52"/>
      <c r="O92" s="73"/>
      <c r="P92" s="73"/>
      <c r="Q92" s="73"/>
      <c r="R92" s="73"/>
      <c r="S92" s="73"/>
    </row>
    <row r="93" spans="1:19" ht="79.5" customHeight="1">
      <c r="A93" s="59"/>
      <c r="B93" s="61"/>
      <c r="C93" s="54"/>
      <c r="D93" s="11"/>
      <c r="E93" s="11"/>
      <c r="F93" s="10"/>
      <c r="G93" s="11"/>
      <c r="H93" s="11"/>
      <c r="I93" s="10"/>
      <c r="J93" s="11"/>
      <c r="K93" s="11"/>
      <c r="L93" s="10"/>
      <c r="M93" s="53"/>
      <c r="N93" s="54"/>
      <c r="O93" s="74"/>
      <c r="P93" s="74"/>
      <c r="Q93" s="74"/>
      <c r="R93" s="74"/>
      <c r="S93" s="74"/>
    </row>
    <row r="94" spans="1:19">
      <c r="A94" s="13" t="s">
        <v>38</v>
      </c>
      <c r="B94" s="64" t="s">
        <v>0</v>
      </c>
      <c r="C94" s="55"/>
      <c r="D94" s="81" t="s">
        <v>0</v>
      </c>
      <c r="E94" s="57"/>
      <c r="F94" s="55"/>
      <c r="G94" s="81" t="s">
        <v>0</v>
      </c>
      <c r="H94" s="57"/>
      <c r="I94" s="55"/>
      <c r="J94" s="81" t="s">
        <v>0</v>
      </c>
      <c r="K94" s="57"/>
      <c r="L94" s="55"/>
      <c r="M94" s="70" t="s">
        <v>0</v>
      </c>
      <c r="N94" s="54"/>
      <c r="O94" s="19" t="s">
        <v>0</v>
      </c>
      <c r="P94" s="19" t="s">
        <v>0</v>
      </c>
      <c r="Q94" s="19" t="s">
        <v>0</v>
      </c>
      <c r="R94" s="19" t="s">
        <v>0</v>
      </c>
      <c r="S94" s="19" t="s">
        <v>0</v>
      </c>
    </row>
    <row r="95" spans="1:19">
      <c r="A95" s="64" t="s">
        <v>155</v>
      </c>
      <c r="B95" s="64" t="s">
        <v>156</v>
      </c>
      <c r="C95" s="56"/>
      <c r="D95" s="67" t="s">
        <v>39</v>
      </c>
      <c r="E95" s="69" t="s">
        <v>42</v>
      </c>
      <c r="F95" s="67" t="s">
        <v>40</v>
      </c>
      <c r="G95" s="78" t="s">
        <v>0</v>
      </c>
      <c r="H95" s="51"/>
      <c r="I95" s="52"/>
      <c r="J95" s="78" t="s">
        <v>0</v>
      </c>
      <c r="K95" s="51"/>
      <c r="L95" s="52"/>
      <c r="M95" s="70" t="s">
        <v>69</v>
      </c>
      <c r="N95" s="52"/>
      <c r="O95" s="72">
        <v>445.7</v>
      </c>
      <c r="P95" s="72">
        <v>445.7</v>
      </c>
      <c r="Q95" s="72">
        <v>770</v>
      </c>
      <c r="R95" s="72">
        <v>772.8</v>
      </c>
      <c r="S95" s="72">
        <v>779.2</v>
      </c>
    </row>
    <row r="96" spans="1:19" ht="90" customHeight="1">
      <c r="A96" s="58"/>
      <c r="B96" s="60"/>
      <c r="C96" s="52"/>
      <c r="D96" s="53"/>
      <c r="E96" s="59"/>
      <c r="F96" s="54"/>
      <c r="I96" s="8"/>
      <c r="J96" s="34" t="s">
        <v>184</v>
      </c>
      <c r="K96" s="34" t="s">
        <v>182</v>
      </c>
      <c r="L96" s="34" t="s">
        <v>185</v>
      </c>
      <c r="M96" s="51"/>
      <c r="N96" s="52"/>
      <c r="O96" s="73"/>
      <c r="P96" s="73"/>
      <c r="Q96" s="73"/>
      <c r="R96" s="73"/>
      <c r="S96" s="73"/>
    </row>
    <row r="97" spans="1:19" ht="302.25" customHeight="1">
      <c r="A97" s="59"/>
      <c r="B97" s="61"/>
      <c r="C97" s="54"/>
      <c r="D97" s="11"/>
      <c r="E97" s="11"/>
      <c r="F97" s="10"/>
      <c r="G97" s="11"/>
      <c r="H97" s="11"/>
      <c r="I97" s="10"/>
      <c r="J97" s="37" t="s">
        <v>201</v>
      </c>
      <c r="K97" s="31" t="s">
        <v>181</v>
      </c>
      <c r="L97" s="31" t="s">
        <v>183</v>
      </c>
      <c r="M97" s="53"/>
      <c r="N97" s="54"/>
      <c r="O97" s="74"/>
      <c r="P97" s="74"/>
      <c r="Q97" s="74"/>
      <c r="R97" s="74"/>
      <c r="S97" s="74"/>
    </row>
    <row r="98" spans="1:19" ht="102.75" customHeight="1">
      <c r="A98" s="7"/>
      <c r="B98" s="9"/>
      <c r="C98" s="8"/>
      <c r="D98" s="11"/>
      <c r="E98" s="11"/>
      <c r="F98" s="10"/>
      <c r="G98" s="30"/>
      <c r="H98" s="30"/>
      <c r="I98" s="8"/>
      <c r="J98" s="31" t="s">
        <v>177</v>
      </c>
      <c r="K98" s="31" t="s">
        <v>42</v>
      </c>
      <c r="L98" s="31" t="s">
        <v>174</v>
      </c>
      <c r="M98" s="11"/>
      <c r="N98" s="8"/>
      <c r="O98" s="21"/>
      <c r="P98" s="21"/>
      <c r="Q98" s="21"/>
      <c r="R98" s="21"/>
      <c r="S98" s="21"/>
    </row>
    <row r="99" spans="1:19" ht="86.25" customHeight="1">
      <c r="A99" s="7"/>
      <c r="B99" s="9"/>
      <c r="C99" s="8"/>
      <c r="D99" s="11"/>
      <c r="E99" s="11"/>
      <c r="F99" s="10"/>
      <c r="G99" s="30"/>
      <c r="H99" s="30"/>
      <c r="I99" s="8"/>
      <c r="J99" s="32" t="s">
        <v>178</v>
      </c>
      <c r="K99" s="35" t="s">
        <v>42</v>
      </c>
      <c r="L99" s="32" t="s">
        <v>174</v>
      </c>
      <c r="M99" s="11"/>
      <c r="N99" s="8"/>
      <c r="O99" s="21"/>
      <c r="P99" s="21"/>
      <c r="Q99" s="21"/>
      <c r="R99" s="21"/>
      <c r="S99" s="21"/>
    </row>
    <row r="100" spans="1:19" ht="96" customHeight="1">
      <c r="A100" s="64" t="s">
        <v>157</v>
      </c>
      <c r="B100" s="64" t="s">
        <v>158</v>
      </c>
      <c r="C100" s="56"/>
      <c r="D100" s="23" t="s">
        <v>39</v>
      </c>
      <c r="E100" s="24" t="s">
        <v>42</v>
      </c>
      <c r="F100" s="23" t="s">
        <v>40</v>
      </c>
      <c r="G100" s="78" t="s">
        <v>0</v>
      </c>
      <c r="H100" s="51"/>
      <c r="I100" s="52"/>
      <c r="J100" s="34" t="s">
        <v>184</v>
      </c>
      <c r="K100" s="34" t="s">
        <v>182</v>
      </c>
      <c r="L100" s="34" t="s">
        <v>185</v>
      </c>
      <c r="M100" s="70" t="s">
        <v>64</v>
      </c>
      <c r="N100" s="52"/>
      <c r="O100" s="72">
        <v>83.2</v>
      </c>
      <c r="P100" s="72">
        <v>83.2</v>
      </c>
      <c r="Q100" s="72">
        <v>102.6</v>
      </c>
      <c r="R100" s="72">
        <v>103</v>
      </c>
      <c r="S100" s="72">
        <v>103.8</v>
      </c>
    </row>
    <row r="101" spans="1:19" ht="324.75" customHeight="1">
      <c r="A101" s="59"/>
      <c r="B101" s="61"/>
      <c r="C101" s="54"/>
      <c r="D101" s="11"/>
      <c r="E101" s="11"/>
      <c r="F101" s="10"/>
      <c r="G101" s="11"/>
      <c r="H101" s="11"/>
      <c r="I101" s="11"/>
      <c r="J101" s="31" t="s">
        <v>202</v>
      </c>
      <c r="K101" s="31" t="s">
        <v>181</v>
      </c>
      <c r="L101" s="31" t="s">
        <v>183</v>
      </c>
      <c r="M101" s="53"/>
      <c r="N101" s="54"/>
      <c r="O101" s="74"/>
      <c r="P101" s="74"/>
      <c r="Q101" s="74"/>
      <c r="R101" s="74"/>
      <c r="S101" s="74"/>
    </row>
    <row r="102" spans="1:19" ht="81">
      <c r="A102" s="64" t="s">
        <v>159</v>
      </c>
      <c r="B102" s="64" t="s">
        <v>160</v>
      </c>
      <c r="C102" s="56"/>
      <c r="D102" s="67" t="s">
        <v>39</v>
      </c>
      <c r="E102" s="69" t="s">
        <v>42</v>
      </c>
      <c r="F102" s="67" t="s">
        <v>40</v>
      </c>
      <c r="G102" s="78" t="s">
        <v>0</v>
      </c>
      <c r="H102" s="51"/>
      <c r="I102" s="52"/>
      <c r="J102" s="34" t="s">
        <v>184</v>
      </c>
      <c r="K102" s="34" t="s">
        <v>182</v>
      </c>
      <c r="L102" s="34" t="s">
        <v>185</v>
      </c>
      <c r="M102" s="70" t="s">
        <v>64</v>
      </c>
      <c r="N102" s="52"/>
      <c r="O102" s="72">
        <v>20.8</v>
      </c>
      <c r="P102" s="72">
        <v>20.8</v>
      </c>
      <c r="Q102" s="72">
        <v>25.6</v>
      </c>
      <c r="R102" s="72">
        <v>25.7</v>
      </c>
      <c r="S102" s="72">
        <v>25.9</v>
      </c>
    </row>
    <row r="103" spans="1:19" ht="322.5" customHeight="1">
      <c r="A103" s="58"/>
      <c r="B103" s="60"/>
      <c r="C103" s="52"/>
      <c r="D103" s="53"/>
      <c r="E103" s="59"/>
      <c r="F103" s="54"/>
      <c r="I103" s="8"/>
      <c r="J103" s="31" t="s">
        <v>202</v>
      </c>
      <c r="K103" s="31" t="s">
        <v>181</v>
      </c>
      <c r="L103" s="31" t="s">
        <v>183</v>
      </c>
      <c r="M103" s="51"/>
      <c r="N103" s="52"/>
      <c r="O103" s="73"/>
      <c r="P103" s="73"/>
      <c r="Q103" s="73"/>
      <c r="R103" s="73"/>
      <c r="S103" s="73"/>
    </row>
    <row r="104" spans="1:19" ht="15" hidden="1" customHeight="1">
      <c r="A104" s="59"/>
      <c r="B104" s="61"/>
      <c r="C104" s="54"/>
      <c r="D104" s="11"/>
      <c r="E104" s="11"/>
      <c r="F104" s="10"/>
      <c r="G104" s="11"/>
      <c r="H104" s="11"/>
      <c r="I104" s="10"/>
      <c r="J104" s="11"/>
      <c r="K104" s="11"/>
      <c r="L104" s="10"/>
      <c r="M104" s="53"/>
      <c r="N104" s="54"/>
      <c r="O104" s="74"/>
      <c r="P104" s="74"/>
      <c r="Q104" s="74"/>
      <c r="R104" s="74"/>
      <c r="S104" s="74"/>
    </row>
    <row r="105" spans="1:19" ht="99.75" customHeight="1">
      <c r="A105" s="64" t="s">
        <v>161</v>
      </c>
      <c r="B105" s="64" t="s">
        <v>162</v>
      </c>
      <c r="C105" s="56"/>
      <c r="D105" s="23" t="s">
        <v>39</v>
      </c>
      <c r="E105" s="24" t="s">
        <v>42</v>
      </c>
      <c r="F105" s="23" t="s">
        <v>40</v>
      </c>
      <c r="G105" s="23" t="s">
        <v>44</v>
      </c>
      <c r="H105" s="26" t="s">
        <v>42</v>
      </c>
      <c r="I105" s="12" t="s">
        <v>45</v>
      </c>
      <c r="J105" s="34"/>
      <c r="K105" s="34"/>
      <c r="L105" s="34"/>
      <c r="M105" s="70" t="s">
        <v>72</v>
      </c>
      <c r="N105" s="52"/>
      <c r="O105" s="72">
        <v>171.7</v>
      </c>
      <c r="P105" s="72">
        <v>171.7</v>
      </c>
      <c r="Q105" s="75">
        <v>0</v>
      </c>
      <c r="R105" s="75">
        <v>0</v>
      </c>
      <c r="S105" s="75">
        <v>0</v>
      </c>
    </row>
    <row r="106" spans="1:19" ht="78" customHeight="1">
      <c r="A106" s="59"/>
      <c r="B106" s="61"/>
      <c r="C106" s="54"/>
      <c r="D106" s="23" t="s">
        <v>49</v>
      </c>
      <c r="E106" s="24" t="s">
        <v>42</v>
      </c>
      <c r="F106" s="23" t="s">
        <v>50</v>
      </c>
      <c r="G106" s="11"/>
      <c r="H106" s="11"/>
      <c r="I106" s="10"/>
      <c r="J106" s="31"/>
      <c r="K106" s="31"/>
      <c r="L106" s="31"/>
      <c r="M106" s="53"/>
      <c r="N106" s="54"/>
      <c r="O106" s="74"/>
      <c r="P106" s="74"/>
      <c r="Q106" s="77"/>
      <c r="R106" s="77"/>
      <c r="S106" s="77"/>
    </row>
    <row r="107" spans="1:19" ht="103.5" customHeight="1">
      <c r="A107" s="64" t="s">
        <v>163</v>
      </c>
      <c r="B107" s="64" t="s">
        <v>164</v>
      </c>
      <c r="C107" s="56"/>
      <c r="D107" s="67" t="s">
        <v>39</v>
      </c>
      <c r="E107" s="69" t="s">
        <v>42</v>
      </c>
      <c r="F107" s="67" t="s">
        <v>40</v>
      </c>
      <c r="G107" s="23" t="s">
        <v>51</v>
      </c>
      <c r="H107" s="26" t="s">
        <v>42</v>
      </c>
      <c r="I107" s="12" t="s">
        <v>52</v>
      </c>
      <c r="J107" s="34" t="s">
        <v>184</v>
      </c>
      <c r="K107" s="34" t="s">
        <v>182</v>
      </c>
      <c r="L107" s="34" t="s">
        <v>185</v>
      </c>
      <c r="M107" s="70" t="s">
        <v>43</v>
      </c>
      <c r="N107" s="52"/>
      <c r="O107" s="72">
        <v>852.6</v>
      </c>
      <c r="P107" s="72">
        <v>852.6</v>
      </c>
      <c r="Q107" s="72">
        <v>1104.5999999999999</v>
      </c>
      <c r="R107" s="72">
        <v>1108.7</v>
      </c>
      <c r="S107" s="72">
        <v>1117.9000000000001</v>
      </c>
    </row>
    <row r="108" spans="1:19" ht="318" customHeight="1">
      <c r="A108" s="58"/>
      <c r="B108" s="60"/>
      <c r="C108" s="52"/>
      <c r="D108" s="53"/>
      <c r="E108" s="59"/>
      <c r="F108" s="54"/>
      <c r="G108" s="67" t="s">
        <v>55</v>
      </c>
      <c r="H108" s="80" t="s">
        <v>42</v>
      </c>
      <c r="I108" s="70" t="s">
        <v>56</v>
      </c>
      <c r="J108" s="31" t="s">
        <v>202</v>
      </c>
      <c r="K108" s="31" t="s">
        <v>181</v>
      </c>
      <c r="L108" s="31" t="s">
        <v>183</v>
      </c>
      <c r="M108" s="51"/>
      <c r="N108" s="52"/>
      <c r="O108" s="73"/>
      <c r="P108" s="73"/>
      <c r="Q108" s="73"/>
      <c r="R108" s="73"/>
      <c r="S108" s="73"/>
    </row>
    <row r="109" spans="1:19" ht="237.75" customHeight="1">
      <c r="A109" s="58"/>
      <c r="B109" s="60"/>
      <c r="C109" s="52"/>
      <c r="D109" s="46" t="s">
        <v>53</v>
      </c>
      <c r="E109" s="47" t="s">
        <v>42</v>
      </c>
      <c r="F109" s="46" t="s">
        <v>54</v>
      </c>
      <c r="G109" s="53"/>
      <c r="H109" s="59"/>
      <c r="I109" s="54"/>
      <c r="J109" s="48" t="s">
        <v>206</v>
      </c>
      <c r="K109" s="34" t="s">
        <v>42</v>
      </c>
      <c r="L109" s="34" t="s">
        <v>207</v>
      </c>
      <c r="M109" s="51"/>
      <c r="N109" s="52"/>
      <c r="O109" s="73"/>
      <c r="P109" s="73"/>
      <c r="Q109" s="73"/>
      <c r="R109" s="73"/>
      <c r="S109" s="73"/>
    </row>
    <row r="110" spans="1:19" ht="64.5" customHeight="1">
      <c r="A110" s="59"/>
      <c r="B110" s="61"/>
      <c r="C110" s="54"/>
      <c r="D110" s="23" t="s">
        <v>57</v>
      </c>
      <c r="E110" s="24" t="s">
        <v>42</v>
      </c>
      <c r="F110" s="23" t="s">
        <v>58</v>
      </c>
      <c r="G110" s="11"/>
      <c r="H110" s="11"/>
      <c r="I110" s="10"/>
      <c r="J110" s="11"/>
      <c r="K110" s="11"/>
      <c r="L110" s="10"/>
      <c r="M110" s="53"/>
      <c r="N110" s="54"/>
      <c r="O110" s="74"/>
      <c r="P110" s="74"/>
      <c r="Q110" s="74"/>
      <c r="R110" s="74"/>
      <c r="S110" s="74"/>
    </row>
    <row r="111" spans="1:19" ht="81">
      <c r="A111" s="64" t="s">
        <v>165</v>
      </c>
      <c r="B111" s="64" t="s">
        <v>166</v>
      </c>
      <c r="C111" s="56"/>
      <c r="D111" s="67" t="s">
        <v>39</v>
      </c>
      <c r="E111" s="69" t="s">
        <v>42</v>
      </c>
      <c r="F111" s="67" t="s">
        <v>40</v>
      </c>
      <c r="G111" s="78" t="s">
        <v>0</v>
      </c>
      <c r="H111" s="51"/>
      <c r="I111" s="52"/>
      <c r="J111" s="34" t="s">
        <v>184</v>
      </c>
      <c r="K111" s="34" t="s">
        <v>182</v>
      </c>
      <c r="L111" s="34" t="s">
        <v>185</v>
      </c>
      <c r="M111" s="70" t="s">
        <v>74</v>
      </c>
      <c r="N111" s="52"/>
      <c r="O111" s="72">
        <v>21.2</v>
      </c>
      <c r="P111" s="72">
        <v>21.2</v>
      </c>
      <c r="Q111" s="72">
        <v>20.5</v>
      </c>
      <c r="R111" s="72">
        <v>19.899999999999999</v>
      </c>
      <c r="S111" s="72">
        <v>21.8</v>
      </c>
    </row>
    <row r="112" spans="1:19" ht="324.75" customHeight="1">
      <c r="A112" s="58"/>
      <c r="B112" s="60"/>
      <c r="C112" s="52"/>
      <c r="D112" s="53"/>
      <c r="E112" s="59"/>
      <c r="F112" s="54"/>
      <c r="I112" s="8"/>
      <c r="J112" s="31" t="s">
        <v>202</v>
      </c>
      <c r="K112" s="31" t="s">
        <v>181</v>
      </c>
      <c r="L112" s="31" t="s">
        <v>183</v>
      </c>
      <c r="M112" s="51"/>
      <c r="N112" s="52"/>
      <c r="O112" s="73"/>
      <c r="P112" s="73"/>
      <c r="Q112" s="73"/>
      <c r="R112" s="73"/>
      <c r="S112" s="73"/>
    </row>
    <row r="113" spans="1:19" ht="81">
      <c r="A113" s="64" t="s">
        <v>167</v>
      </c>
      <c r="B113" s="64" t="s">
        <v>168</v>
      </c>
      <c r="C113" s="56"/>
      <c r="D113" s="67" t="s">
        <v>39</v>
      </c>
      <c r="E113" s="69" t="s">
        <v>42</v>
      </c>
      <c r="F113" s="67" t="s">
        <v>40</v>
      </c>
      <c r="G113" s="78" t="s">
        <v>0</v>
      </c>
      <c r="H113" s="51"/>
      <c r="I113" s="52"/>
      <c r="J113" s="34" t="s">
        <v>184</v>
      </c>
      <c r="K113" s="34" t="s">
        <v>182</v>
      </c>
      <c r="L113" s="34" t="s">
        <v>185</v>
      </c>
      <c r="M113" s="70" t="s">
        <v>88</v>
      </c>
      <c r="N113" s="52"/>
      <c r="O113" s="72">
        <v>291.7</v>
      </c>
      <c r="P113" s="72">
        <v>291.7</v>
      </c>
      <c r="Q113" s="75">
        <v>0</v>
      </c>
      <c r="R113" s="75">
        <v>0</v>
      </c>
      <c r="S113" s="75">
        <v>0</v>
      </c>
    </row>
    <row r="114" spans="1:19" ht="320.25" customHeight="1">
      <c r="A114" s="63"/>
      <c r="B114" s="65"/>
      <c r="C114" s="66"/>
      <c r="D114" s="68"/>
      <c r="E114" s="63"/>
      <c r="F114" s="66"/>
      <c r="G114" s="28"/>
      <c r="H114" s="28"/>
      <c r="I114" s="25"/>
      <c r="J114" s="31" t="s">
        <v>202</v>
      </c>
      <c r="K114" s="31" t="s">
        <v>181</v>
      </c>
      <c r="L114" s="31" t="s">
        <v>183</v>
      </c>
      <c r="M114" s="71"/>
      <c r="N114" s="66"/>
      <c r="O114" s="113"/>
      <c r="P114" s="113"/>
      <c r="Q114" s="119"/>
      <c r="R114" s="119"/>
      <c r="S114" s="119"/>
    </row>
  </sheetData>
  <mergeCells count="440">
    <mergeCell ref="O111:O112"/>
    <mergeCell ref="P111:P112"/>
    <mergeCell ref="Q111:Q112"/>
    <mergeCell ref="R111:R112"/>
    <mergeCell ref="S111:S112"/>
    <mergeCell ref="A113:A114"/>
    <mergeCell ref="B113:C114"/>
    <mergeCell ref="D113:D114"/>
    <mergeCell ref="E113:E114"/>
    <mergeCell ref="F113:F114"/>
    <mergeCell ref="G113:I113"/>
    <mergeCell ref="M113:N114"/>
    <mergeCell ref="O113:O114"/>
    <mergeCell ref="P113:P114"/>
    <mergeCell ref="Q113:Q114"/>
    <mergeCell ref="R113:R114"/>
    <mergeCell ref="S113:S114"/>
    <mergeCell ref="O107:O110"/>
    <mergeCell ref="P107:P110"/>
    <mergeCell ref="Q107:Q110"/>
    <mergeCell ref="R107:R110"/>
    <mergeCell ref="S107:S110"/>
    <mergeCell ref="G108:G109"/>
    <mergeCell ref="H108:H109"/>
    <mergeCell ref="I108:I109"/>
    <mergeCell ref="D107:D108"/>
    <mergeCell ref="E107:E108"/>
    <mergeCell ref="F107:F108"/>
    <mergeCell ref="M107:N110"/>
    <mergeCell ref="Q102:Q104"/>
    <mergeCell ref="R102:R104"/>
    <mergeCell ref="S102:S104"/>
    <mergeCell ref="A105:A106"/>
    <mergeCell ref="B105:C106"/>
    <mergeCell ref="M105:N106"/>
    <mergeCell ref="O105:O106"/>
    <mergeCell ref="P105:P106"/>
    <mergeCell ref="Q105:Q106"/>
    <mergeCell ref="R105:R106"/>
    <mergeCell ref="S105:S106"/>
    <mergeCell ref="B102:C104"/>
    <mergeCell ref="D102:D103"/>
    <mergeCell ref="E102:E103"/>
    <mergeCell ref="F102:F103"/>
    <mergeCell ref="G102:I102"/>
    <mergeCell ref="M102:N104"/>
    <mergeCell ref="O102:O104"/>
    <mergeCell ref="P102:P104"/>
    <mergeCell ref="A102:A104"/>
    <mergeCell ref="Q95:Q97"/>
    <mergeCell ref="R95:R97"/>
    <mergeCell ref="S95:S97"/>
    <mergeCell ref="A100:A101"/>
    <mergeCell ref="B100:C101"/>
    <mergeCell ref="G100:I100"/>
    <mergeCell ref="M100:N101"/>
    <mergeCell ref="O100:O101"/>
    <mergeCell ref="P100:P101"/>
    <mergeCell ref="Q100:Q101"/>
    <mergeCell ref="R100:R101"/>
    <mergeCell ref="S100:S101"/>
    <mergeCell ref="B95:C97"/>
    <mergeCell ref="D95:D96"/>
    <mergeCell ref="E95:E96"/>
    <mergeCell ref="F95:F96"/>
    <mergeCell ref="G95:I95"/>
    <mergeCell ref="J95:L95"/>
    <mergeCell ref="M95:N97"/>
    <mergeCell ref="O95:O97"/>
    <mergeCell ref="P95:P97"/>
    <mergeCell ref="A95:A97"/>
    <mergeCell ref="Q88:Q90"/>
    <mergeCell ref="R88:R90"/>
    <mergeCell ref="S88:S90"/>
    <mergeCell ref="A91:A93"/>
    <mergeCell ref="B91:C93"/>
    <mergeCell ref="D91:F92"/>
    <mergeCell ref="G91:I91"/>
    <mergeCell ref="J91:L91"/>
    <mergeCell ref="M91:N93"/>
    <mergeCell ref="O91:O93"/>
    <mergeCell ref="P91:P93"/>
    <mergeCell ref="Q91:Q93"/>
    <mergeCell ref="R91:R93"/>
    <mergeCell ref="S91:S93"/>
    <mergeCell ref="O79:O81"/>
    <mergeCell ref="P79:P81"/>
    <mergeCell ref="Q79:Q81"/>
    <mergeCell ref="R79:R81"/>
    <mergeCell ref="S79:S81"/>
    <mergeCell ref="A82:A84"/>
    <mergeCell ref="B82:C84"/>
    <mergeCell ref="D82:D83"/>
    <mergeCell ref="E82:E83"/>
    <mergeCell ref="F82:F83"/>
    <mergeCell ref="M82:N84"/>
    <mergeCell ref="O82:O84"/>
    <mergeCell ref="P82:P84"/>
    <mergeCell ref="Q82:Q84"/>
    <mergeCell ref="R82:R84"/>
    <mergeCell ref="S82:S84"/>
    <mergeCell ref="G83:G84"/>
    <mergeCell ref="H83:H84"/>
    <mergeCell ref="I83:I84"/>
    <mergeCell ref="J83:J84"/>
    <mergeCell ref="K83:K84"/>
    <mergeCell ref="L83:L84"/>
    <mergeCell ref="B78:C78"/>
    <mergeCell ref="D78:F78"/>
    <mergeCell ref="G78:I78"/>
    <mergeCell ref="J78:L78"/>
    <mergeCell ref="M78:N78"/>
    <mergeCell ref="A79:A81"/>
    <mergeCell ref="B79:C81"/>
    <mergeCell ref="D79:D80"/>
    <mergeCell ref="E79:E80"/>
    <mergeCell ref="F79:F80"/>
    <mergeCell ref="M79:N81"/>
    <mergeCell ref="J72:L72"/>
    <mergeCell ref="M72:N74"/>
    <mergeCell ref="O72:O74"/>
    <mergeCell ref="P72:P74"/>
    <mergeCell ref="Q72:Q74"/>
    <mergeCell ref="R72:R74"/>
    <mergeCell ref="S72:S74"/>
    <mergeCell ref="A75:A77"/>
    <mergeCell ref="B75:C77"/>
    <mergeCell ref="D75:F76"/>
    <mergeCell ref="G75:I75"/>
    <mergeCell ref="J75:L75"/>
    <mergeCell ref="M75:N77"/>
    <mergeCell ref="O75:O77"/>
    <mergeCell ref="P75:P77"/>
    <mergeCell ref="Q75:Q77"/>
    <mergeCell ref="R75:R77"/>
    <mergeCell ref="S75:S77"/>
    <mergeCell ref="A72:A74"/>
    <mergeCell ref="B72:C74"/>
    <mergeCell ref="D72:F73"/>
    <mergeCell ref="G72:I72"/>
    <mergeCell ref="A67:A69"/>
    <mergeCell ref="B67:C69"/>
    <mergeCell ref="D67:D68"/>
    <mergeCell ref="E67:E68"/>
    <mergeCell ref="F67:F68"/>
    <mergeCell ref="M67:N69"/>
    <mergeCell ref="O67:O69"/>
    <mergeCell ref="P67:P69"/>
    <mergeCell ref="Q67:Q69"/>
    <mergeCell ref="Q60:Q62"/>
    <mergeCell ref="R60:R62"/>
    <mergeCell ref="S60:S62"/>
    <mergeCell ref="A63:A65"/>
    <mergeCell ref="B63:C65"/>
    <mergeCell ref="D63:F64"/>
    <mergeCell ref="G63:I63"/>
    <mergeCell ref="J63:L63"/>
    <mergeCell ref="M63:N65"/>
    <mergeCell ref="F58:F59"/>
    <mergeCell ref="A60:A62"/>
    <mergeCell ref="B60:C62"/>
    <mergeCell ref="D60:D61"/>
    <mergeCell ref="E60:E61"/>
    <mergeCell ref="F60:F61"/>
    <mergeCell ref="M60:N62"/>
    <mergeCell ref="O60:O62"/>
    <mergeCell ref="P60:P62"/>
    <mergeCell ref="M56:N59"/>
    <mergeCell ref="O56:O59"/>
    <mergeCell ref="P56:P59"/>
    <mergeCell ref="A56:A59"/>
    <mergeCell ref="B56:C59"/>
    <mergeCell ref="D56:D57"/>
    <mergeCell ref="E56:E57"/>
    <mergeCell ref="F56:F57"/>
    <mergeCell ref="D58:D59"/>
    <mergeCell ref="E58:E59"/>
    <mergeCell ref="R51:R53"/>
    <mergeCell ref="S51:S53"/>
    <mergeCell ref="A54:A55"/>
    <mergeCell ref="B54:C55"/>
    <mergeCell ref="G54:I54"/>
    <mergeCell ref="M54:N55"/>
    <mergeCell ref="O54:O55"/>
    <mergeCell ref="P54:P55"/>
    <mergeCell ref="Q54:Q55"/>
    <mergeCell ref="R54:R55"/>
    <mergeCell ref="S54:S55"/>
    <mergeCell ref="D51:D52"/>
    <mergeCell ref="E51:E52"/>
    <mergeCell ref="F51:F52"/>
    <mergeCell ref="G51:I51"/>
    <mergeCell ref="M51:N53"/>
    <mergeCell ref="O51:O53"/>
    <mergeCell ref="P51:P53"/>
    <mergeCell ref="Q51:Q53"/>
    <mergeCell ref="A51:A53"/>
    <mergeCell ref="B51:C53"/>
    <mergeCell ref="J51:J52"/>
    <mergeCell ref="K51:K52"/>
    <mergeCell ref="L51:L52"/>
    <mergeCell ref="M46:N48"/>
    <mergeCell ref="O46:O48"/>
    <mergeCell ref="P46:P48"/>
    <mergeCell ref="Q46:Q48"/>
    <mergeCell ref="R46:R48"/>
    <mergeCell ref="S46:S48"/>
    <mergeCell ref="A49:A50"/>
    <mergeCell ref="B49:C50"/>
    <mergeCell ref="G49:I49"/>
    <mergeCell ref="M49:N50"/>
    <mergeCell ref="O49:O50"/>
    <mergeCell ref="P49:P50"/>
    <mergeCell ref="Q49:Q50"/>
    <mergeCell ref="R49:R50"/>
    <mergeCell ref="S49:S50"/>
    <mergeCell ref="A46:A48"/>
    <mergeCell ref="B46:C48"/>
    <mergeCell ref="D46:D47"/>
    <mergeCell ref="E46:E47"/>
    <mergeCell ref="F46:F47"/>
    <mergeCell ref="G46:I46"/>
    <mergeCell ref="J46:L46"/>
    <mergeCell ref="A42:A45"/>
    <mergeCell ref="B42:C45"/>
    <mergeCell ref="D42:D43"/>
    <mergeCell ref="E42:E43"/>
    <mergeCell ref="F42:F43"/>
    <mergeCell ref="A37:A39"/>
    <mergeCell ref="B37:C39"/>
    <mergeCell ref="G37:I37"/>
    <mergeCell ref="D44:D45"/>
    <mergeCell ref="E44:E45"/>
    <mergeCell ref="F44:F45"/>
    <mergeCell ref="A40:A41"/>
    <mergeCell ref="B40:C41"/>
    <mergeCell ref="D40:D41"/>
    <mergeCell ref="E40:E41"/>
    <mergeCell ref="F40:F41"/>
    <mergeCell ref="A35:A36"/>
    <mergeCell ref="B35:C36"/>
    <mergeCell ref="G35:I35"/>
    <mergeCell ref="M35:N36"/>
    <mergeCell ref="O35:O36"/>
    <mergeCell ref="M30:N31"/>
    <mergeCell ref="O30:O31"/>
    <mergeCell ref="P30:P31"/>
    <mergeCell ref="Q30:Q31"/>
    <mergeCell ref="P35:P36"/>
    <mergeCell ref="Q35:Q36"/>
    <mergeCell ref="R30:R31"/>
    <mergeCell ref="S30:S31"/>
    <mergeCell ref="A32:A34"/>
    <mergeCell ref="B32:C34"/>
    <mergeCell ref="D32:D33"/>
    <mergeCell ref="E32:E33"/>
    <mergeCell ref="F32:F33"/>
    <mergeCell ref="G32:I32"/>
    <mergeCell ref="M32:N34"/>
    <mergeCell ref="O32:O34"/>
    <mergeCell ref="P32:P34"/>
    <mergeCell ref="Q32:Q34"/>
    <mergeCell ref="R32:R34"/>
    <mergeCell ref="S32:S34"/>
    <mergeCell ref="A30:A31"/>
    <mergeCell ref="B30:C31"/>
    <mergeCell ref="G30:I30"/>
    <mergeCell ref="P25:P26"/>
    <mergeCell ref="Q25:Q26"/>
    <mergeCell ref="R25:R26"/>
    <mergeCell ref="S25:S26"/>
    <mergeCell ref="A27:A29"/>
    <mergeCell ref="B27:C29"/>
    <mergeCell ref="D27:D28"/>
    <mergeCell ref="E27:E28"/>
    <mergeCell ref="F27:F28"/>
    <mergeCell ref="M27:N29"/>
    <mergeCell ref="O27:O29"/>
    <mergeCell ref="P27:P29"/>
    <mergeCell ref="Q27:Q29"/>
    <mergeCell ref="R27:R29"/>
    <mergeCell ref="S27:S29"/>
    <mergeCell ref="A25:A26"/>
    <mergeCell ref="B25:C26"/>
    <mergeCell ref="G25:I25"/>
    <mergeCell ref="M25:N26"/>
    <mergeCell ref="O25:O26"/>
    <mergeCell ref="R21:R24"/>
    <mergeCell ref="S21:S24"/>
    <mergeCell ref="G22:G23"/>
    <mergeCell ref="H22:H23"/>
    <mergeCell ref="I22:I23"/>
    <mergeCell ref="J22:J23"/>
    <mergeCell ref="K22:K23"/>
    <mergeCell ref="L22:L23"/>
    <mergeCell ref="D23:D24"/>
    <mergeCell ref="E23:E24"/>
    <mergeCell ref="F23:F24"/>
    <mergeCell ref="R14:R16"/>
    <mergeCell ref="S14:S16"/>
    <mergeCell ref="B17:C17"/>
    <mergeCell ref="D17:F17"/>
    <mergeCell ref="M17:N17"/>
    <mergeCell ref="A18:A20"/>
    <mergeCell ref="B18:C20"/>
    <mergeCell ref="D18:D19"/>
    <mergeCell ref="E18:E19"/>
    <mergeCell ref="F18:F19"/>
    <mergeCell ref="G18:I18"/>
    <mergeCell ref="J18:L18"/>
    <mergeCell ref="M18:N20"/>
    <mergeCell ref="O18:O20"/>
    <mergeCell ref="P18:P20"/>
    <mergeCell ref="Q18:Q20"/>
    <mergeCell ref="R18:R20"/>
    <mergeCell ref="S18:S20"/>
    <mergeCell ref="A14:A16"/>
    <mergeCell ref="B14:C16"/>
    <mergeCell ref="D14:F15"/>
    <mergeCell ref="G14:I14"/>
    <mergeCell ref="J14:L14"/>
    <mergeCell ref="M14:N16"/>
    <mergeCell ref="A2:S2"/>
    <mergeCell ref="A3:S3"/>
    <mergeCell ref="A4:S4"/>
    <mergeCell ref="A5:D5"/>
    <mergeCell ref="E5:O5"/>
    <mergeCell ref="A6:N6"/>
    <mergeCell ref="D7:I7"/>
    <mergeCell ref="M7:N7"/>
    <mergeCell ref="O7:S7"/>
    <mergeCell ref="Q11:Q13"/>
    <mergeCell ref="B8:C8"/>
    <mergeCell ref="B9:C9"/>
    <mergeCell ref="B7:C7"/>
    <mergeCell ref="J7:L7"/>
    <mergeCell ref="D8:F8"/>
    <mergeCell ref="G8:I8"/>
    <mergeCell ref="J8:L8"/>
    <mergeCell ref="O8:P8"/>
    <mergeCell ref="B10:C10"/>
    <mergeCell ref="J17:L17"/>
    <mergeCell ref="R11:R13"/>
    <mergeCell ref="S11:S13"/>
    <mergeCell ref="O14:O16"/>
    <mergeCell ref="P14:P16"/>
    <mergeCell ref="Q14:Q16"/>
    <mergeCell ref="G17:I17"/>
    <mergeCell ref="A21:A24"/>
    <mergeCell ref="B21:C24"/>
    <mergeCell ref="D21:D22"/>
    <mergeCell ref="E21:E22"/>
    <mergeCell ref="F21:F22"/>
    <mergeCell ref="M21:N24"/>
    <mergeCell ref="O21:O24"/>
    <mergeCell ref="P21:P24"/>
    <mergeCell ref="Q21:Q24"/>
    <mergeCell ref="A11:A13"/>
    <mergeCell ref="B11:C13"/>
    <mergeCell ref="D11:F12"/>
    <mergeCell ref="G11:I11"/>
    <mergeCell ref="J11:L11"/>
    <mergeCell ref="M11:N13"/>
    <mergeCell ref="O11:O13"/>
    <mergeCell ref="P11:P13"/>
    <mergeCell ref="R35:R36"/>
    <mergeCell ref="S35:S36"/>
    <mergeCell ref="M42:N45"/>
    <mergeCell ref="O42:O45"/>
    <mergeCell ref="P42:P45"/>
    <mergeCell ref="Q42:Q45"/>
    <mergeCell ref="R42:R45"/>
    <mergeCell ref="S42:S45"/>
    <mergeCell ref="G43:G44"/>
    <mergeCell ref="H43:H44"/>
    <mergeCell ref="S37:S39"/>
    <mergeCell ref="Q40:Q41"/>
    <mergeCell ref="R40:R41"/>
    <mergeCell ref="S40:S41"/>
    <mergeCell ref="M37:N39"/>
    <mergeCell ref="O37:O39"/>
    <mergeCell ref="P37:P39"/>
    <mergeCell ref="Q37:Q39"/>
    <mergeCell ref="R37:R39"/>
    <mergeCell ref="I43:I44"/>
    <mergeCell ref="G40:I40"/>
    <mergeCell ref="M40:N41"/>
    <mergeCell ref="O40:O41"/>
    <mergeCell ref="P40:P41"/>
    <mergeCell ref="Q56:Q59"/>
    <mergeCell ref="R56:R59"/>
    <mergeCell ref="S56:S59"/>
    <mergeCell ref="G57:G58"/>
    <mergeCell ref="H57:H58"/>
    <mergeCell ref="I57:I58"/>
    <mergeCell ref="J57:J58"/>
    <mergeCell ref="K57:K58"/>
    <mergeCell ref="L57:L58"/>
    <mergeCell ref="B66:C66"/>
    <mergeCell ref="D66:F66"/>
    <mergeCell ref="G66:I66"/>
    <mergeCell ref="J66:L66"/>
    <mergeCell ref="M66:N66"/>
    <mergeCell ref="R67:R69"/>
    <mergeCell ref="S67:S69"/>
    <mergeCell ref="B70:C70"/>
    <mergeCell ref="M70:N70"/>
    <mergeCell ref="R85:R87"/>
    <mergeCell ref="S85:S87"/>
    <mergeCell ref="A88:A90"/>
    <mergeCell ref="B88:C90"/>
    <mergeCell ref="D88:F89"/>
    <mergeCell ref="G88:I88"/>
    <mergeCell ref="J94:L94"/>
    <mergeCell ref="G94:I94"/>
    <mergeCell ref="B94:C94"/>
    <mergeCell ref="D94:F94"/>
    <mergeCell ref="M94:N94"/>
    <mergeCell ref="A85:A87"/>
    <mergeCell ref="B85:C87"/>
    <mergeCell ref="D85:F86"/>
    <mergeCell ref="G85:I85"/>
    <mergeCell ref="J85:L85"/>
    <mergeCell ref="M85:N87"/>
    <mergeCell ref="O85:O87"/>
    <mergeCell ref="P85:P87"/>
    <mergeCell ref="Q85:Q87"/>
    <mergeCell ref="J88:L88"/>
    <mergeCell ref="M88:N90"/>
    <mergeCell ref="O88:O90"/>
    <mergeCell ref="P88:P90"/>
    <mergeCell ref="A107:A110"/>
    <mergeCell ref="B107:C110"/>
    <mergeCell ref="A111:A112"/>
    <mergeCell ref="B111:C112"/>
    <mergeCell ref="D111:D112"/>
    <mergeCell ref="E111:E112"/>
    <mergeCell ref="F111:F112"/>
    <mergeCell ref="G111:I111"/>
    <mergeCell ref="M111:N112"/>
  </mergeCells>
  <pageMargins left="0.15748031496062992" right="0.15748031496062992" top="0.74803149606299213" bottom="0.15748031496062992"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Пчева</vt:lpstr>
      <vt:lpstr>Пчева!Заголовки_для_печати</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Пётр Максимов</dc:creator>
  <cp:lastModifiedBy>Лариса Качанова</cp:lastModifiedBy>
  <cp:lastPrinted>2016-03-01T08:45:28Z</cp:lastPrinted>
  <dcterms:created xsi:type="dcterms:W3CDTF">2016-02-19T12:18:13Z</dcterms:created>
  <dcterms:modified xsi:type="dcterms:W3CDTF">2016-03-01T09:25:05Z</dcterms:modified>
</cp:coreProperties>
</file>