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450" windowHeight="3465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J20" i="1"/>
  <c r="G22" i="1" l="1"/>
  <c r="J22" i="1"/>
  <c r="G28" i="1"/>
  <c r="J28" i="1"/>
  <c r="G21" i="1"/>
  <c r="J21" i="1"/>
  <c r="G23" i="1"/>
  <c r="J23" i="1"/>
  <c r="G15" i="1"/>
  <c r="G16" i="1"/>
  <c r="G17" i="1"/>
  <c r="G18" i="1"/>
  <c r="G19" i="1"/>
  <c r="J15" i="1"/>
  <c r="J16" i="1"/>
  <c r="J17" i="1"/>
  <c r="J18" i="1"/>
  <c r="J19" i="1"/>
  <c r="G14" i="1"/>
  <c r="J14" i="1"/>
  <c r="G12" i="1"/>
  <c r="J12" i="1"/>
  <c r="J6" i="1"/>
  <c r="J7" i="1"/>
  <c r="J8" i="1"/>
  <c r="J9" i="1"/>
  <c r="J10" i="1"/>
  <c r="J11" i="1"/>
  <c r="G11" i="1"/>
  <c r="J5" i="1"/>
  <c r="D6" i="1" l="1"/>
  <c r="M6" i="1"/>
  <c r="E33" i="1" l="1"/>
  <c r="F33" i="1"/>
  <c r="M13" i="1"/>
  <c r="D13" i="1"/>
  <c r="M27" i="1"/>
  <c r="D27" i="1"/>
  <c r="M26" i="1"/>
  <c r="D26" i="1"/>
  <c r="M25" i="1"/>
  <c r="D25" i="1"/>
  <c r="M23" i="1" l="1"/>
  <c r="D23" i="1"/>
  <c r="M32" i="1"/>
  <c r="D32" i="1"/>
  <c r="M31" i="1"/>
  <c r="D31" i="1"/>
  <c r="M30" i="1"/>
  <c r="D30" i="1"/>
  <c r="M29" i="1"/>
  <c r="D29" i="1"/>
  <c r="D24" i="1"/>
  <c r="D28" i="1"/>
  <c r="M22" i="1"/>
  <c r="D22" i="1"/>
  <c r="D16" i="1"/>
  <c r="D17" i="1"/>
  <c r="D18" i="1"/>
  <c r="D19" i="1"/>
  <c r="D20" i="1"/>
  <c r="D21" i="1"/>
  <c r="M18" i="1"/>
  <c r="M17" i="1"/>
  <c r="M14" i="1"/>
  <c r="D14" i="1"/>
  <c r="M8" i="1"/>
  <c r="D8" i="1"/>
  <c r="D7" i="1"/>
  <c r="D9" i="1"/>
  <c r="D10" i="1"/>
  <c r="D11" i="1"/>
  <c r="D12" i="1"/>
  <c r="D15" i="1"/>
  <c r="D5" i="1"/>
  <c r="M5" i="1" l="1"/>
  <c r="M7" i="1" l="1"/>
  <c r="M9" i="1"/>
  <c r="M10" i="1"/>
  <c r="M11" i="1"/>
  <c r="M12" i="1"/>
  <c r="M15" i="1"/>
  <c r="M16" i="1"/>
  <c r="M19" i="1"/>
  <c r="M20" i="1"/>
  <c r="M21" i="1"/>
  <c r="M24" i="1"/>
  <c r="M28" i="1"/>
  <c r="I33" i="1"/>
  <c r="H33" i="1"/>
  <c r="D33" i="1"/>
  <c r="M33" i="1" l="1"/>
  <c r="G33" i="1"/>
</calcChain>
</file>

<file path=xl/sharedStrings.xml><?xml version="1.0" encoding="utf-8"?>
<sst xmlns="http://schemas.openxmlformats.org/spreadsheetml/2006/main" count="112" uniqueCount="70">
  <si>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</si>
  <si>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</si>
  <si>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</si>
  <si>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</si>
  <si>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</si>
  <si>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</si>
  <si>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</si>
  <si>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</si>
  <si>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</si>
  <si>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</si>
  <si>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</si>
  <si>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</si>
  <si>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</si>
  <si>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</si>
  <si>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</si>
  <si>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</si>
  <si>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</si>
  <si>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</si>
  <si>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наименование мероприятия  </t>
  </si>
  <si>
    <t>Приобретение ограждения земельного участка под кладбище д. Городище</t>
  </si>
  <si>
    <t>Д.Н. Левашов</t>
  </si>
  <si>
    <t>х</t>
  </si>
  <si>
    <t>Руководитель финансового органа</t>
  </si>
  <si>
    <t xml:space="preserve">  </t>
  </si>
  <si>
    <t>Исполнено за последний квартал 2017 года</t>
  </si>
  <si>
    <t>Приобретение контейнеров для сбора мусора в д. Городище</t>
  </si>
  <si>
    <t>Приобретение контейнеров для сбора мусора в д. Чирково</t>
  </si>
  <si>
    <t>Установка приборов уличного освещения в д. Иконово</t>
  </si>
  <si>
    <t>Выполнение работ по установке ограждения земельного участка под кладбище д. Городище</t>
  </si>
  <si>
    <t>Обрезка деревьев, угрожающих линиям электропередач и жилым домам граждан по ул. Советской  и ул. Октябрьской  д. Городище</t>
  </si>
  <si>
    <t>Обрезка деревьев, угрожающих линиям электропередач в д. Чирково</t>
  </si>
  <si>
    <t>Обрезка деревьев, угрожающих линиям электропередач в д. Витка</t>
  </si>
  <si>
    <t>Выполнение работ по укреплению участка дороги общего пользования местного значения ул. Набережная от жилого дома № 18-а до жилого дома 17 в д. Городище</t>
  </si>
  <si>
    <t>Выполнение работ по ремонту участка дороги общего пользования местного значения по ул. Береговая в д. Городище</t>
  </si>
  <si>
    <t>Укрепление дороги с применением щебня ул. Первомайская  д. Мотохово</t>
  </si>
  <si>
    <t>Укрепление дороги с применением щебня в д. Витка</t>
  </si>
  <si>
    <t>Укрепление дороги с применением щебня в д. Чирково</t>
  </si>
  <si>
    <t>Ремонт общественного колодца в д. Мотохово у клуба</t>
  </si>
  <si>
    <t>Ремонт общественного колодца  д. Дубняги</t>
  </si>
  <si>
    <t>Выполнение работ по чистке пожарного водоема д. Витка</t>
  </si>
  <si>
    <t>укрепление дороги с применением щебня  д. Дубняги</t>
  </si>
  <si>
    <t>Укрепление дороги с применением щебня  д. Дуняково</t>
  </si>
  <si>
    <t>Замена приборов уличного освещения по ул. Советская д. Городище</t>
  </si>
  <si>
    <t>Установка приборов уличного освещения  д. Чирково</t>
  </si>
  <si>
    <t>Установка приборов уличного освещения по ул. Кооперативной д. Мотохово</t>
  </si>
  <si>
    <t>Замена светильников наружного освещения на светодиодные в д. Дубняги</t>
  </si>
  <si>
    <t>Приобретение и установка  детской игровой площадки в д. Иконово у остановки</t>
  </si>
  <si>
    <t>Приобретение  и установка ограждения детской игровой площадки в д. Дуняково</t>
  </si>
  <si>
    <t>Обрезка деревьев, угрожающих линиям электропередач  по ул. Кооперативной д. Мотохово</t>
  </si>
  <si>
    <t xml:space="preserve">ОТЧЕТ
(ежеквартальный)
об использовании субсидии, предоставленной из областного бюджета Ленинградской области МО Пчевское сельское поселение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01.07.2017 года (нарастающим итогом)
</t>
  </si>
  <si>
    <t>Исполнено на 01.07.2017 (нарастающим итогом)</t>
  </si>
  <si>
    <t xml:space="preserve">Приобретение и установка контейнерной площадки для сбора мусора в д. Городище </t>
  </si>
  <si>
    <t>Приобретение и установка контейнерной площадки для сбора мусора при въезде  в деревню Чирково с левой стороны</t>
  </si>
  <si>
    <t>Приобретение и установка элементов для детской игровой площадки в д. Мотохово у клуба</t>
  </si>
  <si>
    <t>Данилова С.В. (81368) 72-075                           01.07.2017 г.</t>
  </si>
  <si>
    <t>01.07.2017г.</t>
  </si>
  <si>
    <t>200 м2</t>
  </si>
  <si>
    <t>200 пог.м.</t>
  </si>
  <si>
    <t>203 м2</t>
  </si>
  <si>
    <t>1 ед.</t>
  </si>
  <si>
    <t>6 ед.</t>
  </si>
  <si>
    <t>124 пог.м.</t>
  </si>
  <si>
    <t>62 пог.м.</t>
  </si>
  <si>
    <t>7 ед.</t>
  </si>
  <si>
    <t>40 пог.м.</t>
  </si>
  <si>
    <t>4 ед.</t>
  </si>
  <si>
    <t>3 ед.</t>
  </si>
  <si>
    <t>5 ед.</t>
  </si>
  <si>
    <t>Н.А. Баринова</t>
  </si>
  <si>
    <t>1 ед..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</si>
</sst>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/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vertical="center" wrapText="1"/>
    </xf>
    <xf numFmtId="164" fontId="15" fillId="0" borderId="5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0" fillId="0" borderId="0" xfId="0" applyNumberFormat="1"/>
    <xf numFmtId="0" fontId="15" fillId="0" borderId="5" xfId="0" applyFont="1" applyBorder="1" applyAlignment="1">
      <alignment horizontal="right" vertical="center" wrapText="1"/>
    </xf>
    <xf numFmtId="14" fontId="7" fillId="0" borderId="0" xfId="0" applyNumberFormat="1" applyFont="1"/>
    <xf numFmtId="164" fontId="15" fillId="0" borderId="5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164" fontId="15" fillId="0" borderId="3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12" fillId="0" borderId="0" xfId="0" applyFont="1" applyFill="1" applyAlignment="1">
      <alignment vertical="center" wrapText="1"/>
    </xf>
    <xf numFmtId="0" fontId="13" fillId="0" borderId="0" xfId="0" applyFont="1" applyFill="1"/>
    <xf numFmtId="0" fontId="3" fillId="0" borderId="0" xfId="0" applyFont="1" applyFill="1" applyAlignment="1">
      <alignment vertical="center" wrapText="1"/>
    </xf>
    <xf numFmtId="0" fontId="11" fillId="0" borderId="0" xfId="0" applyFont="1" applyFill="1"/>
    <xf numFmtId="0" fontId="7" fillId="0" borderId="0" xfId="0" applyFont="1" applyAlignment="1"/>
    <xf numFmtId="0" fontId="0" fillId="0" borderId="0" xfId="0" applyAlignment="1"/>
    <xf numFmtId="0" fontId="9" fillId="0" borderId="9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topLeftCell="A28" workbookViewId="0">
      <selection activeCell="C12" sqref="C12"/>
    </sheetView>
  </sheetViews>
  <sheetFormatPr defaultRowHeight="15" x14ac:dyDescent="0.25"/>
  <cols>
    <col min="1" max="1" width="17.7109375" customWidth="1"/>
    <col min="2" max="2" width="9" customWidth="1"/>
    <col min="3" max="3" width="9.28515625" customWidth="1"/>
    <col min="4" max="4" width="10.85546875" customWidth="1"/>
    <col min="5" max="5" width="11.140625" customWidth="1"/>
    <col min="6" max="6" width="9.7109375" customWidth="1"/>
    <col min="7" max="7" width="10.85546875" customWidth="1"/>
    <col min="8" max="8" width="11.140625" customWidth="1"/>
    <col min="9" max="9" width="10.5703125" customWidth="1"/>
    <col min="10" max="10" width="10.7109375" customWidth="1"/>
    <col min="11" max="11" width="10.85546875" customWidth="1"/>
    <col min="12" max="12" width="10.7109375" customWidth="1"/>
    <col min="13" max="13" width="11.28515625" customWidth="1"/>
  </cols>
  <sheetData>
    <row r="1" spans="1:14" ht="72.75" customHeight="1" thickBot="1" x14ac:dyDescent="0.3">
      <c r="A1" s="41" t="s">
        <v>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42"/>
    </row>
    <row r="2" spans="1:14" ht="96" customHeight="1" thickBot="1" x14ac:dyDescent="0.3">
      <c r="A2" s="39" t="s">
        <v>18</v>
      </c>
      <c r="B2" s="39" t="s">
        <v>0</v>
      </c>
      <c r="C2" s="39" t="s">
        <v>1</v>
      </c>
      <c r="D2" s="48" t="s">
        <v>3</v>
      </c>
      <c r="E2" s="49"/>
      <c r="F2" s="50"/>
      <c r="G2" s="51" t="s">
        <v>50</v>
      </c>
      <c r="H2" s="49"/>
      <c r="I2" s="50"/>
      <c r="J2" s="48" t="s">
        <v>24</v>
      </c>
      <c r="K2" s="49"/>
      <c r="L2" s="50"/>
      <c r="M2" s="39" t="s">
        <v>7</v>
      </c>
      <c r="N2" s="1"/>
    </row>
    <row r="3" spans="1:14" ht="53.25" thickBot="1" x14ac:dyDescent="0.3">
      <c r="A3" s="40"/>
      <c r="B3" s="40"/>
      <c r="C3" s="40"/>
      <c r="D3" s="2" t="s">
        <v>4</v>
      </c>
      <c r="E3" s="3" t="s">
        <v>5</v>
      </c>
      <c r="F3" s="3" t="s">
        <v>6</v>
      </c>
      <c r="G3" s="2" t="s">
        <v>4</v>
      </c>
      <c r="H3" s="3" t="s">
        <v>5</v>
      </c>
      <c r="I3" s="3" t="s">
        <v>6</v>
      </c>
      <c r="J3" s="2" t="s">
        <v>4</v>
      </c>
      <c r="K3" s="3" t="s">
        <v>5</v>
      </c>
      <c r="L3" s="3" t="s">
        <v>6</v>
      </c>
      <c r="M3" s="40"/>
      <c r="N3" s="1"/>
    </row>
    <row r="4" spans="1:14" ht="16.5" thickBot="1" x14ac:dyDescent="0.3">
      <c r="A4" s="16">
        <v>1</v>
      </c>
      <c r="B4" s="17">
        <v>2</v>
      </c>
      <c r="C4" s="17">
        <v>3</v>
      </c>
      <c r="D4" s="16">
        <v>4</v>
      </c>
      <c r="E4" s="17">
        <v>5</v>
      </c>
      <c r="F4" s="17">
        <v>6</v>
      </c>
      <c r="G4" s="16">
        <v>7</v>
      </c>
      <c r="H4" s="17">
        <v>8</v>
      </c>
      <c r="I4" s="17">
        <v>9</v>
      </c>
      <c r="J4" s="16">
        <v>10</v>
      </c>
      <c r="K4" s="17">
        <v>11</v>
      </c>
      <c r="L4" s="17">
        <v>12</v>
      </c>
      <c r="M4" s="16">
        <v>13</v>
      </c>
      <c r="N4" s="1"/>
    </row>
    <row r="5" spans="1:14" s="31" customFormat="1" ht="57" customHeight="1" thickBot="1" x14ac:dyDescent="0.25">
      <c r="A5" s="27" t="s">
        <v>51</v>
      </c>
      <c r="B5" s="25" t="s">
        <v>59</v>
      </c>
      <c r="C5" s="25" t="s">
        <v>59</v>
      </c>
      <c r="D5" s="26">
        <f>E5+F5</f>
        <v>75000</v>
      </c>
      <c r="E5" s="24">
        <v>71250</v>
      </c>
      <c r="F5" s="24">
        <v>3750</v>
      </c>
      <c r="G5" s="26">
        <v>23622</v>
      </c>
      <c r="H5" s="24">
        <v>22441</v>
      </c>
      <c r="I5" s="24">
        <v>1181</v>
      </c>
      <c r="J5" s="26">
        <f>K5+L5</f>
        <v>23622</v>
      </c>
      <c r="K5" s="24">
        <v>22441</v>
      </c>
      <c r="L5" s="24">
        <v>1181</v>
      </c>
      <c r="M5" s="26">
        <f>E5-H5</f>
        <v>48809</v>
      </c>
      <c r="N5" s="30"/>
    </row>
    <row r="6" spans="1:14" s="33" customFormat="1" ht="84.75" customHeight="1" thickBot="1" x14ac:dyDescent="0.25">
      <c r="A6" s="27" t="s">
        <v>52</v>
      </c>
      <c r="B6" s="25" t="s">
        <v>59</v>
      </c>
      <c r="C6" s="25">
        <v>0</v>
      </c>
      <c r="D6" s="26">
        <f t="shared" ref="D6:D21" si="0">E6+F6</f>
        <v>75000</v>
      </c>
      <c r="E6" s="24">
        <v>71250</v>
      </c>
      <c r="F6" s="24">
        <v>3750</v>
      </c>
      <c r="G6" s="26">
        <v>0</v>
      </c>
      <c r="H6" s="24">
        <v>0</v>
      </c>
      <c r="I6" s="24">
        <v>0</v>
      </c>
      <c r="J6" s="26">
        <f t="shared" ref="J6:J11" si="1">K6+L6</f>
        <v>0</v>
      </c>
      <c r="K6" s="24">
        <v>0</v>
      </c>
      <c r="L6" s="24">
        <v>0</v>
      </c>
      <c r="M6" s="26">
        <f t="shared" ref="M6:M33" si="2">E6-H6</f>
        <v>71250</v>
      </c>
      <c r="N6" s="32"/>
    </row>
    <row r="7" spans="1:14" s="33" customFormat="1" ht="40.5" customHeight="1" thickBot="1" x14ac:dyDescent="0.25">
      <c r="A7" s="27" t="s">
        <v>25</v>
      </c>
      <c r="B7" s="25" t="s">
        <v>60</v>
      </c>
      <c r="C7" s="25">
        <v>0</v>
      </c>
      <c r="D7" s="26">
        <f t="shared" si="0"/>
        <v>100000</v>
      </c>
      <c r="E7" s="24">
        <v>95000</v>
      </c>
      <c r="F7" s="24">
        <v>5000</v>
      </c>
      <c r="G7" s="26">
        <v>0</v>
      </c>
      <c r="H7" s="24">
        <v>0</v>
      </c>
      <c r="I7" s="24">
        <v>0</v>
      </c>
      <c r="J7" s="26">
        <f t="shared" si="1"/>
        <v>0</v>
      </c>
      <c r="K7" s="24">
        <v>0</v>
      </c>
      <c r="L7" s="24">
        <v>0</v>
      </c>
      <c r="M7" s="26">
        <f t="shared" si="2"/>
        <v>95000</v>
      </c>
      <c r="N7" s="32"/>
    </row>
    <row r="8" spans="1:14" s="33" customFormat="1" ht="42.75" customHeight="1" thickBot="1" x14ac:dyDescent="0.25">
      <c r="A8" s="27" t="s">
        <v>26</v>
      </c>
      <c r="B8" s="25" t="s">
        <v>59</v>
      </c>
      <c r="C8" s="25">
        <v>0</v>
      </c>
      <c r="D8" s="26">
        <f t="shared" ref="D8" si="3">E8+F8</f>
        <v>100000</v>
      </c>
      <c r="E8" s="24">
        <v>95000</v>
      </c>
      <c r="F8" s="24">
        <v>5000</v>
      </c>
      <c r="G8" s="26">
        <v>0</v>
      </c>
      <c r="H8" s="24">
        <v>0</v>
      </c>
      <c r="I8" s="24">
        <v>0</v>
      </c>
      <c r="J8" s="26">
        <f t="shared" si="1"/>
        <v>0</v>
      </c>
      <c r="K8" s="24">
        <v>0</v>
      </c>
      <c r="L8" s="24">
        <v>0</v>
      </c>
      <c r="M8" s="26">
        <f t="shared" ref="M8" si="4">E8-H8</f>
        <v>95000</v>
      </c>
      <c r="N8" s="32"/>
    </row>
    <row r="9" spans="1:14" s="33" customFormat="1" ht="42" customHeight="1" thickBot="1" x14ac:dyDescent="0.25">
      <c r="A9" s="27" t="s">
        <v>37</v>
      </c>
      <c r="B9" s="25" t="s">
        <v>59</v>
      </c>
      <c r="C9" s="25">
        <v>0</v>
      </c>
      <c r="D9" s="26">
        <f t="shared" si="0"/>
        <v>87000</v>
      </c>
      <c r="E9" s="24">
        <v>82650</v>
      </c>
      <c r="F9" s="24">
        <v>4350</v>
      </c>
      <c r="G9" s="26">
        <v>0</v>
      </c>
      <c r="H9" s="24">
        <v>0</v>
      </c>
      <c r="I9" s="24">
        <v>0</v>
      </c>
      <c r="J9" s="26">
        <f t="shared" si="1"/>
        <v>0</v>
      </c>
      <c r="K9" s="24">
        <v>0</v>
      </c>
      <c r="L9" s="24">
        <v>0</v>
      </c>
      <c r="M9" s="26">
        <f t="shared" si="2"/>
        <v>82650</v>
      </c>
      <c r="N9" s="32"/>
    </row>
    <row r="10" spans="1:14" s="33" customFormat="1" ht="27" customHeight="1" thickBot="1" x14ac:dyDescent="0.25">
      <c r="A10" s="27" t="s">
        <v>38</v>
      </c>
      <c r="B10" s="25" t="s">
        <v>59</v>
      </c>
      <c r="C10" s="25">
        <v>0</v>
      </c>
      <c r="D10" s="26">
        <f t="shared" si="0"/>
        <v>87000</v>
      </c>
      <c r="E10" s="24">
        <v>82650</v>
      </c>
      <c r="F10" s="24">
        <v>4350</v>
      </c>
      <c r="G10" s="26">
        <v>0</v>
      </c>
      <c r="H10" s="24">
        <v>0</v>
      </c>
      <c r="I10" s="24">
        <v>0</v>
      </c>
      <c r="J10" s="26">
        <f t="shared" si="1"/>
        <v>0</v>
      </c>
      <c r="K10" s="24">
        <v>0</v>
      </c>
      <c r="L10" s="24">
        <v>0</v>
      </c>
      <c r="M10" s="26">
        <f t="shared" si="2"/>
        <v>82650</v>
      </c>
      <c r="N10" s="32"/>
    </row>
    <row r="11" spans="1:14" s="33" customFormat="1" ht="43.5" customHeight="1" thickBot="1" x14ac:dyDescent="0.25">
      <c r="A11" s="27" t="s">
        <v>39</v>
      </c>
      <c r="B11" s="25" t="s">
        <v>59</v>
      </c>
      <c r="C11" s="25" t="s">
        <v>69</v>
      </c>
      <c r="D11" s="26">
        <f t="shared" si="0"/>
        <v>100000</v>
      </c>
      <c r="E11" s="24">
        <v>95000</v>
      </c>
      <c r="F11" s="24">
        <v>5000</v>
      </c>
      <c r="G11" s="26">
        <f>H11+I11</f>
        <v>100000</v>
      </c>
      <c r="H11" s="24">
        <v>95000</v>
      </c>
      <c r="I11" s="24">
        <v>5000</v>
      </c>
      <c r="J11" s="26">
        <f t="shared" si="1"/>
        <v>100000</v>
      </c>
      <c r="K11" s="24">
        <v>95000</v>
      </c>
      <c r="L11" s="24">
        <v>5000</v>
      </c>
      <c r="M11" s="26">
        <f t="shared" si="2"/>
        <v>0</v>
      </c>
      <c r="N11" s="32"/>
    </row>
    <row r="12" spans="1:14" s="29" customFormat="1" ht="100.5" customHeight="1" thickBot="1" x14ac:dyDescent="0.3">
      <c r="A12" s="27" t="s">
        <v>32</v>
      </c>
      <c r="B12" s="25" t="s">
        <v>56</v>
      </c>
      <c r="C12" s="25">
        <v>0</v>
      </c>
      <c r="D12" s="26">
        <f t="shared" si="0"/>
        <v>100000</v>
      </c>
      <c r="E12" s="24">
        <v>95000</v>
      </c>
      <c r="F12" s="24">
        <v>5000</v>
      </c>
      <c r="G12" s="26">
        <f>I12+H12</f>
        <v>0</v>
      </c>
      <c r="H12" s="24">
        <v>0</v>
      </c>
      <c r="I12" s="24">
        <v>0</v>
      </c>
      <c r="J12" s="26">
        <f>L12+K12</f>
        <v>0</v>
      </c>
      <c r="K12" s="24">
        <v>0</v>
      </c>
      <c r="L12" s="24">
        <v>0</v>
      </c>
      <c r="M12" s="26">
        <f t="shared" si="2"/>
        <v>95000</v>
      </c>
      <c r="N12" s="28"/>
    </row>
    <row r="13" spans="1:14" s="29" customFormat="1" ht="80.25" customHeight="1" thickBot="1" x14ac:dyDescent="0.3">
      <c r="A13" s="27" t="s">
        <v>33</v>
      </c>
      <c r="B13" s="25" t="s">
        <v>57</v>
      </c>
      <c r="C13" s="25">
        <v>0</v>
      </c>
      <c r="D13" s="26">
        <f t="shared" ref="D13" si="5">E13+F13</f>
        <v>425000</v>
      </c>
      <c r="E13" s="24">
        <v>410000</v>
      </c>
      <c r="F13" s="24">
        <v>15000</v>
      </c>
      <c r="G13" s="26">
        <v>0</v>
      </c>
      <c r="H13" s="24">
        <v>0</v>
      </c>
      <c r="I13" s="24">
        <v>0</v>
      </c>
      <c r="J13" s="26">
        <v>0</v>
      </c>
      <c r="K13" s="24">
        <v>0</v>
      </c>
      <c r="L13" s="24">
        <v>0</v>
      </c>
      <c r="M13" s="26">
        <f t="shared" ref="M13" si="6">E13-H13</f>
        <v>410000</v>
      </c>
      <c r="N13" s="28"/>
    </row>
    <row r="14" spans="1:14" s="29" customFormat="1" ht="52.5" customHeight="1" thickBot="1" x14ac:dyDescent="0.3">
      <c r="A14" s="27" t="s">
        <v>34</v>
      </c>
      <c r="B14" s="25" t="s">
        <v>56</v>
      </c>
      <c r="C14" s="25" t="s">
        <v>58</v>
      </c>
      <c r="D14" s="26">
        <f t="shared" ref="D14" si="7">E14+F14</f>
        <v>100000</v>
      </c>
      <c r="E14" s="24">
        <v>95000</v>
      </c>
      <c r="F14" s="24">
        <v>5000</v>
      </c>
      <c r="G14" s="26">
        <f>H14+I14</f>
        <v>100000</v>
      </c>
      <c r="H14" s="24">
        <v>95000</v>
      </c>
      <c r="I14" s="24">
        <v>5000</v>
      </c>
      <c r="J14" s="26">
        <f>K14+L14</f>
        <v>100000</v>
      </c>
      <c r="K14" s="24">
        <v>95000</v>
      </c>
      <c r="L14" s="24">
        <v>5000</v>
      </c>
      <c r="M14" s="26">
        <f t="shared" ref="M14" si="8">E14-H14</f>
        <v>0</v>
      </c>
      <c r="N14" s="28"/>
    </row>
    <row r="15" spans="1:14" s="29" customFormat="1" ht="44.25" customHeight="1" thickBot="1" x14ac:dyDescent="0.3">
      <c r="A15" s="27" t="s">
        <v>35</v>
      </c>
      <c r="B15" s="25" t="s">
        <v>56</v>
      </c>
      <c r="C15" s="25" t="s">
        <v>58</v>
      </c>
      <c r="D15" s="26">
        <f t="shared" si="0"/>
        <v>100000</v>
      </c>
      <c r="E15" s="24">
        <v>95000</v>
      </c>
      <c r="F15" s="24">
        <v>5000</v>
      </c>
      <c r="G15" s="26">
        <f t="shared" ref="G15:G19" si="9">H15+I15</f>
        <v>100000</v>
      </c>
      <c r="H15" s="24">
        <v>95000</v>
      </c>
      <c r="I15" s="24">
        <v>5000</v>
      </c>
      <c r="J15" s="26">
        <f t="shared" ref="J15:J19" si="10">K15+L15</f>
        <v>100000</v>
      </c>
      <c r="K15" s="24">
        <v>95000</v>
      </c>
      <c r="L15" s="24">
        <v>5000</v>
      </c>
      <c r="M15" s="26">
        <f t="shared" si="2"/>
        <v>0</v>
      </c>
      <c r="N15" s="28"/>
    </row>
    <row r="16" spans="1:14" s="29" customFormat="1" ht="40.5" customHeight="1" thickBot="1" x14ac:dyDescent="0.3">
      <c r="A16" s="27" t="s">
        <v>36</v>
      </c>
      <c r="B16" s="25" t="s">
        <v>56</v>
      </c>
      <c r="C16" s="25" t="s">
        <v>58</v>
      </c>
      <c r="D16" s="26">
        <f t="shared" si="0"/>
        <v>100000</v>
      </c>
      <c r="E16" s="24">
        <v>95000</v>
      </c>
      <c r="F16" s="24">
        <v>5000</v>
      </c>
      <c r="G16" s="26">
        <f t="shared" si="9"/>
        <v>100000</v>
      </c>
      <c r="H16" s="24">
        <v>95000</v>
      </c>
      <c r="I16" s="24">
        <v>5000</v>
      </c>
      <c r="J16" s="26">
        <f t="shared" si="10"/>
        <v>100000</v>
      </c>
      <c r="K16" s="24">
        <v>95000</v>
      </c>
      <c r="L16" s="24">
        <v>5000</v>
      </c>
      <c r="M16" s="26">
        <f t="shared" si="2"/>
        <v>0</v>
      </c>
      <c r="N16" s="28"/>
    </row>
    <row r="17" spans="1:14" s="29" customFormat="1" ht="39.75" customHeight="1" thickBot="1" x14ac:dyDescent="0.3">
      <c r="A17" s="27" t="s">
        <v>41</v>
      </c>
      <c r="B17" s="25" t="s">
        <v>56</v>
      </c>
      <c r="C17" s="25" t="s">
        <v>58</v>
      </c>
      <c r="D17" s="26">
        <f t="shared" si="0"/>
        <v>100000</v>
      </c>
      <c r="E17" s="24">
        <v>95000</v>
      </c>
      <c r="F17" s="24">
        <v>5000</v>
      </c>
      <c r="G17" s="26">
        <f t="shared" si="9"/>
        <v>100000</v>
      </c>
      <c r="H17" s="24">
        <v>95000</v>
      </c>
      <c r="I17" s="24">
        <v>5000</v>
      </c>
      <c r="J17" s="26">
        <f t="shared" si="10"/>
        <v>100000</v>
      </c>
      <c r="K17" s="24">
        <v>95000</v>
      </c>
      <c r="L17" s="24">
        <v>5000</v>
      </c>
      <c r="M17" s="26">
        <f t="shared" ref="M17" si="11">E17-H17</f>
        <v>0</v>
      </c>
      <c r="N17" s="28"/>
    </row>
    <row r="18" spans="1:14" s="29" customFormat="1" ht="43.5" customHeight="1" thickBot="1" x14ac:dyDescent="0.3">
      <c r="A18" s="27" t="s">
        <v>40</v>
      </c>
      <c r="B18" s="25" t="s">
        <v>56</v>
      </c>
      <c r="C18" s="25" t="s">
        <v>58</v>
      </c>
      <c r="D18" s="26">
        <f t="shared" si="0"/>
        <v>100000</v>
      </c>
      <c r="E18" s="24">
        <v>95000</v>
      </c>
      <c r="F18" s="24">
        <v>5000</v>
      </c>
      <c r="G18" s="26">
        <f t="shared" si="9"/>
        <v>100000</v>
      </c>
      <c r="H18" s="24">
        <v>95000</v>
      </c>
      <c r="I18" s="24">
        <v>5000</v>
      </c>
      <c r="J18" s="26">
        <f t="shared" si="10"/>
        <v>100000</v>
      </c>
      <c r="K18" s="24">
        <v>95000</v>
      </c>
      <c r="L18" s="24">
        <v>5000</v>
      </c>
      <c r="M18" s="26">
        <f t="shared" ref="M18" si="12">E18-H18</f>
        <v>0</v>
      </c>
      <c r="N18" s="28"/>
    </row>
    <row r="19" spans="1:14" s="29" customFormat="1" ht="54" customHeight="1" thickBot="1" x14ac:dyDescent="0.3">
      <c r="A19" s="27" t="s">
        <v>19</v>
      </c>
      <c r="B19" s="25" t="s">
        <v>61</v>
      </c>
      <c r="C19" s="25" t="s">
        <v>61</v>
      </c>
      <c r="D19" s="26">
        <f t="shared" si="0"/>
        <v>200000</v>
      </c>
      <c r="E19" s="24">
        <v>190000</v>
      </c>
      <c r="F19" s="24">
        <v>10000</v>
      </c>
      <c r="G19" s="26">
        <f t="shared" si="9"/>
        <v>200000</v>
      </c>
      <c r="H19" s="24">
        <v>190000</v>
      </c>
      <c r="I19" s="24">
        <v>10000</v>
      </c>
      <c r="J19" s="26">
        <f t="shared" si="10"/>
        <v>200000</v>
      </c>
      <c r="K19" s="24">
        <v>190000</v>
      </c>
      <c r="L19" s="24">
        <v>10000</v>
      </c>
      <c r="M19" s="26">
        <f t="shared" si="2"/>
        <v>0</v>
      </c>
      <c r="N19" s="28"/>
    </row>
    <row r="20" spans="1:14" s="29" customFormat="1" ht="54" customHeight="1" thickBot="1" x14ac:dyDescent="0.3">
      <c r="A20" s="27" t="s">
        <v>28</v>
      </c>
      <c r="B20" s="25" t="s">
        <v>61</v>
      </c>
      <c r="C20" s="25" t="s">
        <v>62</v>
      </c>
      <c r="D20" s="26">
        <f t="shared" si="0"/>
        <v>150000</v>
      </c>
      <c r="E20" s="24">
        <v>142500</v>
      </c>
      <c r="F20" s="24">
        <v>7500</v>
      </c>
      <c r="G20" s="26">
        <v>75000</v>
      </c>
      <c r="H20" s="24">
        <v>71250</v>
      </c>
      <c r="I20" s="24">
        <v>3750</v>
      </c>
      <c r="J20" s="26">
        <f>K20+L20</f>
        <v>75000</v>
      </c>
      <c r="K20" s="24">
        <v>71250</v>
      </c>
      <c r="L20" s="24">
        <v>3750</v>
      </c>
      <c r="M20" s="26">
        <f t="shared" si="2"/>
        <v>71250</v>
      </c>
      <c r="N20" s="28"/>
    </row>
    <row r="21" spans="1:14" s="29" customFormat="1" ht="66.75" customHeight="1" thickBot="1" x14ac:dyDescent="0.3">
      <c r="A21" s="27" t="s">
        <v>53</v>
      </c>
      <c r="B21" s="25" t="s">
        <v>63</v>
      </c>
      <c r="C21" s="25" t="s">
        <v>63</v>
      </c>
      <c r="D21" s="26">
        <f t="shared" si="0"/>
        <v>140000</v>
      </c>
      <c r="E21" s="24">
        <v>133000</v>
      </c>
      <c r="F21" s="24">
        <v>7000</v>
      </c>
      <c r="G21" s="26">
        <f>H21+I21</f>
        <v>140000</v>
      </c>
      <c r="H21" s="24">
        <v>133000</v>
      </c>
      <c r="I21" s="24">
        <v>7000</v>
      </c>
      <c r="J21" s="26">
        <f>K21+L21</f>
        <v>140000</v>
      </c>
      <c r="K21" s="24">
        <v>133000</v>
      </c>
      <c r="L21" s="24">
        <v>7000</v>
      </c>
      <c r="M21" s="26">
        <f t="shared" si="2"/>
        <v>0</v>
      </c>
      <c r="N21" s="28"/>
    </row>
    <row r="22" spans="1:14" s="29" customFormat="1" ht="52.5" customHeight="1" thickBot="1" x14ac:dyDescent="0.3">
      <c r="A22" s="27" t="s">
        <v>46</v>
      </c>
      <c r="B22" s="25" t="s">
        <v>59</v>
      </c>
      <c r="C22" s="25" t="s">
        <v>59</v>
      </c>
      <c r="D22" s="26">
        <f t="shared" ref="D22" si="13">E22+F22</f>
        <v>150000</v>
      </c>
      <c r="E22" s="24">
        <v>142500</v>
      </c>
      <c r="F22" s="24">
        <v>7500</v>
      </c>
      <c r="G22" s="26">
        <f>H22+I22</f>
        <v>100000</v>
      </c>
      <c r="H22" s="24">
        <v>95000</v>
      </c>
      <c r="I22" s="24">
        <v>5000</v>
      </c>
      <c r="J22" s="26">
        <f>K22+L22</f>
        <v>100000</v>
      </c>
      <c r="K22" s="24">
        <v>95000</v>
      </c>
      <c r="L22" s="24">
        <v>5000</v>
      </c>
      <c r="M22" s="26">
        <f t="shared" ref="M22" si="14">E22-H22</f>
        <v>47500</v>
      </c>
      <c r="N22" s="28"/>
    </row>
    <row r="23" spans="1:14" s="29" customFormat="1" ht="51" customHeight="1" thickBot="1" x14ac:dyDescent="0.3">
      <c r="A23" s="27" t="s">
        <v>47</v>
      </c>
      <c r="B23" s="25" t="s">
        <v>64</v>
      </c>
      <c r="C23" s="25" t="s">
        <v>64</v>
      </c>
      <c r="D23" s="26">
        <f t="shared" ref="D23:D28" si="15">E23+F23</f>
        <v>52000</v>
      </c>
      <c r="E23" s="24">
        <v>49400</v>
      </c>
      <c r="F23" s="24">
        <v>2600</v>
      </c>
      <c r="G23" s="26">
        <f>H23+I23</f>
        <v>52000</v>
      </c>
      <c r="H23" s="24">
        <v>49400</v>
      </c>
      <c r="I23" s="24">
        <v>2600</v>
      </c>
      <c r="J23" s="26">
        <f>K23+L23</f>
        <v>52000</v>
      </c>
      <c r="K23" s="24">
        <v>49400</v>
      </c>
      <c r="L23" s="24">
        <v>2600</v>
      </c>
      <c r="M23" s="26">
        <f t="shared" ref="M23" si="16">E23-H23</f>
        <v>0</v>
      </c>
      <c r="N23" s="28"/>
    </row>
    <row r="24" spans="1:14" s="29" customFormat="1" ht="86.25" customHeight="1" thickBot="1" x14ac:dyDescent="0.3">
      <c r="A24" s="27" t="s">
        <v>29</v>
      </c>
      <c r="B24" s="25" t="s">
        <v>65</v>
      </c>
      <c r="C24" s="25">
        <v>0</v>
      </c>
      <c r="D24" s="26">
        <f t="shared" si="15"/>
        <v>30000</v>
      </c>
      <c r="E24" s="24">
        <v>28500</v>
      </c>
      <c r="F24" s="24">
        <v>1500</v>
      </c>
      <c r="G24" s="26">
        <v>0</v>
      </c>
      <c r="H24" s="24">
        <v>0</v>
      </c>
      <c r="I24" s="24">
        <v>0</v>
      </c>
      <c r="J24" s="26">
        <v>0</v>
      </c>
      <c r="K24" s="24">
        <v>0</v>
      </c>
      <c r="L24" s="24">
        <v>0</v>
      </c>
      <c r="M24" s="26">
        <f t="shared" si="2"/>
        <v>28500</v>
      </c>
      <c r="N24" s="28"/>
    </row>
    <row r="25" spans="1:14" s="29" customFormat="1" ht="54.75" customHeight="1" thickBot="1" x14ac:dyDescent="0.3">
      <c r="A25" s="27" t="s">
        <v>30</v>
      </c>
      <c r="B25" s="25" t="s">
        <v>66</v>
      </c>
      <c r="C25" s="25">
        <v>0</v>
      </c>
      <c r="D25" s="26">
        <f t="shared" ref="D25:D26" si="17">E25+F25</f>
        <v>20000</v>
      </c>
      <c r="E25" s="24">
        <v>19000</v>
      </c>
      <c r="F25" s="24">
        <v>1000</v>
      </c>
      <c r="G25" s="26">
        <v>0</v>
      </c>
      <c r="H25" s="24">
        <v>0</v>
      </c>
      <c r="I25" s="24">
        <v>0</v>
      </c>
      <c r="J25" s="26">
        <v>0</v>
      </c>
      <c r="K25" s="24">
        <v>0</v>
      </c>
      <c r="L25" s="24">
        <v>0</v>
      </c>
      <c r="M25" s="26">
        <f t="shared" ref="M25:M26" si="18">E25-H25</f>
        <v>19000</v>
      </c>
      <c r="N25" s="28"/>
    </row>
    <row r="26" spans="1:14" s="29" customFormat="1" ht="65.25" customHeight="1" thickBot="1" x14ac:dyDescent="0.3">
      <c r="A26" s="27" t="s">
        <v>48</v>
      </c>
      <c r="B26" s="25" t="s">
        <v>65</v>
      </c>
      <c r="C26" s="25">
        <v>0</v>
      </c>
      <c r="D26" s="26">
        <f t="shared" si="17"/>
        <v>30000</v>
      </c>
      <c r="E26" s="24">
        <v>28500</v>
      </c>
      <c r="F26" s="24">
        <v>1500</v>
      </c>
      <c r="G26" s="26">
        <v>0</v>
      </c>
      <c r="H26" s="24">
        <v>0</v>
      </c>
      <c r="I26" s="24">
        <v>0</v>
      </c>
      <c r="J26" s="26">
        <v>0</v>
      </c>
      <c r="K26" s="24">
        <v>0</v>
      </c>
      <c r="L26" s="24">
        <v>0</v>
      </c>
      <c r="M26" s="26">
        <f t="shared" si="18"/>
        <v>28500</v>
      </c>
      <c r="N26" s="28"/>
    </row>
    <row r="27" spans="1:14" s="29" customFormat="1" ht="57.75" customHeight="1" thickBot="1" x14ac:dyDescent="0.3">
      <c r="A27" s="27" t="s">
        <v>31</v>
      </c>
      <c r="B27" s="25" t="s">
        <v>66</v>
      </c>
      <c r="C27" s="25">
        <v>0</v>
      </c>
      <c r="D27" s="26">
        <f t="shared" ref="D27" si="19">E27+F27</f>
        <v>20000</v>
      </c>
      <c r="E27" s="24">
        <v>19000</v>
      </c>
      <c r="F27" s="24">
        <v>1000</v>
      </c>
      <c r="G27" s="26">
        <v>0</v>
      </c>
      <c r="H27" s="24">
        <v>0</v>
      </c>
      <c r="I27" s="24">
        <v>0</v>
      </c>
      <c r="J27" s="26">
        <v>0</v>
      </c>
      <c r="K27" s="24">
        <v>0</v>
      </c>
      <c r="L27" s="24">
        <v>0</v>
      </c>
      <c r="M27" s="26">
        <f t="shared" ref="M27" si="20">E27-H27</f>
        <v>19000</v>
      </c>
      <c r="N27" s="28"/>
    </row>
    <row r="28" spans="1:14" s="29" customFormat="1" ht="51.75" customHeight="1" thickBot="1" x14ac:dyDescent="0.3">
      <c r="A28" s="27" t="s">
        <v>42</v>
      </c>
      <c r="B28" s="25" t="s">
        <v>67</v>
      </c>
      <c r="C28" s="25" t="s">
        <v>67</v>
      </c>
      <c r="D28" s="26">
        <f t="shared" si="15"/>
        <v>40000</v>
      </c>
      <c r="E28" s="24">
        <v>38000</v>
      </c>
      <c r="F28" s="24">
        <v>2000</v>
      </c>
      <c r="G28" s="26">
        <f>H28+I28</f>
        <v>40000</v>
      </c>
      <c r="H28" s="24">
        <v>38000</v>
      </c>
      <c r="I28" s="24">
        <v>2000</v>
      </c>
      <c r="J28" s="26">
        <f>K28+L28</f>
        <v>40000</v>
      </c>
      <c r="K28" s="24">
        <v>38000</v>
      </c>
      <c r="L28" s="24">
        <v>2000</v>
      </c>
      <c r="M28" s="26">
        <f t="shared" si="2"/>
        <v>0</v>
      </c>
      <c r="N28" s="28"/>
    </row>
    <row r="29" spans="1:14" s="29" customFormat="1" ht="45.75" customHeight="1" thickBot="1" x14ac:dyDescent="0.3">
      <c r="A29" s="27" t="s">
        <v>43</v>
      </c>
      <c r="B29" s="25" t="s">
        <v>66</v>
      </c>
      <c r="C29" s="25" t="s">
        <v>67</v>
      </c>
      <c r="D29" s="26">
        <f t="shared" ref="D29" si="21">E29+F29</f>
        <v>40000</v>
      </c>
      <c r="E29" s="24">
        <v>38000</v>
      </c>
      <c r="F29" s="24">
        <v>2000</v>
      </c>
      <c r="G29" s="26">
        <v>40000</v>
      </c>
      <c r="H29" s="24">
        <v>38000</v>
      </c>
      <c r="I29" s="24">
        <v>2000</v>
      </c>
      <c r="J29" s="26">
        <v>40000</v>
      </c>
      <c r="K29" s="24">
        <v>38000</v>
      </c>
      <c r="L29" s="24">
        <v>2000</v>
      </c>
      <c r="M29" s="26">
        <f t="shared" ref="M29" si="22">E29-H29</f>
        <v>0</v>
      </c>
      <c r="N29" s="28"/>
    </row>
    <row r="30" spans="1:14" s="29" customFormat="1" ht="53.25" customHeight="1" thickBot="1" x14ac:dyDescent="0.3">
      <c r="A30" s="27" t="s">
        <v>44</v>
      </c>
      <c r="B30" s="25" t="s">
        <v>67</v>
      </c>
      <c r="C30" s="25" t="s">
        <v>67</v>
      </c>
      <c r="D30" s="26">
        <f t="shared" ref="D30" si="23">E30+F30</f>
        <v>40000</v>
      </c>
      <c r="E30" s="24">
        <v>38000</v>
      </c>
      <c r="F30" s="24">
        <v>2000</v>
      </c>
      <c r="G30" s="26">
        <v>40000</v>
      </c>
      <c r="H30" s="24">
        <v>38000</v>
      </c>
      <c r="I30" s="24">
        <v>2000</v>
      </c>
      <c r="J30" s="26">
        <v>40000</v>
      </c>
      <c r="K30" s="24">
        <v>38000</v>
      </c>
      <c r="L30" s="24">
        <v>2000</v>
      </c>
      <c r="M30" s="26">
        <f t="shared" ref="M30" si="24">E30-H30</f>
        <v>0</v>
      </c>
      <c r="N30" s="28"/>
    </row>
    <row r="31" spans="1:14" s="29" customFormat="1" ht="45" customHeight="1" thickBot="1" x14ac:dyDescent="0.3">
      <c r="A31" s="27" t="s">
        <v>27</v>
      </c>
      <c r="B31" s="25" t="s">
        <v>67</v>
      </c>
      <c r="C31" s="25" t="s">
        <v>67</v>
      </c>
      <c r="D31" s="26">
        <f t="shared" ref="D31" si="25">E31+F31</f>
        <v>40000</v>
      </c>
      <c r="E31" s="24">
        <v>38000</v>
      </c>
      <c r="F31" s="24">
        <v>2000</v>
      </c>
      <c r="G31" s="26">
        <v>40000</v>
      </c>
      <c r="H31" s="24">
        <v>38000</v>
      </c>
      <c r="I31" s="24">
        <v>2000</v>
      </c>
      <c r="J31" s="26">
        <v>40000</v>
      </c>
      <c r="K31" s="24">
        <v>38000</v>
      </c>
      <c r="L31" s="24">
        <v>2000</v>
      </c>
      <c r="M31" s="26">
        <f t="shared" ref="M31" si="26">E31-H31</f>
        <v>0</v>
      </c>
      <c r="N31" s="28"/>
    </row>
    <row r="32" spans="1:14" s="29" customFormat="1" ht="56.25" customHeight="1" thickBot="1" x14ac:dyDescent="0.3">
      <c r="A32" s="27" t="s">
        <v>45</v>
      </c>
      <c r="B32" s="25" t="s">
        <v>66</v>
      </c>
      <c r="C32" s="25" t="s">
        <v>66</v>
      </c>
      <c r="D32" s="26">
        <f t="shared" ref="D32" si="27">E32+F32</f>
        <v>24000</v>
      </c>
      <c r="E32" s="24">
        <v>22800</v>
      </c>
      <c r="F32" s="24">
        <v>1200</v>
      </c>
      <c r="G32" s="26">
        <v>24000</v>
      </c>
      <c r="H32" s="24">
        <v>22800</v>
      </c>
      <c r="I32" s="24">
        <v>1200</v>
      </c>
      <c r="J32" s="26">
        <v>24000</v>
      </c>
      <c r="K32" s="24">
        <v>22800</v>
      </c>
      <c r="L32" s="24">
        <v>1200</v>
      </c>
      <c r="M32" s="26">
        <f t="shared" ref="M32" si="28">E32-H32</f>
        <v>0</v>
      </c>
      <c r="N32" s="28"/>
    </row>
    <row r="33" spans="1:14" ht="16.5" thickBot="1" x14ac:dyDescent="0.3">
      <c r="A33" s="20" t="s">
        <v>2</v>
      </c>
      <c r="B33" s="22" t="s">
        <v>21</v>
      </c>
      <c r="C33" s="22" t="s">
        <v>21</v>
      </c>
      <c r="D33" s="18">
        <f>SUM(D5:D32)</f>
        <v>2625000</v>
      </c>
      <c r="E33" s="19">
        <f>SUM(E5:E32)</f>
        <v>2500000</v>
      </c>
      <c r="F33" s="19">
        <f>SUM(F5:F32)</f>
        <v>125000</v>
      </c>
      <c r="G33" s="18">
        <f t="shared" ref="G33" si="29">H33+I33</f>
        <v>1374622</v>
      </c>
      <c r="H33" s="19">
        <f>SUM(H5:H32)</f>
        <v>1305891</v>
      </c>
      <c r="I33" s="19">
        <f>SUM(I5:I32)</f>
        <v>68731</v>
      </c>
      <c r="J33" s="18">
        <v>1374622</v>
      </c>
      <c r="K33" s="19">
        <v>1305891</v>
      </c>
      <c r="L33" s="19">
        <v>68731</v>
      </c>
      <c r="M33" s="18">
        <f t="shared" si="2"/>
        <v>1194109</v>
      </c>
      <c r="N33" s="1"/>
    </row>
    <row r="34" spans="1:14" hidden="1" x14ac:dyDescent="0.25">
      <c r="J34" s="21"/>
      <c r="L34" s="21">
        <f>SUM(L5:L33)</f>
        <v>137462</v>
      </c>
    </row>
    <row r="35" spans="1:14" x14ac:dyDescent="0.25">
      <c r="A35" s="43" t="s">
        <v>8</v>
      </c>
      <c r="B35" s="43"/>
      <c r="C35" s="43"/>
      <c r="D35" s="43"/>
      <c r="E35" s="43"/>
      <c r="F35" s="43"/>
      <c r="G35" s="4"/>
      <c r="H35" s="4"/>
      <c r="I35" s="5"/>
      <c r="J35" s="5"/>
      <c r="K35" s="6"/>
      <c r="L35" s="6"/>
    </row>
    <row r="36" spans="1:14" x14ac:dyDescent="0.25">
      <c r="A36" s="7" t="s">
        <v>9</v>
      </c>
      <c r="B36" s="7"/>
      <c r="C36" s="8"/>
      <c r="D36" s="8" t="s">
        <v>23</v>
      </c>
      <c r="E36" s="8"/>
      <c r="F36" s="8"/>
      <c r="G36" s="8"/>
      <c r="H36" s="8"/>
      <c r="I36" s="9"/>
      <c r="J36" s="9"/>
      <c r="K36" s="9"/>
      <c r="L36" s="9"/>
    </row>
    <row r="37" spans="1:14" ht="3.75" customHeight="1" x14ac:dyDescent="0.25">
      <c r="A37" s="7"/>
      <c r="B37" s="7"/>
      <c r="C37" s="8"/>
      <c r="D37" s="8"/>
      <c r="E37" s="8"/>
      <c r="F37" s="8"/>
      <c r="G37" s="8"/>
      <c r="H37" s="8"/>
      <c r="I37" s="9"/>
      <c r="J37" s="9"/>
      <c r="K37" s="9"/>
      <c r="L37" s="9"/>
    </row>
    <row r="38" spans="1:14" x14ac:dyDescent="0.25">
      <c r="A38" s="10" t="s">
        <v>10</v>
      </c>
      <c r="B38" s="10"/>
      <c r="C38" s="8"/>
      <c r="D38" s="8"/>
      <c r="E38" s="8"/>
      <c r="F38" s="8"/>
      <c r="G38" s="8"/>
      <c r="H38" s="8"/>
      <c r="I38" s="44" t="s">
        <v>11</v>
      </c>
      <c r="J38" s="44"/>
      <c r="K38" s="44"/>
      <c r="L38" s="44"/>
    </row>
    <row r="39" spans="1:14" ht="11.25" customHeight="1" x14ac:dyDescent="0.25">
      <c r="A39" s="10"/>
      <c r="B39" s="10"/>
      <c r="C39" s="46"/>
      <c r="D39" s="46"/>
      <c r="E39" s="46" t="s">
        <v>20</v>
      </c>
      <c r="F39" s="47"/>
      <c r="G39" s="47"/>
      <c r="H39" s="11"/>
      <c r="I39" s="45"/>
      <c r="J39" s="45"/>
      <c r="K39" s="45"/>
      <c r="L39" s="45"/>
    </row>
    <row r="40" spans="1:14" x14ac:dyDescent="0.25">
      <c r="A40" s="8"/>
      <c r="B40" s="8"/>
      <c r="C40" s="36" t="s">
        <v>12</v>
      </c>
      <c r="D40" s="36"/>
      <c r="E40" s="36" t="s">
        <v>13</v>
      </c>
      <c r="F40" s="36"/>
      <c r="G40" s="36"/>
      <c r="H40" s="12"/>
      <c r="I40" s="45"/>
      <c r="J40" s="45"/>
      <c r="K40" s="45"/>
      <c r="L40" s="45"/>
    </row>
    <row r="41" spans="1:14" ht="26.25" x14ac:dyDescent="0.25">
      <c r="A41" s="13" t="s">
        <v>22</v>
      </c>
      <c r="B41" s="13"/>
      <c r="C41" s="47"/>
      <c r="D41" s="47"/>
      <c r="E41" s="46" t="s">
        <v>68</v>
      </c>
      <c r="F41" s="46"/>
      <c r="G41" s="46"/>
      <c r="H41" s="8"/>
      <c r="I41" s="45"/>
      <c r="J41" s="45"/>
      <c r="K41" s="45"/>
      <c r="L41" s="45"/>
    </row>
    <row r="42" spans="1:14" x14ac:dyDescent="0.25">
      <c r="A42" s="8"/>
      <c r="B42" s="8"/>
      <c r="C42" s="36" t="s">
        <v>12</v>
      </c>
      <c r="D42" s="36"/>
      <c r="E42" s="36" t="s">
        <v>13</v>
      </c>
      <c r="F42" s="36"/>
      <c r="G42" s="36"/>
      <c r="H42" s="8"/>
      <c r="I42" s="37" t="s">
        <v>14</v>
      </c>
      <c r="J42" s="37"/>
      <c r="K42" s="38" t="s">
        <v>15</v>
      </c>
      <c r="L42" s="38"/>
    </row>
    <row r="43" spans="1:14" x14ac:dyDescent="0.25">
      <c r="A43" s="8"/>
      <c r="B43" s="8"/>
      <c r="C43" s="12"/>
      <c r="D43" s="12"/>
      <c r="E43" s="12"/>
      <c r="F43" s="12"/>
      <c r="G43" s="12"/>
      <c r="H43" s="8"/>
      <c r="I43" s="37" t="s">
        <v>16</v>
      </c>
      <c r="J43" s="37"/>
      <c r="K43" s="37" t="s">
        <v>13</v>
      </c>
      <c r="L43" s="37"/>
    </row>
    <row r="44" spans="1:14" ht="5.25" customHeight="1" x14ac:dyDescent="0.25">
      <c r="A44" s="8"/>
      <c r="B44" s="8"/>
      <c r="C44" s="12"/>
      <c r="D44" s="12"/>
      <c r="E44" s="12"/>
      <c r="F44" s="8"/>
      <c r="G44" s="8"/>
      <c r="H44" s="14"/>
      <c r="I44" s="14"/>
      <c r="J44" s="14"/>
      <c r="K44" s="14"/>
      <c r="L44" s="14"/>
    </row>
    <row r="45" spans="1:14" ht="14.25" customHeight="1" x14ac:dyDescent="0.25">
      <c r="A45" s="8" t="s">
        <v>17</v>
      </c>
      <c r="B45" s="34" t="s">
        <v>54</v>
      </c>
      <c r="C45" s="35"/>
      <c r="D45" s="35"/>
      <c r="E45" s="35"/>
      <c r="F45" s="35"/>
      <c r="G45" s="8"/>
      <c r="H45" s="8"/>
      <c r="I45" s="8"/>
      <c r="J45" s="8"/>
      <c r="K45" s="8"/>
      <c r="L45" s="8"/>
    </row>
    <row r="46" spans="1:14" x14ac:dyDescent="0.25">
      <c r="A46" s="23" t="s">
        <v>55</v>
      </c>
      <c r="B46" s="7"/>
      <c r="C46" s="7"/>
      <c r="D46" s="7"/>
      <c r="E46" s="7"/>
      <c r="F46" s="8"/>
      <c r="G46" s="8"/>
      <c r="H46" s="8"/>
      <c r="I46" s="8"/>
      <c r="J46" s="8"/>
      <c r="K46" s="8"/>
      <c r="L46" s="8"/>
    </row>
    <row r="47" spans="1:14" x14ac:dyDescent="0.25">
      <c r="B47" s="8"/>
      <c r="C47" s="8"/>
      <c r="D47" s="8"/>
      <c r="E47" s="8"/>
      <c r="F47" s="15"/>
      <c r="G47" s="15"/>
      <c r="H47" s="15"/>
      <c r="I47" s="15"/>
      <c r="J47" s="15"/>
      <c r="K47" s="15"/>
      <c r="L47" s="15"/>
    </row>
    <row r="48" spans="1:14" x14ac:dyDescent="0.25">
      <c r="A48" s="8"/>
      <c r="B48" s="8"/>
      <c r="C48" s="8"/>
      <c r="D48" s="8"/>
      <c r="E48" s="8"/>
      <c r="F48" s="15"/>
      <c r="G48" s="15"/>
      <c r="H48" s="15"/>
      <c r="I48" s="15"/>
      <c r="J48" s="15"/>
      <c r="K48" s="15"/>
      <c r="L48" s="15"/>
    </row>
  </sheetData>
  <mergeCells count="23">
    <mergeCell ref="M2:M3"/>
    <mergeCell ref="A1:M1"/>
    <mergeCell ref="A35:F35"/>
    <mergeCell ref="I38:L41"/>
    <mergeCell ref="C39:D39"/>
    <mergeCell ref="E39:G39"/>
    <mergeCell ref="C40:D40"/>
    <mergeCell ref="E40:G40"/>
    <mergeCell ref="C41:D41"/>
    <mergeCell ref="E41:G41"/>
    <mergeCell ref="A2:A3"/>
    <mergeCell ref="B2:B3"/>
    <mergeCell ref="C2:C3"/>
    <mergeCell ref="D2:F2"/>
    <mergeCell ref="G2:I2"/>
    <mergeCell ref="J2:L2"/>
    <mergeCell ref="B45:F45"/>
    <mergeCell ref="C42:D42"/>
    <mergeCell ref="E42:G42"/>
    <mergeCell ref="I42:J42"/>
    <mergeCell ref="K42:L42"/>
    <mergeCell ref="I43:J43"/>
    <mergeCell ref="K43:L43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2017-06-28T14:20:51Z</cp:lastPrinted>
  <dcterms:created xsi:type="dcterms:W3CDTF">2016-06-22T07:13:33Z</dcterms:created>
  <dcterms:modified xsi:type="dcterms:W3CDTF">2017-06-29T12:04:55Z</dcterms:modified>
</cp:coreProperties>
</file>