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<sst xmlns="http://schemas.openxmlformats.org/spreadsheetml/2006/main" count="118" uniqueCount="114">
  <si>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</si>
  <si>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</si>
  <si>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</si>
  <si>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</si>
  <si>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</si>
  <si>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</si>
  <si>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</si>
  <si>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</si>
  <si>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</si>
  <si>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</si>
  <si>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</si>
  <si>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</si>
  <si>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</si>
  <si>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</si>
  <si>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</si>
  <si>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</si>
  <si>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</si>
  <si>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</si>
  <si>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</si>
  <si>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</si>
  <si>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</si>
  <si>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</si>
  <si>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</si>
  <si>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</si>
  <si>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</si>
  <si>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</si>
  <si>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</si>
  <si>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</si>
  <si>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</si>
  <si>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</si>
  <si>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</si>
  <si>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</si>
  <si>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</si>
  <si>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</si>
  <si>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</si>
  <si>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</si>
  <si>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</si>
  <si>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</si>
  <si>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</si>
  <si>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</si>
  <si>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</si>
  <si>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</si>
  <si>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</si>
  <si>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</si>
  <si>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</si>
  <si>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</si>
  <si>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</si>
  <si>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</si>
  <si>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</si>
  <si>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</si>
  <si>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</si>
  <si>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182  1  01  02030  01  0000  110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</si>
  <si>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</si>
  <si>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</si>
  <si>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</si>
  <si>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</si>
  <si>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</si>
  <si>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</si>
  <si>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</si>
  <si>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</si>
  <si>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</si>
  <si>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</si>
  <si>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</si>
  <si>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</si>
  <si>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</si>
  <si>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</si>
  <si>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</si>
  <si>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</si>
  <si>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</si>
  <si>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</si>
  <si>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</si>
  <si>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</si>
  <si>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</si>
  <si>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</si>
  <si>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</si>
  <si>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</si>
  <si>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</si>
  <si>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</si>
  <si>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</si>
  <si>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</si>
  <si>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</si>
  <si>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</si>
  <si>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</si>
  <si>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</si>
  <si>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</si>
  <si>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</si>
  <si>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</si>
  <si>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</si>
  <si>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</si>
  <si>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</si>
  <si>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</si>
  <si>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</si>
  <si>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</si>
  <si>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1 2 18 60 010 10 0000 150</t>
  </si>
  <si>
    <t>000  2  02  10000  00  0000  150</t>
  </si>
  <si>
    <t>000  2  02  16001  00  0000  150</t>
  </si>
  <si>
    <t>992  2  02  16001  10  0000  150</t>
  </si>
  <si>
    <t>Земельный налог с физических лиц, обладающих земельным участком, расположенным в границах сельских поселений</t>
  </si>
  <si>
    <t>Т.И. Калза</t>
  </si>
  <si>
    <t xml:space="preserve">                                                           к постановлению администрации Трехсельского </t>
  </si>
  <si>
    <t>Глава Трехсельского  сельского поселения Успенского района</t>
  </si>
  <si>
    <t>Доходы, поступающие в прядке возмещения расходов,понесенных в связи с эксплуатацией имущества сельских поселений</t>
  </si>
  <si>
    <t>000 1 13 02065 1 00000 130</t>
  </si>
  <si>
    <t>ДОХОДЫ ОТ ОКАЗАНИЯ ПЛАТНЫХ УСЛУГ И КОМПЕНСАЦИИ ЗАТРАТ ГОСДРСТВА</t>
  </si>
  <si>
    <t>000 113 00000000000000</t>
  </si>
  <si>
    <t>Доходы от компенсации затрат государства</t>
  </si>
  <si>
    <t>000 113 02000000000130</t>
  </si>
  <si>
    <t xml:space="preserve">Доходы, поступающие в прядке возмещения расходов,понесенных в связи с эксплуатацией имущества </t>
  </si>
  <si>
    <t>000 113 02060000000130</t>
  </si>
  <si>
    <t>Исполнено за девять месяцев  2021 года</t>
  </si>
  <si>
    <r>
      <t xml:space="preserve">                                                       от 26 октября </t>
    </r>
    <r>
      <rPr>
        <u val="single"/>
        <sz val="14"/>
        <rFont val="Times New Roman"/>
        <family val="1"/>
      </rPr>
      <t>21 года</t>
    </r>
    <r>
      <rPr>
        <sz val="14"/>
        <rFont val="Times New Roman"/>
        <family val="1"/>
      </rPr>
      <t xml:space="preserve">  № 62</t>
    </r>
  </si>
  <si>
    <t>Прочие межбюджетные трансферты, передаваемые бюдджетам сельских поселениий</t>
  </si>
  <si>
    <t>992 2  02 49999 10 0000 150</t>
  </si>
  <si>
    <t>Исполнение доходов  бюджета Трехсельского  сельского поселения Успенского района за девять месяцев 2021 года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</si>
</sst>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4" fillId="0" borderId="0" xfId="53" applyNumberFormat="1" applyFont="1" applyFill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183" fontId="6" fillId="0" borderId="0" xfId="0" applyNumberFormat="1" applyFont="1" applyFill="1" applyAlignment="1">
      <alignment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183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3" applyNumberFormat="1" applyFont="1" applyFill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8"/>
  <sheetViews>
    <sheetView tabSelected="1" view="pageBreakPreview" zoomScale="60" zoomScalePageLayoutView="0" workbookViewId="0" topLeftCell="A1">
      <selection activeCell="A9" sqref="A9:A10"/>
    </sheetView>
  </sheetViews>
  <sheetFormatPr defaultColWidth="9.140625" defaultRowHeight="15"/>
  <cols>
    <col min="1" max="1" width="59.140625" style="5" customWidth="1"/>
    <col min="2" max="2" width="41.00390625" style="5" customWidth="1"/>
    <col min="3" max="4" width="15.00390625" style="17" customWidth="1"/>
    <col min="5" max="5" width="16.7109375" style="17" customWidth="1"/>
    <col min="6" max="16384" width="9.140625" style="6" customWidth="1"/>
  </cols>
  <sheetData>
    <row r="1" spans="2:5" ht="18.75">
      <c r="B1" s="24" t="s">
        <v>77</v>
      </c>
      <c r="C1" s="24"/>
      <c r="D1" s="24"/>
      <c r="E1" s="24"/>
    </row>
    <row r="2" spans="2:5" ht="18.75">
      <c r="B2" s="25" t="s">
        <v>99</v>
      </c>
      <c r="C2" s="25"/>
      <c r="D2" s="25"/>
      <c r="E2" s="25"/>
    </row>
    <row r="3" spans="2:5" ht="18" customHeight="1">
      <c r="B3" s="26" t="s">
        <v>46</v>
      </c>
      <c r="C3" s="26"/>
      <c r="D3" s="26"/>
      <c r="E3" s="26"/>
    </row>
    <row r="4" spans="2:5" ht="18.75" customHeight="1">
      <c r="B4" s="24" t="s">
        <v>110</v>
      </c>
      <c r="C4" s="24"/>
      <c r="D4" s="24"/>
      <c r="E4" s="24"/>
    </row>
    <row r="5" spans="2:5" ht="18.75">
      <c r="B5" s="7"/>
      <c r="C5" s="8"/>
      <c r="D5" s="8"/>
      <c r="E5" s="8"/>
    </row>
    <row r="6" spans="2:5" ht="18.75">
      <c r="B6" s="7"/>
      <c r="C6" s="8"/>
      <c r="D6" s="8"/>
      <c r="E6" s="8"/>
    </row>
    <row r="7" spans="1:5" ht="55.5" customHeight="1">
      <c r="A7" s="29" t="s">
        <v>113</v>
      </c>
      <c r="B7" s="29"/>
      <c r="C7" s="29"/>
      <c r="D7" s="29"/>
      <c r="E7" s="29"/>
    </row>
    <row r="8" spans="2:5" ht="21" customHeight="1">
      <c r="B8" s="7"/>
      <c r="C8" s="9"/>
      <c r="D8" s="9" t="s">
        <v>30</v>
      </c>
      <c r="E8" s="9"/>
    </row>
    <row r="9" spans="1:5" ht="15" customHeight="1">
      <c r="A9" s="19" t="s">
        <v>0</v>
      </c>
      <c r="B9" s="27" t="s">
        <v>1</v>
      </c>
      <c r="C9" s="21" t="s">
        <v>2</v>
      </c>
      <c r="D9" s="21" t="s">
        <v>109</v>
      </c>
      <c r="E9" s="21" t="s">
        <v>3</v>
      </c>
    </row>
    <row r="10" spans="1:5" ht="81.75" customHeight="1">
      <c r="A10" s="20"/>
      <c r="B10" s="28"/>
      <c r="C10" s="22"/>
      <c r="D10" s="22"/>
      <c r="E10" s="22"/>
    </row>
    <row r="11" spans="1:5" ht="18.75">
      <c r="A11" s="10" t="s">
        <v>4</v>
      </c>
      <c r="B11" s="11" t="s">
        <v>47</v>
      </c>
      <c r="C11" s="12">
        <v>12325</v>
      </c>
      <c r="D11" s="12">
        <v>9355.6</v>
      </c>
      <c r="E11" s="2">
        <f>D11/C11*100</f>
        <v>75.90750507099392</v>
      </c>
    </row>
    <row r="12" spans="1:5" ht="18.75">
      <c r="A12" s="10" t="s">
        <v>5</v>
      </c>
      <c r="B12" s="11" t="s">
        <v>48</v>
      </c>
      <c r="C12" s="12">
        <f>C13+C34+C26+C23+C17</f>
        <v>6293.4</v>
      </c>
      <c r="D12" s="12">
        <v>4606.1</v>
      </c>
      <c r="E12" s="2">
        <f aca="true" t="shared" si="0" ref="E12:E65">D12/C12*100</f>
        <v>73.18937299393016</v>
      </c>
    </row>
    <row r="13" spans="1:5" ht="18.75">
      <c r="A13" s="10" t="s">
        <v>6</v>
      </c>
      <c r="B13" s="11" t="s">
        <v>49</v>
      </c>
      <c r="C13" s="12">
        <f>C14</f>
        <v>1650</v>
      </c>
      <c r="D13" s="12">
        <v>1094.1</v>
      </c>
      <c r="E13" s="2">
        <f t="shared" si="0"/>
        <v>66.30909090909091</v>
      </c>
    </row>
    <row r="14" spans="1:5" ht="18.75">
      <c r="A14" s="10" t="s">
        <v>7</v>
      </c>
      <c r="B14" s="11" t="s">
        <v>50</v>
      </c>
      <c r="C14" s="12">
        <v>1650</v>
      </c>
      <c r="D14" s="12">
        <v>1094.1</v>
      </c>
      <c r="E14" s="2">
        <f t="shared" si="0"/>
        <v>66.30909090909091</v>
      </c>
    </row>
    <row r="15" spans="1:5" ht="112.5">
      <c r="A15" s="10" t="s">
        <v>36</v>
      </c>
      <c r="B15" s="11" t="s">
        <v>75</v>
      </c>
      <c r="C15" s="12">
        <v>1650</v>
      </c>
      <c r="D15" s="12">
        <v>1094.1</v>
      </c>
      <c r="E15" s="2">
        <f>D15/C15*100</f>
        <v>66.30909090909091</v>
      </c>
    </row>
    <row r="16" spans="1:5" ht="75">
      <c r="A16" s="10" t="s">
        <v>31</v>
      </c>
      <c r="B16" s="11" t="s">
        <v>51</v>
      </c>
      <c r="C16" s="12">
        <v>0</v>
      </c>
      <c r="D16" s="12">
        <v>0</v>
      </c>
      <c r="E16" s="2">
        <v>0</v>
      </c>
    </row>
    <row r="17" spans="1:5" ht="56.25">
      <c r="A17" s="10" t="s">
        <v>37</v>
      </c>
      <c r="B17" s="11" t="s">
        <v>52</v>
      </c>
      <c r="C17" s="12">
        <f>C18</f>
        <v>1895.4</v>
      </c>
      <c r="D17" s="12">
        <v>1435.3</v>
      </c>
      <c r="E17" s="2">
        <f>D17/C17*100</f>
        <v>75.72544054025535</v>
      </c>
    </row>
    <row r="18" spans="1:5" ht="76.5" customHeight="1">
      <c r="A18" s="10" t="s">
        <v>38</v>
      </c>
      <c r="B18" s="11" t="s">
        <v>53</v>
      </c>
      <c r="C18" s="12">
        <v>1895.4</v>
      </c>
      <c r="D18" s="12">
        <v>1435.3</v>
      </c>
      <c r="E18" s="2">
        <f>D18/C18*100</f>
        <v>75.72544054025535</v>
      </c>
    </row>
    <row r="19" spans="1:5" ht="112.5">
      <c r="A19" s="10" t="s">
        <v>39</v>
      </c>
      <c r="B19" s="11" t="s">
        <v>54</v>
      </c>
      <c r="C19" s="12">
        <v>784.2</v>
      </c>
      <c r="D19" s="12">
        <v>651</v>
      </c>
      <c r="E19" s="2">
        <f>D19/C19*100</f>
        <v>83.01453710788064</v>
      </c>
    </row>
    <row r="20" spans="1:5" ht="131.25">
      <c r="A20" s="10" t="s">
        <v>40</v>
      </c>
      <c r="B20" s="11" t="s">
        <v>55</v>
      </c>
      <c r="C20" s="12">
        <v>4.8</v>
      </c>
      <c r="D20" s="12">
        <v>4.7</v>
      </c>
      <c r="E20" s="2">
        <f>D20/C20*100</f>
        <v>97.91666666666667</v>
      </c>
    </row>
    <row r="21" spans="1:5" ht="112.5">
      <c r="A21" s="10" t="s">
        <v>41</v>
      </c>
      <c r="B21" s="11" t="s">
        <v>56</v>
      </c>
      <c r="C21" s="12">
        <v>1106.4</v>
      </c>
      <c r="D21" s="12">
        <v>894.5</v>
      </c>
      <c r="E21" s="2">
        <f>D21/C21*100</f>
        <v>80.84779464931307</v>
      </c>
    </row>
    <row r="22" spans="1:5" ht="112.5">
      <c r="A22" s="10" t="s">
        <v>42</v>
      </c>
      <c r="B22" s="11" t="s">
        <v>57</v>
      </c>
      <c r="C22" s="12">
        <v>0</v>
      </c>
      <c r="D22" s="12">
        <v>-76.9</v>
      </c>
      <c r="E22" s="2">
        <v>0</v>
      </c>
    </row>
    <row r="23" spans="1:5" ht="18.75">
      <c r="A23" s="10" t="s">
        <v>8</v>
      </c>
      <c r="B23" s="11" t="s">
        <v>58</v>
      </c>
      <c r="C23" s="12">
        <f>C24</f>
        <v>150</v>
      </c>
      <c r="D23" s="12">
        <v>155.5</v>
      </c>
      <c r="E23" s="2">
        <f t="shared" si="0"/>
        <v>103.66666666666666</v>
      </c>
    </row>
    <row r="24" spans="1:5" ht="18.75">
      <c r="A24" s="10" t="s">
        <v>9</v>
      </c>
      <c r="B24" s="11" t="s">
        <v>59</v>
      </c>
      <c r="C24" s="12">
        <f>C25</f>
        <v>150</v>
      </c>
      <c r="D24" s="12">
        <v>155.5</v>
      </c>
      <c r="E24" s="2">
        <f t="shared" si="0"/>
        <v>103.66666666666666</v>
      </c>
    </row>
    <row r="25" spans="1:5" ht="18.75">
      <c r="A25" s="10" t="s">
        <v>9</v>
      </c>
      <c r="B25" s="11" t="s">
        <v>60</v>
      </c>
      <c r="C25" s="12">
        <v>150</v>
      </c>
      <c r="D25" s="12">
        <v>155.5</v>
      </c>
      <c r="E25" s="2">
        <f>D25/C25*100</f>
        <v>103.66666666666666</v>
      </c>
    </row>
    <row r="26" spans="1:5" ht="18.75">
      <c r="A26" s="10" t="s">
        <v>10</v>
      </c>
      <c r="B26" s="11" t="s">
        <v>61</v>
      </c>
      <c r="C26" s="12">
        <f>C27+C29</f>
        <v>2478</v>
      </c>
      <c r="D26" s="12">
        <f>D27+D29</f>
        <v>1833.5</v>
      </c>
      <c r="E26" s="2">
        <f t="shared" si="0"/>
        <v>73.9911218724778</v>
      </c>
    </row>
    <row r="27" spans="1:5" ht="18.75">
      <c r="A27" s="10" t="s">
        <v>11</v>
      </c>
      <c r="B27" s="11" t="s">
        <v>62</v>
      </c>
      <c r="C27" s="12">
        <v>330</v>
      </c>
      <c r="D27" s="12">
        <v>42.3</v>
      </c>
      <c r="E27" s="2">
        <f t="shared" si="0"/>
        <v>12.818181818181817</v>
      </c>
    </row>
    <row r="28" spans="1:5" ht="81.75" customHeight="1">
      <c r="A28" s="10" t="s">
        <v>12</v>
      </c>
      <c r="B28" s="11" t="s">
        <v>63</v>
      </c>
      <c r="C28" s="12">
        <v>330</v>
      </c>
      <c r="D28" s="12">
        <v>42.5</v>
      </c>
      <c r="E28" s="2">
        <f t="shared" si="0"/>
        <v>12.878787878787879</v>
      </c>
    </row>
    <row r="29" spans="1:5" ht="18.75">
      <c r="A29" s="10" t="s">
        <v>13</v>
      </c>
      <c r="B29" s="11" t="s">
        <v>64</v>
      </c>
      <c r="C29" s="12">
        <v>2148</v>
      </c>
      <c r="D29" s="12">
        <v>1791.2</v>
      </c>
      <c r="E29" s="2">
        <f t="shared" si="0"/>
        <v>83.38919925512104</v>
      </c>
    </row>
    <row r="30" spans="1:5" ht="18.75">
      <c r="A30" s="10" t="s">
        <v>45</v>
      </c>
      <c r="B30" s="11" t="s">
        <v>76</v>
      </c>
      <c r="C30" s="12">
        <v>768</v>
      </c>
      <c r="D30" s="12">
        <v>1451.5</v>
      </c>
      <c r="E30" s="2">
        <f t="shared" si="0"/>
        <v>188.99739583333331</v>
      </c>
    </row>
    <row r="31" spans="1:5" ht="56.25">
      <c r="A31" s="10" t="s">
        <v>44</v>
      </c>
      <c r="B31" s="11" t="s">
        <v>65</v>
      </c>
      <c r="C31" s="12">
        <v>768</v>
      </c>
      <c r="D31" s="12">
        <v>1451.5</v>
      </c>
      <c r="E31" s="2">
        <f t="shared" si="0"/>
        <v>188.99739583333331</v>
      </c>
    </row>
    <row r="32" spans="1:5" ht="18.75">
      <c r="A32" s="10" t="s">
        <v>43</v>
      </c>
      <c r="B32" s="11" t="s">
        <v>66</v>
      </c>
      <c r="C32" s="12">
        <v>1380</v>
      </c>
      <c r="D32" s="12">
        <v>339.8</v>
      </c>
      <c r="E32" s="2">
        <f t="shared" si="0"/>
        <v>24.6231884057971</v>
      </c>
    </row>
    <row r="33" spans="1:5" ht="56.25">
      <c r="A33" s="10" t="s">
        <v>97</v>
      </c>
      <c r="B33" s="11" t="s">
        <v>67</v>
      </c>
      <c r="C33" s="12">
        <v>1380</v>
      </c>
      <c r="D33" s="12">
        <v>339.8</v>
      </c>
      <c r="E33" s="2">
        <f t="shared" si="0"/>
        <v>24.6231884057971</v>
      </c>
    </row>
    <row r="34" spans="1:5" ht="75">
      <c r="A34" s="10" t="s">
        <v>14</v>
      </c>
      <c r="B34" s="11" t="s">
        <v>68</v>
      </c>
      <c r="C34" s="12">
        <v>120</v>
      </c>
      <c r="D34" s="12">
        <v>93.9</v>
      </c>
      <c r="E34" s="2">
        <f t="shared" si="0"/>
        <v>78.25000000000001</v>
      </c>
    </row>
    <row r="35" spans="1:5" ht="150">
      <c r="A35" s="10" t="s">
        <v>15</v>
      </c>
      <c r="B35" s="11" t="s">
        <v>69</v>
      </c>
      <c r="C35" s="12">
        <v>120</v>
      </c>
      <c r="D35" s="12">
        <v>93.9</v>
      </c>
      <c r="E35" s="2">
        <f t="shared" si="0"/>
        <v>78.25000000000001</v>
      </c>
    </row>
    <row r="36" spans="1:5" ht="131.25">
      <c r="A36" s="10" t="s">
        <v>16</v>
      </c>
      <c r="B36" s="11" t="s">
        <v>70</v>
      </c>
      <c r="C36" s="12">
        <v>120</v>
      </c>
      <c r="D36" s="12">
        <v>93.9</v>
      </c>
      <c r="E36" s="2">
        <f t="shared" si="0"/>
        <v>78.25000000000001</v>
      </c>
    </row>
    <row r="37" spans="1:5" ht="112.5">
      <c r="A37" s="10" t="s">
        <v>17</v>
      </c>
      <c r="B37" s="11" t="s">
        <v>71</v>
      </c>
      <c r="C37" s="12">
        <v>120</v>
      </c>
      <c r="D37" s="12">
        <v>93.9</v>
      </c>
      <c r="E37" s="2">
        <f>D37/C37*100</f>
        <v>78.25000000000001</v>
      </c>
    </row>
    <row r="38" spans="1:5" ht="37.5">
      <c r="A38" s="10" t="s">
        <v>103</v>
      </c>
      <c r="B38" s="11" t="s">
        <v>104</v>
      </c>
      <c r="C38" s="12">
        <v>0</v>
      </c>
      <c r="D38" s="12">
        <v>5.1</v>
      </c>
      <c r="E38" s="2">
        <v>0</v>
      </c>
    </row>
    <row r="39" spans="1:5" ht="18.75">
      <c r="A39" s="10" t="s">
        <v>105</v>
      </c>
      <c r="B39" s="11" t="s">
        <v>106</v>
      </c>
      <c r="C39" s="12">
        <v>0</v>
      </c>
      <c r="D39" s="12">
        <v>5.1</v>
      </c>
      <c r="E39" s="2">
        <v>0</v>
      </c>
    </row>
    <row r="40" spans="1:5" ht="56.25">
      <c r="A40" s="10" t="s">
        <v>107</v>
      </c>
      <c r="B40" s="11" t="s">
        <v>108</v>
      </c>
      <c r="C40" s="12">
        <v>0</v>
      </c>
      <c r="D40" s="12">
        <v>5.1</v>
      </c>
      <c r="E40" s="2">
        <v>0</v>
      </c>
    </row>
    <row r="41" spans="1:5" ht="63" customHeight="1">
      <c r="A41" s="10" t="s">
        <v>101</v>
      </c>
      <c r="B41" s="11" t="s">
        <v>102</v>
      </c>
      <c r="C41" s="12">
        <v>0</v>
      </c>
      <c r="D41" s="12">
        <v>5.1</v>
      </c>
      <c r="E41" s="2">
        <v>0</v>
      </c>
    </row>
    <row r="42" spans="1:5" ht="3" customHeight="1">
      <c r="A42" s="10" t="s">
        <v>17</v>
      </c>
      <c r="B42" s="11" t="s">
        <v>71</v>
      </c>
      <c r="C42" s="12">
        <v>120</v>
      </c>
      <c r="D42" s="12">
        <v>47.4</v>
      </c>
      <c r="E42" s="2">
        <f t="shared" si="0"/>
        <v>39.49999999999999</v>
      </c>
    </row>
    <row r="43" spans="1:5" ht="18.75">
      <c r="A43" s="10" t="s">
        <v>18</v>
      </c>
      <c r="B43" s="11" t="s">
        <v>72</v>
      </c>
      <c r="C43" s="12">
        <v>6031.6</v>
      </c>
      <c r="D43" s="12">
        <v>4749.5</v>
      </c>
      <c r="E43" s="12">
        <f>D43/C43*100</f>
        <v>78.74361695072616</v>
      </c>
    </row>
    <row r="44" spans="1:5" ht="56.25">
      <c r="A44" s="10" t="s">
        <v>19</v>
      </c>
      <c r="B44" s="11" t="s">
        <v>73</v>
      </c>
      <c r="C44" s="12">
        <v>5995.7</v>
      </c>
      <c r="D44" s="12">
        <v>4721.2</v>
      </c>
      <c r="E44" s="2">
        <f t="shared" si="0"/>
        <v>78.74309922110847</v>
      </c>
    </row>
    <row r="45" spans="1:5" ht="37.5">
      <c r="A45" s="10" t="str">
        <f>'[1]Доходы'!A50</f>
        <v>Дотации бюджетам бюджетной системы Российской Федерации</v>
      </c>
      <c r="B45" s="11" t="s">
        <v>94</v>
      </c>
      <c r="C45" s="12">
        <v>4733</v>
      </c>
      <c r="D45" s="12">
        <v>3550.7</v>
      </c>
      <c r="E45" s="2">
        <f t="shared" si="0"/>
        <v>75.02007183604479</v>
      </c>
    </row>
    <row r="46" spans="1:5" ht="37.5">
      <c r="A46" s="10" t="str">
        <f>'[1]Доходы'!A51</f>
        <v>Дотации на выравнивание бюджетной обеспеченности</v>
      </c>
      <c r="B46" s="11" t="s">
        <v>92</v>
      </c>
      <c r="C46" s="12">
        <v>4733</v>
      </c>
      <c r="D46" s="12">
        <v>3550.7</v>
      </c>
      <c r="E46" s="2">
        <f t="shared" si="0"/>
        <v>75.02007183604479</v>
      </c>
    </row>
    <row r="47" spans="1:5" ht="56.25">
      <c r="A47" s="10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47" s="11" t="s">
        <v>91</v>
      </c>
      <c r="C47" s="12">
        <v>4733</v>
      </c>
      <c r="D47" s="12">
        <v>3550.7</v>
      </c>
      <c r="E47" s="2">
        <f t="shared" si="0"/>
        <v>75.02007183604479</v>
      </c>
    </row>
    <row r="48" spans="1:5" ht="1.5" customHeight="1">
      <c r="A48" s="10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8" s="11" t="s">
        <v>95</v>
      </c>
      <c r="C48" s="12">
        <v>0</v>
      </c>
      <c r="D48" s="12">
        <v>0</v>
      </c>
      <c r="E48" s="2" t="e">
        <f>D48/C48*100</f>
        <v>#DIV/0!</v>
      </c>
    </row>
    <row r="49" spans="1:5" ht="54" customHeight="1" hidden="1">
      <c r="A49" s="10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49" s="11" t="s">
        <v>96</v>
      </c>
      <c r="C49" s="12">
        <v>0</v>
      </c>
      <c r="D49" s="12">
        <v>0</v>
      </c>
      <c r="E49" s="2" t="e">
        <f>D49/C49*100</f>
        <v>#DIV/0!</v>
      </c>
    </row>
    <row r="50" spans="1:5" ht="56.25" hidden="1">
      <c r="A50" s="10" t="s">
        <v>20</v>
      </c>
      <c r="B50" s="11" t="s">
        <v>90</v>
      </c>
      <c r="C50" s="12">
        <v>0</v>
      </c>
      <c r="D50" s="12">
        <f>D51</f>
        <v>0</v>
      </c>
      <c r="E50" s="2" t="e">
        <f t="shared" si="0"/>
        <v>#DIV/0!</v>
      </c>
    </row>
    <row r="51" spans="1:5" ht="18.75" hidden="1">
      <c r="A51" s="10" t="s">
        <v>21</v>
      </c>
      <c r="B51" s="11" t="s">
        <v>89</v>
      </c>
      <c r="C51" s="12">
        <v>0</v>
      </c>
      <c r="D51" s="12">
        <f>D52</f>
        <v>0</v>
      </c>
      <c r="E51" s="2" t="e">
        <f t="shared" si="0"/>
        <v>#DIV/0!</v>
      </c>
    </row>
    <row r="52" spans="1:5" ht="18.75" hidden="1">
      <c r="A52" s="10" t="s">
        <v>22</v>
      </c>
      <c r="B52" s="11" t="s">
        <v>88</v>
      </c>
      <c r="C52" s="12">
        <v>0</v>
      </c>
      <c r="D52" s="12">
        <v>0</v>
      </c>
      <c r="E52" s="2" t="e">
        <f t="shared" si="0"/>
        <v>#DIV/0!</v>
      </c>
    </row>
    <row r="53" spans="1:5" ht="37.5">
      <c r="A53" s="10" t="s">
        <v>23</v>
      </c>
      <c r="B53" s="11" t="s">
        <v>87</v>
      </c>
      <c r="C53" s="12">
        <f>C57+C55</f>
        <v>249.10000000000002</v>
      </c>
      <c r="D53" s="12">
        <v>156.9</v>
      </c>
      <c r="E53" s="2">
        <f t="shared" si="0"/>
        <v>62.98675230830991</v>
      </c>
    </row>
    <row r="54" spans="1:5" ht="56.25" customHeight="1">
      <c r="A54" s="10" t="s">
        <v>24</v>
      </c>
      <c r="B54" s="11" t="s">
        <v>86</v>
      </c>
      <c r="C54" s="12">
        <v>245.3</v>
      </c>
      <c r="D54" s="12">
        <v>156.9</v>
      </c>
      <c r="E54" s="2">
        <f t="shared" si="0"/>
        <v>63.96249490419894</v>
      </c>
    </row>
    <row r="55" spans="1:5" ht="75">
      <c r="A55" s="10" t="s">
        <v>25</v>
      </c>
      <c r="B55" s="11" t="s">
        <v>85</v>
      </c>
      <c r="C55" s="12">
        <v>245.3</v>
      </c>
      <c r="D55" s="12">
        <v>153.1</v>
      </c>
      <c r="E55" s="2">
        <f t="shared" si="0"/>
        <v>62.41337138198124</v>
      </c>
    </row>
    <row r="56" spans="1:5" ht="56.25">
      <c r="A56" s="10" t="s">
        <v>26</v>
      </c>
      <c r="B56" s="11" t="s">
        <v>84</v>
      </c>
      <c r="C56" s="12">
        <f>C57</f>
        <v>3.8</v>
      </c>
      <c r="D56" s="12">
        <f>D57</f>
        <v>3.8</v>
      </c>
      <c r="E56" s="2">
        <f t="shared" si="0"/>
        <v>100</v>
      </c>
    </row>
    <row r="57" spans="1:5" ht="56.25">
      <c r="A57" s="10" t="s">
        <v>27</v>
      </c>
      <c r="B57" s="11" t="s">
        <v>83</v>
      </c>
      <c r="C57" s="12">
        <v>3.8</v>
      </c>
      <c r="D57" s="12">
        <v>3.8</v>
      </c>
      <c r="E57" s="2">
        <f t="shared" si="0"/>
        <v>100</v>
      </c>
    </row>
    <row r="58" spans="1:5" ht="37.5">
      <c r="A58" s="10" t="s">
        <v>111</v>
      </c>
      <c r="B58" s="11" t="s">
        <v>112</v>
      </c>
      <c r="C58" s="12">
        <v>1013.6</v>
      </c>
      <c r="D58" s="12">
        <v>1013.6</v>
      </c>
      <c r="E58" s="2">
        <v>100</v>
      </c>
    </row>
    <row r="59" spans="1:5" ht="18.75">
      <c r="A59" s="10" t="s">
        <v>28</v>
      </c>
      <c r="B59" s="11" t="s">
        <v>82</v>
      </c>
      <c r="C59" s="12">
        <f>C60</f>
        <v>20</v>
      </c>
      <c r="D59" s="12">
        <f>D60</f>
        <v>12.4</v>
      </c>
      <c r="E59" s="2">
        <f t="shared" si="0"/>
        <v>62</v>
      </c>
    </row>
    <row r="60" spans="1:5" ht="37.5">
      <c r="A60" s="10" t="s">
        <v>29</v>
      </c>
      <c r="B60" s="11" t="s">
        <v>81</v>
      </c>
      <c r="C60" s="12">
        <f>C61</f>
        <v>20</v>
      </c>
      <c r="D60" s="12">
        <f>D61</f>
        <v>12.4</v>
      </c>
      <c r="E60" s="2">
        <f>D60/C60*100</f>
        <v>62</v>
      </c>
    </row>
    <row r="61" spans="1:5" ht="37.5">
      <c r="A61" s="10" t="s">
        <v>29</v>
      </c>
      <c r="B61" s="11" t="s">
        <v>80</v>
      </c>
      <c r="C61" s="12">
        <v>20</v>
      </c>
      <c r="D61" s="12">
        <v>12.4</v>
      </c>
      <c r="E61" s="2">
        <f t="shared" si="0"/>
        <v>62</v>
      </c>
    </row>
    <row r="62" spans="1:5" ht="159.75" customHeight="1">
      <c r="A62" s="10" t="s">
        <v>32</v>
      </c>
      <c r="B62" s="11" t="s">
        <v>74</v>
      </c>
      <c r="C62" s="12">
        <f aca="true" t="shared" si="1" ref="C62:D64">C63</f>
        <v>15.9</v>
      </c>
      <c r="D62" s="12">
        <f t="shared" si="1"/>
        <v>15.9</v>
      </c>
      <c r="E62" s="2">
        <f t="shared" si="0"/>
        <v>100</v>
      </c>
    </row>
    <row r="63" spans="1:5" ht="90" customHeight="1">
      <c r="A63" s="13" t="s">
        <v>33</v>
      </c>
      <c r="B63" s="11" t="s">
        <v>79</v>
      </c>
      <c r="C63" s="14">
        <f t="shared" si="1"/>
        <v>15.9</v>
      </c>
      <c r="D63" s="14">
        <f t="shared" si="1"/>
        <v>15.9</v>
      </c>
      <c r="E63" s="2">
        <f t="shared" si="0"/>
        <v>100</v>
      </c>
    </row>
    <row r="64" spans="1:5" ht="94.5" customHeight="1">
      <c r="A64" s="13" t="s">
        <v>34</v>
      </c>
      <c r="B64" s="11" t="s">
        <v>78</v>
      </c>
      <c r="C64" s="2">
        <f t="shared" si="1"/>
        <v>15.9</v>
      </c>
      <c r="D64" s="2">
        <f t="shared" si="1"/>
        <v>15.9</v>
      </c>
      <c r="E64" s="2">
        <f t="shared" si="0"/>
        <v>100</v>
      </c>
    </row>
    <row r="65" spans="1:5" ht="93.75">
      <c r="A65" s="13" t="s">
        <v>35</v>
      </c>
      <c r="B65" s="11" t="s">
        <v>93</v>
      </c>
      <c r="C65" s="12">
        <v>15.9</v>
      </c>
      <c r="D65" s="12">
        <v>15.9</v>
      </c>
      <c r="E65" s="2">
        <f t="shared" si="0"/>
        <v>100</v>
      </c>
    </row>
    <row r="66" spans="2:5" ht="18.75">
      <c r="B66" s="1"/>
      <c r="C66" s="3"/>
      <c r="D66" s="9"/>
      <c r="E66" s="4"/>
    </row>
    <row r="67" spans="2:5" ht="18.75">
      <c r="B67" s="7"/>
      <c r="C67" s="9"/>
      <c r="D67" s="9"/>
      <c r="E67" s="9"/>
    </row>
    <row r="68" spans="1:5" ht="37.5">
      <c r="A68" s="15" t="s">
        <v>100</v>
      </c>
      <c r="B68" s="16"/>
      <c r="C68" s="18"/>
      <c r="D68" s="23" t="s">
        <v>98</v>
      </c>
      <c r="E68" s="23"/>
    </row>
    <row r="69" spans="1:3" ht="18.75">
      <c r="A69" s="15"/>
      <c r="B69" s="16"/>
      <c r="C69" s="18"/>
    </row>
    <row r="70" spans="2:5" ht="18.75">
      <c r="B70" s="7"/>
      <c r="C70" s="9"/>
      <c r="D70" s="9"/>
      <c r="E70" s="9"/>
    </row>
    <row r="71" spans="2:5" ht="18.75">
      <c r="B71" s="7"/>
      <c r="C71" s="9"/>
      <c r="D71" s="9"/>
      <c r="E71" s="9"/>
    </row>
    <row r="72" spans="2:5" ht="18.75">
      <c r="B72" s="7"/>
      <c r="C72" s="9"/>
      <c r="D72" s="9"/>
      <c r="E72" s="9"/>
    </row>
    <row r="73" spans="2:5" ht="18.75">
      <c r="B73" s="7"/>
      <c r="C73" s="9"/>
      <c r="D73" s="9"/>
      <c r="E73" s="9"/>
    </row>
    <row r="74" spans="2:5" ht="18.75">
      <c r="B74" s="7"/>
      <c r="C74" s="9"/>
      <c r="D74" s="9"/>
      <c r="E74" s="9"/>
    </row>
    <row r="75" spans="2:5" ht="18.75">
      <c r="B75" s="7"/>
      <c r="C75" s="9"/>
      <c r="D75" s="9"/>
      <c r="E75" s="9"/>
    </row>
    <row r="76" spans="2:5" ht="18.75">
      <c r="B76" s="7"/>
      <c r="C76" s="9"/>
      <c r="D76" s="9"/>
      <c r="E76" s="9"/>
    </row>
    <row r="77" spans="2:5" ht="18.75">
      <c r="B77" s="7"/>
      <c r="C77" s="9"/>
      <c r="D77" s="9"/>
      <c r="E77" s="9"/>
    </row>
    <row r="78" spans="2:5" ht="18.75">
      <c r="B78" s="7"/>
      <c r="C78" s="9"/>
      <c r="D78" s="9"/>
      <c r="E78" s="9"/>
    </row>
  </sheetData>
  <sheetProtection/>
  <mergeCells count="11">
    <mergeCell ref="A7:E7"/>
    <mergeCell ref="A9:A10"/>
    <mergeCell ref="E9:E10"/>
    <mergeCell ref="D68:E68"/>
    <mergeCell ref="B1:E1"/>
    <mergeCell ref="B2:E2"/>
    <mergeCell ref="B3:E3"/>
    <mergeCell ref="B4:E4"/>
    <mergeCell ref="B9:B10"/>
    <mergeCell ref="C9:C10"/>
    <mergeCell ref="D9:D1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2021-11-19T13:27:54Z</cp:lastPrinted>
  <dcterms:created xsi:type="dcterms:W3CDTF">2012-03-26T11:02:55Z</dcterms:created>
  <dcterms:modified xsi:type="dcterms:W3CDTF">2021-11-19T13:36:03Z</dcterms:modified>
  <cp:category/>
  <cp:version/>
  <cp:contentType/>
  <cp:contentStatus/>
</cp:coreProperties>
</file>