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firstSheet="2" activeTab="6"/>
  </bookViews>
  <sheets>
    <sheet name="Реестр недвиж имущ ж.ф." sheetId="1" r:id="rId1"/>
    <sheet name="Реестр недвиж имущ зд. соор." sheetId="2" r:id="rId2"/>
    <sheet name="Реестр недвиж. имущ. зд. (казна" sheetId="3" r:id="rId3"/>
    <sheet name="Проч недвиж имущ" sheetId="4" r:id="rId4"/>
    <sheet name="Движ. имущ. трансп." sheetId="5" r:id="rId5"/>
    <sheet name="Движ. имущ.&gt; 40 т.р." sheetId="6" r:id="rId6"/>
    <sheet name="Зем. участки (казна)" sheetId="7" r:id="rId7"/>
  </sheets>
  <definedNames>
    <definedName name="_xlnm.Print_Area" localSheetId="6">'Зем. участки (казна)'!$A$1:$K$63</definedName>
  </definedNames>
  <calcPr fullCalcOnLoad="1"/>
</workbook>
</file>

<file path=xl/sharedStrings.xml><?xml version="1.0" encoding="utf-8"?>
<sst xmlns="http://schemas.openxmlformats.org/spreadsheetml/2006/main" count="697" uniqueCount="364">
  <si>
    <t>38:06:140204:1123</t>
  </si>
  <si>
    <t>38:06:000000:6184</t>
  </si>
  <si>
    <t>38:06:140201:343</t>
  </si>
  <si>
    <t>38:06:140201:344</t>
  </si>
  <si>
    <t>38:06:140205:218</t>
  </si>
  <si>
    <t>38:06:000000:5992</t>
  </si>
  <si>
    <t>38:06:140205:219</t>
  </si>
  <si>
    <t>38:06:140204:1119</t>
  </si>
  <si>
    <t>38:06:140204:1116</t>
  </si>
  <si>
    <t>38:06:140204:1120</t>
  </si>
  <si>
    <t>38:06:140204:1121</t>
  </si>
  <si>
    <t>38:06:000000:5941</t>
  </si>
  <si>
    <t>38:06:140204:1117</t>
  </si>
  <si>
    <t>38:06:000000:5928</t>
  </si>
  <si>
    <t>38:06:140202:485</t>
  </si>
  <si>
    <t>38:06:140205:216</t>
  </si>
  <si>
    <t>38:06:000000:5942</t>
  </si>
  <si>
    <t>38:06:140205:215</t>
  </si>
  <si>
    <t>38:06:140203:620</t>
  </si>
  <si>
    <t>38:06:140204:1115</t>
  </si>
  <si>
    <t>38:06:000000:5959</t>
  </si>
  <si>
    <t>38:06:140203:623</t>
  </si>
  <si>
    <t>38:06:1400203:622</t>
  </si>
  <si>
    <t>38:06:140203:616</t>
  </si>
  <si>
    <t>38:06:140205:217</t>
  </si>
  <si>
    <t>38:06:1400202:482</t>
  </si>
  <si>
    <t>38:06:140204:1114</t>
  </si>
  <si>
    <t>38:06:140204:1109</t>
  </si>
  <si>
    <t>38:06:140204:1118</t>
  </si>
  <si>
    <t>38:06:140203:624</t>
  </si>
  <si>
    <t>38:06:140202:486</t>
  </si>
  <si>
    <t>38:06:140201:339</t>
  </si>
  <si>
    <t>38:06:140204:1053</t>
  </si>
  <si>
    <t>38:06:140204:164</t>
  </si>
  <si>
    <t>38:06:140203:571</t>
  </si>
  <si>
    <t>38:06:140201:311</t>
  </si>
  <si>
    <t xml:space="preserve">РЕЕСТР </t>
  </si>
  <si>
    <t>Раздел 1. НЕДВИЖИМОЕ ИМУЩЕСТВО</t>
  </si>
  <si>
    <t>Подраздел 1.1. Жилищный фонд</t>
  </si>
  <si>
    <t>Реестровый или порядковый номер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</si>
  <si>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</si>
  <si>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</si>
  <si>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</si>
  <si>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</si>
  <si>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Балансовая стоимость недвижимого имущества и начисленная амортизация (износ)</t>
  </si>
  <si>
    <t>Кадастровая стоимость недвижимого имущества</t>
  </si>
  <si>
    <t>Дата возникновения и прекращения права муниципальной собственности на недвижимое имущество</t>
  </si>
  <si>
    <t>Реквизиты документов – 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</si>
  <si>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</si>
  <si>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Основания и дата возникновения и прекращения ограничений (обременений) в отношении муниципального недвижимого имущества</t>
  </si>
  <si>
    <t>Раздел 2. ДВИЖИМОЕ ИМУЩЕСТВО</t>
  </si>
  <si>
    <t>Наименование движимого имущества</t>
  </si>
  <si>
    <t>Дата возникновения и прекращения права муниципальной собственности на движимое имущество</t>
  </si>
  <si>
    <t>Реквизиты документов – 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</si>
  <si>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</si>
  <si>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Руководитель</t>
  </si>
  <si>
    <t>Главный бухгалтер</t>
  </si>
  <si>
    <t>(подпись)</t>
  </si>
  <si>
    <t>(расшифровка подписи)</t>
  </si>
  <si>
    <t>муниципального имущества Дзержинского муниципального образования</t>
  </si>
  <si>
    <t>1.2.1</t>
  </si>
  <si>
    <t>Мусорная площадка</t>
  </si>
  <si>
    <t>Дата возникновения / прекращения права муниципальной собственности на недвижимое имущество</t>
  </si>
  <si>
    <t>Акт</t>
  </si>
  <si>
    <t>Администрация Дзержинского МО</t>
  </si>
  <si>
    <t>1.2.2</t>
  </si>
  <si>
    <t>Мостовой переход</t>
  </si>
  <si>
    <t>Балансовая стоимость недвижимого имущества / Остаточная стоимость (руб. коп.)</t>
  </si>
  <si>
    <t>1.2.3</t>
  </si>
  <si>
    <t>Ограждение спортивной площадки</t>
  </si>
  <si>
    <t>1.2.4</t>
  </si>
  <si>
    <t>1.2.5</t>
  </si>
  <si>
    <t>Хоккейный корт</t>
  </si>
  <si>
    <t>1.2.6</t>
  </si>
  <si>
    <t>Комплект волейбольных стоек</t>
  </si>
  <si>
    <t>Турник 3</t>
  </si>
  <si>
    <t>Брусья</t>
  </si>
  <si>
    <t>Скамья для пресса</t>
  </si>
  <si>
    <t>Стойка баскетбольная (2)</t>
  </si>
  <si>
    <t>Рукоход</t>
  </si>
  <si>
    <t>Спортивная горка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</si>
  <si>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</si>
  <si>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</si>
  <si>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</si>
  <si>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</si>
  <si>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</si>
  <si>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</si>
  <si>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</si>
  <si>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</si>
  <si>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</si>
  <si>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</si>
  <si>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</si>
  <si>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</si>
  <si>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Волейбольная стойка с сеткой</t>
  </si>
  <si>
    <t>Песочница "Квадрат"</t>
  </si>
  <si>
    <t>2 стенки с турниками</t>
  </si>
  <si>
    <t>1.2.19</t>
  </si>
  <si>
    <t>1.2.20</t>
  </si>
  <si>
    <t>1.2.21</t>
  </si>
  <si>
    <t>Упор для пресса</t>
  </si>
  <si>
    <t>1.2.22</t>
  </si>
  <si>
    <t>Лавочка 1</t>
  </si>
  <si>
    <t>1.2.23</t>
  </si>
  <si>
    <t>Лавочка 2</t>
  </si>
  <si>
    <t>Лавочка 3</t>
  </si>
  <si>
    <t>1.2.24</t>
  </si>
  <si>
    <t>1.2.25</t>
  </si>
  <si>
    <t>1.2.26</t>
  </si>
  <si>
    <t>Турник двойной металлический</t>
  </si>
  <si>
    <t>1.2.27</t>
  </si>
  <si>
    <t xml:space="preserve">Песочница </t>
  </si>
  <si>
    <t>1.2.28</t>
  </si>
  <si>
    <t xml:space="preserve">Ограждение детской площадки </t>
  </si>
  <si>
    <t xml:space="preserve">Игровой комплекс </t>
  </si>
  <si>
    <t>1.2.29</t>
  </si>
  <si>
    <t>1.3.1</t>
  </si>
  <si>
    <t>Дзержинское МО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</si>
  <si>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</si>
  <si>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</si>
  <si>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</si>
  <si>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</si>
  <si>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</si>
  <si>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</si>
  <si>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</si>
  <si>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</si>
  <si>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</si>
  <si>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</si>
  <si>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</si>
  <si>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</si>
  <si>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1.3.14</t>
  </si>
  <si>
    <t>1.3.15</t>
  </si>
  <si>
    <t>1.3.16</t>
  </si>
  <si>
    <t>1.3.17</t>
  </si>
  <si>
    <t>1.3.18</t>
  </si>
  <si>
    <t>1.3.19</t>
  </si>
  <si>
    <t>1.3.20</t>
  </si>
  <si>
    <t>1.3.21</t>
  </si>
  <si>
    <t>1.3.22</t>
  </si>
  <si>
    <t>1.3.23</t>
  </si>
  <si>
    <t>1.3.24</t>
  </si>
  <si>
    <t>1.3.25</t>
  </si>
  <si>
    <t>1.3.26</t>
  </si>
  <si>
    <t>1.3.27</t>
  </si>
  <si>
    <t>1.3.28</t>
  </si>
  <si>
    <t>1.3.29</t>
  </si>
  <si>
    <t>1.3.30</t>
  </si>
  <si>
    <t>1.3.31</t>
  </si>
  <si>
    <t>1.3.32</t>
  </si>
  <si>
    <t>3874 кв. м.</t>
  </si>
  <si>
    <t>1653 кв. м.</t>
  </si>
  <si>
    <t>1.3.33</t>
  </si>
  <si>
    <t>1.3.34</t>
  </si>
  <si>
    <t>1.3.35</t>
  </si>
  <si>
    <t>1.3.36</t>
  </si>
  <si>
    <t>1315 кв. м.</t>
  </si>
  <si>
    <t>118 кв. м.</t>
  </si>
  <si>
    <t>1.3.37</t>
  </si>
  <si>
    <t>2.1.1</t>
  </si>
  <si>
    <t>2.1.2</t>
  </si>
  <si>
    <t>Автомобиль Ниссан Авенир</t>
  </si>
  <si>
    <t>Автомобиль Ларгус</t>
  </si>
  <si>
    <t>255000,00 /               -</t>
  </si>
  <si>
    <t>Муниципальный контракт</t>
  </si>
  <si>
    <t>Договор купли-продажи от 23.12.2015 Б/№</t>
  </si>
  <si>
    <t>Муниципальный контракт от 17.12.2014 № Д-63850010-11-1-004486-14</t>
  </si>
  <si>
    <t>Накладная</t>
  </si>
  <si>
    <t>Детская площадка (детская горка, турник, канат)</t>
  </si>
  <si>
    <t>Спортивная площадка (качеля, 1 лестница горизонтальная,  лестница двойная)</t>
  </si>
  <si>
    <t>Баскетбольная стойка "Пионер" 2</t>
  </si>
  <si>
    <t>Лавочка 4</t>
  </si>
  <si>
    <t>Детская площадка (игровой комплекс ИК-07, спортивный комплекс СК-16, качели двойные МИФ-33 (2 шт.), горка с крышей МИФ-05, игровой домик МИФ-39)</t>
  </si>
  <si>
    <t>ст.6 ФЗ от 08.11.2008 №257-ФЗ, п. 3 ст.3.1 Фз от 25.10.2001 № 137-ФЗ</t>
  </si>
  <si>
    <t>п. Дзержинск,                                ул. Парковая 16</t>
  </si>
  <si>
    <t>п. Дзержинск,                                    ул. Новая 71</t>
  </si>
  <si>
    <t>п. Дзержинск,                          пер. Парковый 4</t>
  </si>
  <si>
    <t>п. Дзержинск,                                      ул. Центральная 18</t>
  </si>
  <si>
    <t>п. Дзержинск,                                   пер. Строителей 3</t>
  </si>
  <si>
    <t>Постановление Главы Дзержинского МО</t>
  </si>
  <si>
    <t>Свид-во от 12.08.2015</t>
  </si>
  <si>
    <t>Свид-во 27.10.2015</t>
  </si>
  <si>
    <t>23.06.2015                   № 84</t>
  </si>
  <si>
    <t>ст.6 ФЗ от 08.11.2008 №257-ФЗ, ст.2 ФЗ от 17.04.2006 № 53-ФЗ, п. 3 ст.3.1 ФЗ от 25.10.2001 №137-ФЗ</t>
  </si>
  <si>
    <t>Свид-во от 03.07.2015</t>
  </si>
  <si>
    <t>Свид-во 03.07.2015</t>
  </si>
  <si>
    <t>Постановление Главы Дзержинского МО Иркутского района</t>
  </si>
  <si>
    <t>Свид-во от 11.08.2015</t>
  </si>
  <si>
    <t>Свид-во от 24.06.2015</t>
  </si>
  <si>
    <t>ст.6 ФЗ от 08.11.2008 №257-ФЗ, п. 1 ст.3.1 ФЗ от 25.10.2001 № 137-ФЗ</t>
  </si>
  <si>
    <t>ст.3.1 ФЗ от 25.10.2001 № 137-ФЗ, ст.6 ФЗ от 08.11.2008 №257-ФЗ</t>
  </si>
  <si>
    <t>ст.6 ФЗ от 08.11.2008 №257-ФЗ, ст. 3.1 ФЗ от 25.10.2001 № 137-ФЗ</t>
  </si>
  <si>
    <t>ст.6 ФЗ от 08.11.2008 №257-ФЗ, п. 2 ст.3.1 ФЗ от 25.10.2001 № 137-ФЗ</t>
  </si>
  <si>
    <t>ст.6 ФЗ от 08.11.2008 №257-ФЗ, п. 3 ст.3.1 ФЗ от 25.10.2001 № 137-ФЗ</t>
  </si>
  <si>
    <t>05.06.2015                   № 76</t>
  </si>
  <si>
    <t>Нежилое здание</t>
  </si>
  <si>
    <t xml:space="preserve"> Дзержинское муниципальное образование</t>
  </si>
  <si>
    <t xml:space="preserve">Земельный участок под нежилым зданием </t>
  </si>
  <si>
    <t>Договор купли-продажи от 02.02.2015</t>
  </si>
  <si>
    <t>Постановление И.о. Мэра Иркутского РМО</t>
  </si>
  <si>
    <t>23.07.2014                   № 3010</t>
  </si>
  <si>
    <t>23.07.2014                   № 3009</t>
  </si>
  <si>
    <t>18953 кв. м.</t>
  </si>
  <si>
    <t>4145 кв. м.</t>
  </si>
  <si>
    <t>3541 кв. м.</t>
  </si>
  <si>
    <t>4857 кв. м.</t>
  </si>
  <si>
    <t>2755 кв. м.</t>
  </si>
  <si>
    <t>3027 кв. м.</t>
  </si>
  <si>
    <t>4364 кв. м.</t>
  </si>
  <si>
    <t>4694 кв. м.</t>
  </si>
  <si>
    <t>12390 кв. м.</t>
  </si>
  <si>
    <t>2372 кв. м.</t>
  </si>
  <si>
    <t>3864 кв. м.</t>
  </si>
  <si>
    <t>31089 кв. м.</t>
  </si>
  <si>
    <t>2985 кв. м.</t>
  </si>
  <si>
    <t>1259 кв. м.</t>
  </si>
  <si>
    <t>1841 кв. м.</t>
  </si>
  <si>
    <t>3203 кв. м.</t>
  </si>
  <si>
    <t>2758 кв. м.</t>
  </si>
  <si>
    <t>16573 кв. м.</t>
  </si>
  <si>
    <t>3383 кв. м.</t>
  </si>
  <si>
    <t>18583 кв. м.</t>
  </si>
  <si>
    <t>2500 кв. м.</t>
  </si>
  <si>
    <t>3279 кв. м.</t>
  </si>
  <si>
    <t>2259 кв. м.</t>
  </si>
  <si>
    <t>4447 кв. м.</t>
  </si>
  <si>
    <t>6042 кв. м.</t>
  </si>
  <si>
    <t>6106 кв. м.</t>
  </si>
  <si>
    <t>1231 кв. м.</t>
  </si>
  <si>
    <t>4165 кв. м.</t>
  </si>
  <si>
    <t>1340 кв. м.</t>
  </si>
  <si>
    <t>1524 кв. м.</t>
  </si>
  <si>
    <t>1341 кв. м.</t>
  </si>
  <si>
    <t>2319 кв. м.</t>
  </si>
  <si>
    <t>1278 кв. м.</t>
  </si>
  <si>
    <t xml:space="preserve">Земельный участок под эксплуатацию автомобильных дорог                       </t>
  </si>
  <si>
    <t>Земельный участок под сквер</t>
  </si>
  <si>
    <t>Земельный участок под объект места отдыха общего пользования (размещение сквера)</t>
  </si>
  <si>
    <t>38:06:140201:363</t>
  </si>
  <si>
    <t>п.Дзержинск,          ул. Стахановская 8</t>
  </si>
  <si>
    <t>п.Дзержинск,                ул. Садовая 3</t>
  </si>
  <si>
    <t>п.Дзержинск,                          ул. Садовая 3</t>
  </si>
  <si>
    <t>п.Дзержинск,                          пер. Строителей</t>
  </si>
  <si>
    <t>п.Дзержинск,                                         ул. Парковая</t>
  </si>
  <si>
    <t>п.Дзержинск,                         ул. Парковая</t>
  </si>
  <si>
    <t>п.Дзержинск,                              ул. Парковая</t>
  </si>
  <si>
    <t>п.Дзержинск,                                ул. Парковая</t>
  </si>
  <si>
    <t>п.Дзержинск,                                  ул. Парковая</t>
  </si>
  <si>
    <t>п.Дзержинск,                           ул. Парковая</t>
  </si>
  <si>
    <t>п.Дзержинск,                  ул. Центральная (котельная)</t>
  </si>
  <si>
    <t xml:space="preserve">п.Дзержинск,                            ул. Новая 71 </t>
  </si>
  <si>
    <t>п.Дзержинск,                                ул. Новая 71</t>
  </si>
  <si>
    <t>п.Дзержинск,                           ул. Новая 71</t>
  </si>
  <si>
    <t>п.Дзержинск,                         ул. Новая 71</t>
  </si>
  <si>
    <t>п.Дзержинск,                       ул. Новая 71</t>
  </si>
  <si>
    <t>п.Дзержинск,                    ул. Новая 71</t>
  </si>
  <si>
    <t>п.Дзержинск,                  ул. Новая 71</t>
  </si>
  <si>
    <t>п.Дзержинск,                        ул. Новая 71</t>
  </si>
  <si>
    <t>п.Дзержинск,                     ул. Новая 71</t>
  </si>
  <si>
    <t>п.Дзержинск,                         пер. Парковый 4</t>
  </si>
  <si>
    <t>п.Дзержинск,                          пер. Парковый 4</t>
  </si>
  <si>
    <t>п.Дзержинск,                    ул. Центральная (овраг)</t>
  </si>
  <si>
    <t>10.11.2006 / 01.01.2016</t>
  </si>
  <si>
    <t>Кешикова В.Т.</t>
  </si>
  <si>
    <t xml:space="preserve">Кешикова В.Т. </t>
  </si>
  <si>
    <t xml:space="preserve">муниципального имущества Дзержинского муниципального образования </t>
  </si>
  <si>
    <t>Договор от 23.12.2016г. № 23-XII/16-003</t>
  </si>
  <si>
    <t>Компьютер в сборе</t>
  </si>
  <si>
    <t>Договор от 23.12.2016г. Б/№</t>
  </si>
  <si>
    <t>Подраздел 2.1. Движимое имущество, транспорт</t>
  </si>
  <si>
    <t>Подраздел 2.2. Движимое имущество, стоимость которого превышает 40 000 рублей</t>
  </si>
  <si>
    <t>2.2.1</t>
  </si>
  <si>
    <t>2.2.2</t>
  </si>
  <si>
    <t>2.2.3</t>
  </si>
  <si>
    <t xml:space="preserve"> Остаточная стоимость (руб. коп.)</t>
  </si>
  <si>
    <t>Балансовая стоимость недвижимого имущества (руб. коп.)</t>
  </si>
  <si>
    <t>Остаточная стоимость (руб. коп.)</t>
  </si>
  <si>
    <t>Итого:</t>
  </si>
  <si>
    <t>38:06:140204:1000</t>
  </si>
  <si>
    <t>Подраздел 1.2. Здания, сооружения, объекты незавершенного строительства</t>
  </si>
  <si>
    <t>п. Дзержинск,                          пер. Весенний 38:06:140204:1062</t>
  </si>
  <si>
    <t>п. Дзержинск,            ул. Аэродромная 38:06:000000:5583</t>
  </si>
  <si>
    <t>п. Дзержинск,             ул. Восточная 38:06:140205:203</t>
  </si>
  <si>
    <t>п. Дзержинск,                    пер. Дорожный  38:06:140204:1077</t>
  </si>
  <si>
    <t>п. Дзержинск,                        ул. Иркутская  38:06:140203:583</t>
  </si>
  <si>
    <t>п. Дзержинск,                         ул. Луговая  38:06:000000:5585</t>
  </si>
  <si>
    <t>п. Дзержинск,                       ул. Летняя  38:06:140205:205</t>
  </si>
  <si>
    <t>п. Дзержинск,                              ул. Подгорная  38:06:140202:447</t>
  </si>
  <si>
    <t>п. Дзержинск,                  ул. Производственная  38:06:140204:1065</t>
  </si>
  <si>
    <t>п. Дзержинск,                                    ул. Полевая  38:06:140204:1067</t>
  </si>
  <si>
    <t>п. Дзержинск,                               ул. Родниковая   38:06:140202:450</t>
  </si>
  <si>
    <t>п. Дзержинск,                              ул. Садовая  38:06:140204:1066</t>
  </si>
  <si>
    <t>п. Дзержинск,                             ул. Солнечная  38:06:140203:586</t>
  </si>
  <si>
    <t>п. Дзержинск,                            ул. Ушаковская  38:06:140204:1081</t>
  </si>
  <si>
    <t>п. Дзержинск,                       ул. Шоферская  38:06:140205:207</t>
  </si>
  <si>
    <t>п. Дзержинск,                             ул. Фермерская  38:06:140202:451</t>
  </si>
  <si>
    <t>п. Дзержинск,                                 пер. Строителей  38:06:140204:1082</t>
  </si>
  <si>
    <t>п. Дзержинск,                                         ул. Березовая  38:06:140203:590</t>
  </si>
  <si>
    <t>п. Дзержинск,                                  ул. Рябиновая  38:06:140203:591</t>
  </si>
  <si>
    <t>п. Дзержинск,                                   пер. Стахановский  38:06:140203:592</t>
  </si>
  <si>
    <t>п. Дзержинск,                                 пер. Горный  38:06:140204:1076</t>
  </si>
  <si>
    <t>п. Дзержинск,                                       пер. Светлый  38:06:140204:1071</t>
  </si>
  <si>
    <t>п. Дзержинск,                                        пер. Молодежный  38:06:140204:1079</t>
  </si>
  <si>
    <t>п. Дзержинск,                        ул. Западная  38:06:140205:202</t>
  </si>
  <si>
    <t>п. Дзержинск,                     ул. Ивановская  38:06:140205:206</t>
  </si>
  <si>
    <t>п. Дзержинск,                      ул. Ключевая  38:06:140201:320</t>
  </si>
  <si>
    <t>п. Дзержинск,                ул. Парковая  38:06:140201:321</t>
  </si>
  <si>
    <t>п. Дзержинск,                                  пер. Родниковый  38:06:140202:458</t>
  </si>
  <si>
    <t>п. Дзержинск,                          пер. Студенческий  38:06:140204:1069</t>
  </si>
  <si>
    <t>п. Дзержинск,                     ул. Набережная  38:06:140201:319</t>
  </si>
  <si>
    <t>п. Дзержинск,                            ул. Новая  38:06:000000:5581</t>
  </si>
  <si>
    <t>п. Дзержинск,                      пер. Парковый 38:06:140201:352</t>
  </si>
  <si>
    <t>1.3.38</t>
  </si>
  <si>
    <t>1.3.39</t>
  </si>
  <si>
    <t>1.3.40</t>
  </si>
  <si>
    <t>1.3.41</t>
  </si>
  <si>
    <t>п. Дзержинск</t>
  </si>
  <si>
    <t>719 кв.м.</t>
  </si>
  <si>
    <t>Постановление Главы админ. Дзержинского МО Иркутского района от 22.12.2015 № 195</t>
  </si>
  <si>
    <t xml:space="preserve">Земельный участок под объекты социально-бытового назначения          </t>
  </si>
  <si>
    <t>38:06:140204:1154</t>
  </si>
  <si>
    <t>38:06:140205:222</t>
  </si>
  <si>
    <t>297 кв.м.</t>
  </si>
  <si>
    <t>Свид-во  28.10.2015                   № 151</t>
  </si>
  <si>
    <t>Свид-во  24.11.2015                   № 178</t>
  </si>
  <si>
    <t>Свид-во          14.01.2016</t>
  </si>
  <si>
    <t>Свид-во 26.01.2016</t>
  </si>
  <si>
    <t>ст.3.1 ФЗ от 25.10.2001 № 137-ФЗ, Пост. Главы админ. 31.12.2015 № 211</t>
  </si>
  <si>
    <t xml:space="preserve">Земельный участок под объекты бытового назначения          </t>
  </si>
  <si>
    <t>787 кв.м.</t>
  </si>
  <si>
    <t>38:06:140204:1156</t>
  </si>
  <si>
    <t>Свид-во 27.01.2016</t>
  </si>
  <si>
    <t>ст.3.1 ФЗ от 25.10.2001 № 137-ФЗ</t>
  </si>
  <si>
    <t xml:space="preserve">Земельный участок под индивид. жилые дома </t>
  </si>
  <si>
    <t>38:06:140204:1157</t>
  </si>
  <si>
    <t>816 кв.м.</t>
  </si>
  <si>
    <t>Свид-во 28.01.2016</t>
  </si>
  <si>
    <t>Постановление Главы админ. Дзержинского МО Иркутского района от 29.12.2015 № 208</t>
  </si>
  <si>
    <t>Земельный участок для строительства спортивных сооружений (хоккейный корт)</t>
  </si>
  <si>
    <t>Раздел 3. НЕМАТЕРИАЛЬНЫЕ АКТИВЫ</t>
  </si>
  <si>
    <t>Подраздел 3.1. Земельные участки (казна)</t>
  </si>
  <si>
    <t>Подраздел 1.3. Здания, сооружения, объекты незавершенного строительства (казна)</t>
  </si>
  <si>
    <t>Подраздел 1.4. Прочее недвижимое имущество</t>
  </si>
  <si>
    <t>Скверы</t>
  </si>
  <si>
    <t>Автодороги</t>
  </si>
  <si>
    <t>ВСЕГО:</t>
  </si>
  <si>
    <t>Хок. Корт</t>
  </si>
  <si>
    <t>Индив. Дом.</t>
  </si>
  <si>
    <t>Соц. Быт. Назн.</t>
  </si>
  <si>
    <t>Соколовская И.В.</t>
  </si>
  <si>
    <t>1.3.1.</t>
  </si>
  <si>
    <t>1.3.2.</t>
  </si>
  <si>
    <t>п. Дзержинск мкр Современник</t>
  </si>
  <si>
    <t>п. Дзержинск,                           ул. Центральная 18</t>
  </si>
  <si>
    <t>2.2.4.</t>
  </si>
  <si>
    <t>Сиситема оповещения ГоиЧс                                    ул. Центральная</t>
  </si>
  <si>
    <t>Сиситема оповещения ГоиЧс                                                   ул. Стахановская</t>
  </si>
  <si>
    <t>2.2.5.</t>
  </si>
  <si>
    <t xml:space="preserve">Кабельные сети наружного освещения </t>
  </si>
  <si>
    <t>Договор от 28.11.2017г. № 28-XI/17-001</t>
  </si>
  <si>
    <t>Договор от 22.12.2017г. Б/№</t>
  </si>
  <si>
    <t>Договор безвозмездной передачи имущества от 31.07.2017 Б/Н</t>
  </si>
  <si>
    <t>38:06:140203:1318</t>
  </si>
  <si>
    <t xml:space="preserve">2 накопительные емкости в технологическом помещении. </t>
  </si>
  <si>
    <t>на 01.12.2018</t>
  </si>
  <si>
    <t>на 01.12.2018г.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</si>
</sst>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  <numFmt numFmtId="177" formatCode="[$-FC19]d\ mmmm\ yyyy\ &quot;г.&quot;"/>
  </numFmts>
  <fonts count="4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6" fillId="0" borderId="15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14" fontId="7" fillId="0" borderId="11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 wrapText="1"/>
    </xf>
    <xf numFmtId="2" fontId="0" fillId="0" borderId="10" xfId="0" applyNumberForma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7" fillId="0" borderId="11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wrapText="1"/>
    </xf>
    <xf numFmtId="2" fontId="7" fillId="0" borderId="11" xfId="0" applyNumberFormat="1" applyFont="1" applyBorder="1" applyAlignment="1">
      <alignment horizontal="right" vertical="center"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2" fontId="2" fillId="0" borderId="10" xfId="0" applyNumberFormat="1" applyFont="1" applyBorder="1" applyAlignment="1">
      <alignment horizontal="right" wrapText="1"/>
    </xf>
    <xf numFmtId="14" fontId="7" fillId="0" borderId="11" xfId="0" applyNumberFormat="1" applyFont="1" applyBorder="1" applyAlignment="1">
      <alignment horizontal="left" wrapText="1"/>
    </xf>
    <xf numFmtId="14" fontId="2" fillId="0" borderId="1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4" fontId="2" fillId="0" borderId="11" xfId="0" applyNumberFormat="1" applyFont="1" applyBorder="1" applyAlignment="1">
      <alignment/>
    </xf>
    <xf numFmtId="14" fontId="2" fillId="0" borderId="11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14" fontId="0" fillId="0" borderId="0" xfId="0" applyNumberFormat="1" applyAlignment="1">
      <alignment horizontal="left"/>
    </xf>
    <xf numFmtId="2" fontId="2" fillId="0" borderId="1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2" fontId="7" fillId="0" borderId="11" xfId="0" applyNumberFormat="1" applyFont="1" applyBorder="1" applyAlignment="1">
      <alignment horizontal="right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49" fontId="2" fillId="0" borderId="23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16" xfId="0" applyBorder="1" applyAlignment="1">
      <alignment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0" fillId="0" borderId="14" xfId="0" applyBorder="1" applyAlignment="1">
      <alignment wrapText="1"/>
    </xf>
    <xf numFmtId="0" fontId="2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5" sqref="A5:K5"/>
    </sheetView>
  </sheetViews>
  <sheetFormatPr defaultColWidth="9.00390625" defaultRowHeight="12.75"/>
  <cols>
    <col min="1" max="1" width="14.625" style="0" customWidth="1"/>
    <col min="2" max="2" width="13.00390625" style="0" customWidth="1"/>
    <col min="3" max="3" width="12.75390625" style="0" customWidth="1"/>
    <col min="4" max="4" width="15.25390625" style="0" customWidth="1"/>
    <col min="5" max="5" width="13.625" style="0" customWidth="1"/>
    <col min="6" max="6" width="14.00390625" style="0" customWidth="1"/>
    <col min="7" max="7" width="15.375" style="0" customWidth="1"/>
    <col min="8" max="8" width="14.625" style="0" customWidth="1"/>
    <col min="9" max="9" width="14.375" style="0" customWidth="1"/>
    <col min="10" max="10" width="14.25390625" style="0" customWidth="1"/>
    <col min="11" max="11" width="14.75390625" style="0" customWidth="1"/>
  </cols>
  <sheetData>
    <row r="1" ht="12.75">
      <c r="A1" s="13"/>
    </row>
    <row r="2" ht="12.75">
      <c r="A2" s="13"/>
    </row>
    <row r="3" spans="1:11" ht="15.75">
      <c r="A3" s="75" t="s">
        <v>36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12.75">
      <c r="A4" s="82" t="s">
        <v>263</v>
      </c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1:11" ht="15.75">
      <c r="A5" s="75" t="s">
        <v>362</v>
      </c>
      <c r="B5" s="76"/>
      <c r="C5" s="76"/>
      <c r="D5" s="76"/>
      <c r="E5" s="76"/>
      <c r="F5" s="76"/>
      <c r="G5" s="76"/>
      <c r="H5" s="76"/>
      <c r="I5" s="76"/>
      <c r="J5" s="76"/>
      <c r="K5" s="76"/>
    </row>
    <row r="6" ht="16.5" thickBot="1">
      <c r="A6" s="14"/>
    </row>
    <row r="7" spans="1:11" ht="16.5" thickBot="1">
      <c r="A7" s="77" t="s">
        <v>37</v>
      </c>
      <c r="B7" s="78"/>
      <c r="C7" s="78"/>
      <c r="D7" s="78"/>
      <c r="E7" s="78"/>
      <c r="F7" s="78"/>
      <c r="G7" s="78"/>
      <c r="H7" s="78"/>
      <c r="I7" s="78"/>
      <c r="J7" s="78"/>
      <c r="K7" s="79"/>
    </row>
    <row r="8" spans="1:11" ht="16.5" thickBot="1">
      <c r="A8" s="77" t="s">
        <v>38</v>
      </c>
      <c r="B8" s="78"/>
      <c r="C8" s="78"/>
      <c r="D8" s="78"/>
      <c r="E8" s="78"/>
      <c r="F8" s="78"/>
      <c r="G8" s="78"/>
      <c r="H8" s="78"/>
      <c r="I8" s="78"/>
      <c r="J8" s="78"/>
      <c r="K8" s="79"/>
    </row>
    <row r="9" spans="1:11" ht="133.5" customHeight="1" thickBot="1">
      <c r="A9" s="15" t="s">
        <v>39</v>
      </c>
      <c r="B9" s="16" t="s">
        <v>40</v>
      </c>
      <c r="C9" s="16" t="s">
        <v>41</v>
      </c>
      <c r="D9" s="16" t="s">
        <v>42</v>
      </c>
      <c r="E9" s="16" t="s">
        <v>43</v>
      </c>
      <c r="F9" s="16" t="s">
        <v>44</v>
      </c>
      <c r="G9" s="16" t="s">
        <v>45</v>
      </c>
      <c r="H9" s="16" t="s">
        <v>46</v>
      </c>
      <c r="I9" s="16" t="s">
        <v>47</v>
      </c>
      <c r="J9" s="16" t="s">
        <v>48</v>
      </c>
      <c r="K9" s="16" t="s">
        <v>49</v>
      </c>
    </row>
    <row r="10" spans="1:11" ht="13.5" thickBot="1">
      <c r="A10" s="15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  <c r="K10" s="16">
        <v>11</v>
      </c>
    </row>
    <row r="11" spans="1:11" ht="13.5" thickBot="1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3.5" thickBot="1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13.5" thickBo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3.5" thickBot="1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3.5" thickBo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7" spans="1:7" ht="12.75">
      <c r="A17" s="3" t="s">
        <v>55</v>
      </c>
      <c r="B17" s="3"/>
      <c r="C17" s="9"/>
      <c r="D17" s="9"/>
      <c r="E17" s="3"/>
      <c r="F17" s="81" t="s">
        <v>347</v>
      </c>
      <c r="G17" s="81"/>
    </row>
    <row r="18" spans="1:7" ht="16.5" customHeight="1">
      <c r="A18" s="3"/>
      <c r="B18" s="3"/>
      <c r="C18" s="80" t="s">
        <v>57</v>
      </c>
      <c r="D18" s="80"/>
      <c r="E18" s="23"/>
      <c r="F18" s="80" t="s">
        <v>58</v>
      </c>
      <c r="G18" s="80"/>
    </row>
    <row r="19" spans="1:7" ht="12.75">
      <c r="A19" s="3"/>
      <c r="B19" s="3"/>
      <c r="C19" s="23"/>
      <c r="D19" s="23"/>
      <c r="E19" s="23"/>
      <c r="F19" s="23"/>
      <c r="G19" s="23"/>
    </row>
    <row r="20" spans="1:7" ht="12.75">
      <c r="A20" s="3" t="s">
        <v>56</v>
      </c>
      <c r="B20" s="3"/>
      <c r="C20" s="24"/>
      <c r="D20" s="24"/>
      <c r="E20" s="23"/>
      <c r="F20" s="81" t="s">
        <v>261</v>
      </c>
      <c r="G20" s="81"/>
    </row>
    <row r="21" spans="1:7" ht="12.75">
      <c r="A21" s="3"/>
      <c r="B21" s="3"/>
      <c r="C21" s="80" t="s">
        <v>57</v>
      </c>
      <c r="D21" s="80"/>
      <c r="E21" s="23"/>
      <c r="F21" s="80" t="s">
        <v>58</v>
      </c>
      <c r="G21" s="80"/>
    </row>
    <row r="24" ht="12.75">
      <c r="A24" s="63">
        <v>43126</v>
      </c>
    </row>
  </sheetData>
  <sheetProtection/>
  <mergeCells count="11">
    <mergeCell ref="A4:K4"/>
    <mergeCell ref="A3:K3"/>
    <mergeCell ref="A7:K7"/>
    <mergeCell ref="A5:K5"/>
    <mergeCell ref="A8:K8"/>
    <mergeCell ref="C18:D18"/>
    <mergeCell ref="C21:D21"/>
    <mergeCell ref="F18:G18"/>
    <mergeCell ref="F21:G21"/>
    <mergeCell ref="F17:G17"/>
    <mergeCell ref="F20:G2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8">
      <selection activeCell="A11" sqref="A11:L11"/>
    </sheetView>
  </sheetViews>
  <sheetFormatPr defaultColWidth="9.00390625" defaultRowHeight="12.75"/>
  <cols>
    <col min="1" max="1" width="6.875" style="0" customWidth="1"/>
    <col min="2" max="2" width="15.625" style="0" customWidth="1"/>
    <col min="3" max="3" width="15.125" style="0" customWidth="1"/>
    <col min="4" max="4" width="11.875" style="0" customWidth="1"/>
    <col min="5" max="5" width="11.375" style="0" customWidth="1"/>
    <col min="6" max="7" width="11.75390625" style="0" customWidth="1"/>
    <col min="8" max="8" width="11.125" style="0" customWidth="1"/>
    <col min="9" max="9" width="10.25390625" style="0" customWidth="1"/>
    <col min="10" max="10" width="10.375" style="0" customWidth="1"/>
    <col min="11" max="11" width="15.375" style="0" customWidth="1"/>
    <col min="12" max="12" width="13.125" style="0" customWidth="1"/>
    <col min="14" max="14" width="10.125" style="0" bestFit="1" customWidth="1"/>
  </cols>
  <sheetData>
    <row r="1" spans="2:12" ht="12.75" hidden="1"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2:12" ht="12.75" hidden="1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2:12" ht="12.75" hidden="1"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2:12" ht="12.75" hidden="1"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ht="12.75" hidden="1"/>
    <row r="6" ht="12.75" hidden="1"/>
    <row r="7" ht="12.75" hidden="1"/>
    <row r="9" spans="1:13" ht="12.75" customHeight="1">
      <c r="A9" s="82" t="s">
        <v>36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2"/>
    </row>
    <row r="10" spans="1:13" ht="12.75" customHeight="1">
      <c r="A10" s="82" t="s">
        <v>59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2"/>
    </row>
    <row r="11" spans="1:12" ht="16.5" customHeight="1">
      <c r="A11" s="90" t="s">
        <v>363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</row>
    <row r="12" ht="6" customHeight="1" thickBot="1"/>
    <row r="13" spans="1:12" ht="16.5" customHeight="1" thickBot="1">
      <c r="A13" s="87" t="s">
        <v>37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9"/>
    </row>
    <row r="14" spans="1:13" ht="16.5" customHeight="1" thickBot="1">
      <c r="A14" s="77" t="s">
        <v>277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9"/>
      <c r="M14" s="17"/>
    </row>
    <row r="15" spans="1:12" ht="156" customHeight="1" thickBot="1">
      <c r="A15" s="58" t="s">
        <v>39</v>
      </c>
      <c r="B15" s="59" t="s">
        <v>40</v>
      </c>
      <c r="C15" s="60" t="s">
        <v>41</v>
      </c>
      <c r="D15" s="60" t="s">
        <v>42</v>
      </c>
      <c r="E15" s="60" t="s">
        <v>43</v>
      </c>
      <c r="F15" s="60" t="s">
        <v>273</v>
      </c>
      <c r="G15" s="59" t="s">
        <v>272</v>
      </c>
      <c r="H15" s="60" t="s">
        <v>45</v>
      </c>
      <c r="I15" s="60" t="s">
        <v>62</v>
      </c>
      <c r="J15" s="60" t="s">
        <v>47</v>
      </c>
      <c r="K15" s="60" t="s">
        <v>48</v>
      </c>
      <c r="L15" s="60" t="s">
        <v>49</v>
      </c>
    </row>
    <row r="16" spans="1:12" ht="13.5" thickBot="1">
      <c r="A16" s="21">
        <v>1</v>
      </c>
      <c r="B16" s="18">
        <v>2</v>
      </c>
      <c r="C16" s="19">
        <v>3</v>
      </c>
      <c r="D16" s="19">
        <v>4</v>
      </c>
      <c r="E16" s="19">
        <v>5</v>
      </c>
      <c r="F16" s="19">
        <v>6</v>
      </c>
      <c r="G16" s="19">
        <v>7</v>
      </c>
      <c r="H16" s="19">
        <v>8</v>
      </c>
      <c r="I16" s="19">
        <v>9</v>
      </c>
      <c r="J16" s="19">
        <v>10</v>
      </c>
      <c r="K16" s="19">
        <v>11</v>
      </c>
      <c r="L16" s="19">
        <v>12</v>
      </c>
    </row>
    <row r="17" spans="1:12" ht="38.25">
      <c r="A17" s="26" t="s">
        <v>60</v>
      </c>
      <c r="B17" s="27" t="s">
        <v>66</v>
      </c>
      <c r="C17" s="27" t="s">
        <v>259</v>
      </c>
      <c r="D17" s="27"/>
      <c r="E17" s="27"/>
      <c r="F17" s="30">
        <v>143022.88</v>
      </c>
      <c r="G17" s="30">
        <v>90104.65</v>
      </c>
      <c r="H17" s="27"/>
      <c r="I17" s="28">
        <v>39027</v>
      </c>
      <c r="J17" s="27" t="s">
        <v>63</v>
      </c>
      <c r="K17" s="27" t="s">
        <v>64</v>
      </c>
      <c r="L17" s="27"/>
    </row>
    <row r="18" spans="1:15" ht="38.25" hidden="1">
      <c r="A18" s="25" t="s">
        <v>65</v>
      </c>
      <c r="B18" s="27" t="s">
        <v>61</v>
      </c>
      <c r="C18" s="27" t="s">
        <v>237</v>
      </c>
      <c r="D18" s="27"/>
      <c r="E18" s="27"/>
      <c r="F18" s="30"/>
      <c r="G18" s="30"/>
      <c r="H18" s="27"/>
      <c r="I18" s="28" t="s">
        <v>260</v>
      </c>
      <c r="J18" s="27" t="s">
        <v>63</v>
      </c>
      <c r="K18" s="27" t="s">
        <v>64</v>
      </c>
      <c r="L18" s="1"/>
      <c r="N18" s="73">
        <v>42719</v>
      </c>
      <c r="O18">
        <v>11750.96</v>
      </c>
    </row>
    <row r="19" spans="1:12" ht="38.25">
      <c r="A19" s="25" t="s">
        <v>68</v>
      </c>
      <c r="B19" s="27" t="s">
        <v>166</v>
      </c>
      <c r="C19" s="27" t="s">
        <v>238</v>
      </c>
      <c r="D19" s="27"/>
      <c r="E19" s="27"/>
      <c r="F19" s="30">
        <v>42640</v>
      </c>
      <c r="G19" s="30"/>
      <c r="H19" s="27"/>
      <c r="I19" s="28">
        <v>39079</v>
      </c>
      <c r="J19" s="27" t="s">
        <v>63</v>
      </c>
      <c r="K19" s="27" t="s">
        <v>64</v>
      </c>
      <c r="L19" s="1"/>
    </row>
    <row r="20" spans="1:12" ht="64.5" customHeight="1">
      <c r="A20" s="29" t="s">
        <v>70</v>
      </c>
      <c r="B20" s="27" t="s">
        <v>167</v>
      </c>
      <c r="C20" s="27" t="s">
        <v>239</v>
      </c>
      <c r="D20" s="27"/>
      <c r="E20" s="27"/>
      <c r="F20" s="30">
        <v>46748</v>
      </c>
      <c r="G20" s="30"/>
      <c r="H20" s="27"/>
      <c r="I20" s="28">
        <v>39079</v>
      </c>
      <c r="J20" s="27" t="s">
        <v>63</v>
      </c>
      <c r="K20" s="27" t="s">
        <v>64</v>
      </c>
      <c r="L20" s="1"/>
    </row>
    <row r="21" spans="1:12" ht="38.25">
      <c r="A21" s="29" t="s">
        <v>71</v>
      </c>
      <c r="B21" s="27" t="s">
        <v>72</v>
      </c>
      <c r="C21" s="27" t="s">
        <v>240</v>
      </c>
      <c r="D21" s="27"/>
      <c r="E21" s="27"/>
      <c r="F21" s="30">
        <v>350000</v>
      </c>
      <c r="G21" s="30"/>
      <c r="H21" s="27"/>
      <c r="I21" s="28">
        <v>40202</v>
      </c>
      <c r="J21" s="27" t="s">
        <v>63</v>
      </c>
      <c r="K21" s="27" t="s">
        <v>64</v>
      </c>
      <c r="L21" s="1"/>
    </row>
    <row r="22" spans="1:12" ht="38.25">
      <c r="A22" s="29" t="s">
        <v>73</v>
      </c>
      <c r="B22" s="27" t="s">
        <v>74</v>
      </c>
      <c r="C22" s="27" t="s">
        <v>241</v>
      </c>
      <c r="D22" s="27"/>
      <c r="E22" s="27"/>
      <c r="F22" s="30">
        <v>10433.6</v>
      </c>
      <c r="G22" s="30"/>
      <c r="H22" s="27"/>
      <c r="I22" s="28">
        <v>41487</v>
      </c>
      <c r="J22" s="27" t="s">
        <v>165</v>
      </c>
      <c r="K22" s="27" t="s">
        <v>64</v>
      </c>
      <c r="L22" s="1"/>
    </row>
    <row r="23" spans="1:12" ht="38.25">
      <c r="A23" s="29" t="s">
        <v>81</v>
      </c>
      <c r="B23" s="27" t="s">
        <v>75</v>
      </c>
      <c r="C23" s="27" t="s">
        <v>242</v>
      </c>
      <c r="D23" s="27"/>
      <c r="E23" s="27"/>
      <c r="F23" s="30">
        <v>10232.82</v>
      </c>
      <c r="G23" s="30"/>
      <c r="H23" s="27"/>
      <c r="I23" s="28">
        <v>41487</v>
      </c>
      <c r="J23" s="27" t="s">
        <v>165</v>
      </c>
      <c r="K23" s="27" t="s">
        <v>64</v>
      </c>
      <c r="L23" s="1"/>
    </row>
    <row r="24" spans="1:12" ht="38.25">
      <c r="A24" s="29" t="s">
        <v>82</v>
      </c>
      <c r="B24" s="27" t="s">
        <v>76</v>
      </c>
      <c r="C24" s="27" t="s">
        <v>243</v>
      </c>
      <c r="D24" s="27"/>
      <c r="E24" s="27"/>
      <c r="F24" s="30">
        <v>9823</v>
      </c>
      <c r="G24" s="30"/>
      <c r="H24" s="27"/>
      <c r="I24" s="28">
        <v>41487</v>
      </c>
      <c r="J24" s="27" t="s">
        <v>165</v>
      </c>
      <c r="K24" s="27" t="s">
        <v>64</v>
      </c>
      <c r="L24" s="1"/>
    </row>
    <row r="25" spans="1:12" ht="38.25">
      <c r="A25" s="25" t="s">
        <v>83</v>
      </c>
      <c r="B25" s="27" t="s">
        <v>77</v>
      </c>
      <c r="C25" s="27" t="s">
        <v>243</v>
      </c>
      <c r="D25" s="27"/>
      <c r="E25" s="27"/>
      <c r="F25" s="30">
        <v>13254</v>
      </c>
      <c r="G25" s="30"/>
      <c r="H25" s="27"/>
      <c r="I25" s="28">
        <v>41487</v>
      </c>
      <c r="J25" s="27" t="s">
        <v>165</v>
      </c>
      <c r="K25" s="27" t="s">
        <v>64</v>
      </c>
      <c r="L25" s="1"/>
    </row>
    <row r="26" spans="1:12" ht="38.25">
      <c r="A26" s="25" t="s">
        <v>84</v>
      </c>
      <c r="B26" s="27" t="s">
        <v>69</v>
      </c>
      <c r="C26" s="27" t="s">
        <v>243</v>
      </c>
      <c r="D26" s="27"/>
      <c r="E26" s="27"/>
      <c r="F26" s="30">
        <v>351330</v>
      </c>
      <c r="G26" s="30">
        <v>290432.8</v>
      </c>
      <c r="H26" s="27"/>
      <c r="I26" s="28">
        <v>41487</v>
      </c>
      <c r="J26" s="27" t="s">
        <v>165</v>
      </c>
      <c r="K26" s="27" t="s">
        <v>64</v>
      </c>
      <c r="L26" s="1"/>
    </row>
    <row r="27" spans="1:12" ht="38.25">
      <c r="A27" s="25" t="s">
        <v>85</v>
      </c>
      <c r="B27" s="27" t="s">
        <v>78</v>
      </c>
      <c r="C27" s="27" t="s">
        <v>244</v>
      </c>
      <c r="D27" s="27"/>
      <c r="E27" s="27"/>
      <c r="F27" s="30">
        <v>37266</v>
      </c>
      <c r="G27" s="30"/>
      <c r="H27" s="27"/>
      <c r="I27" s="28">
        <v>41487</v>
      </c>
      <c r="J27" s="27" t="s">
        <v>165</v>
      </c>
      <c r="K27" s="27" t="s">
        <v>64</v>
      </c>
      <c r="L27" s="1"/>
    </row>
    <row r="28" spans="1:12" ht="38.25">
      <c r="A28" s="25" t="s">
        <v>86</v>
      </c>
      <c r="B28" s="27" t="s">
        <v>79</v>
      </c>
      <c r="C28" s="27" t="s">
        <v>245</v>
      </c>
      <c r="D28" s="27"/>
      <c r="E28" s="27"/>
      <c r="F28" s="30">
        <v>32763.18</v>
      </c>
      <c r="G28" s="30"/>
      <c r="H28" s="27"/>
      <c r="I28" s="28">
        <v>41487</v>
      </c>
      <c r="J28" s="27" t="s">
        <v>165</v>
      </c>
      <c r="K28" s="27" t="s">
        <v>64</v>
      </c>
      <c r="L28" s="1"/>
    </row>
    <row r="29" spans="1:12" ht="38.25">
      <c r="A29" s="25" t="s">
        <v>87</v>
      </c>
      <c r="B29" s="27" t="s">
        <v>80</v>
      </c>
      <c r="C29" s="27" t="s">
        <v>246</v>
      </c>
      <c r="D29" s="27"/>
      <c r="E29" s="27"/>
      <c r="F29" s="30">
        <v>29687.4</v>
      </c>
      <c r="G29" s="30"/>
      <c r="H29" s="27"/>
      <c r="I29" s="28">
        <v>41541</v>
      </c>
      <c r="J29" s="27" t="s">
        <v>165</v>
      </c>
      <c r="K29" s="27" t="s">
        <v>64</v>
      </c>
      <c r="L29" s="1"/>
    </row>
    <row r="30" spans="1:12" ht="49.5" customHeight="1">
      <c r="A30" s="29" t="s">
        <v>88</v>
      </c>
      <c r="B30" s="27" t="s">
        <v>361</v>
      </c>
      <c r="C30" s="27" t="s">
        <v>247</v>
      </c>
      <c r="D30" s="27"/>
      <c r="E30" s="27"/>
      <c r="F30" s="30">
        <v>1868661.02</v>
      </c>
      <c r="G30" s="30">
        <v>1183485.1</v>
      </c>
      <c r="H30" s="27"/>
      <c r="I30" s="28">
        <v>41639</v>
      </c>
      <c r="J30" s="27" t="s">
        <v>63</v>
      </c>
      <c r="K30" s="27" t="s">
        <v>64</v>
      </c>
      <c r="L30" s="1"/>
    </row>
    <row r="31" spans="1:12" ht="127.5">
      <c r="A31" s="25" t="s">
        <v>89</v>
      </c>
      <c r="B31" s="27" t="s">
        <v>170</v>
      </c>
      <c r="C31" s="27" t="s">
        <v>248</v>
      </c>
      <c r="D31" s="27"/>
      <c r="E31" s="27"/>
      <c r="F31" s="30">
        <v>596636.05</v>
      </c>
      <c r="G31" s="30">
        <v>533657.89</v>
      </c>
      <c r="H31" s="27"/>
      <c r="I31" s="28">
        <v>41913</v>
      </c>
      <c r="J31" s="27" t="s">
        <v>63</v>
      </c>
      <c r="K31" s="27" t="s">
        <v>64</v>
      </c>
      <c r="L31" s="1"/>
    </row>
    <row r="32" spans="1:12" ht="38.25">
      <c r="A32" s="25" t="s">
        <v>90</v>
      </c>
      <c r="B32" s="27" t="s">
        <v>112</v>
      </c>
      <c r="C32" s="27" t="s">
        <v>249</v>
      </c>
      <c r="D32" s="27"/>
      <c r="E32" s="27"/>
      <c r="F32" s="30">
        <v>41673.51</v>
      </c>
      <c r="G32" s="30">
        <v>37390.39</v>
      </c>
      <c r="H32" s="27"/>
      <c r="I32" s="28">
        <v>41955</v>
      </c>
      <c r="J32" s="27" t="s">
        <v>165</v>
      </c>
      <c r="K32" s="27" t="s">
        <v>64</v>
      </c>
      <c r="L32" s="1"/>
    </row>
    <row r="33" spans="1:12" ht="38.25">
      <c r="A33" s="25" t="s">
        <v>91</v>
      </c>
      <c r="B33" s="27" t="s">
        <v>168</v>
      </c>
      <c r="C33" s="27" t="s">
        <v>250</v>
      </c>
      <c r="D33" s="27"/>
      <c r="E33" s="27"/>
      <c r="F33" s="30">
        <v>22032</v>
      </c>
      <c r="G33" s="30"/>
      <c r="H33" s="27"/>
      <c r="I33" s="28">
        <v>41955</v>
      </c>
      <c r="J33" s="27" t="s">
        <v>165</v>
      </c>
      <c r="K33" s="27" t="s">
        <v>64</v>
      </c>
      <c r="L33" s="1"/>
    </row>
    <row r="34" spans="1:12" ht="38.25">
      <c r="A34" s="29" t="s">
        <v>92</v>
      </c>
      <c r="B34" s="27" t="s">
        <v>93</v>
      </c>
      <c r="C34" s="27" t="s">
        <v>251</v>
      </c>
      <c r="D34" s="27"/>
      <c r="E34" s="27"/>
      <c r="F34" s="30">
        <v>10738</v>
      </c>
      <c r="G34" s="30"/>
      <c r="H34" s="27"/>
      <c r="I34" s="28">
        <v>41955</v>
      </c>
      <c r="J34" s="27" t="s">
        <v>63</v>
      </c>
      <c r="K34" s="27" t="s">
        <v>64</v>
      </c>
      <c r="L34" s="1"/>
    </row>
    <row r="35" spans="1:12" ht="38.25">
      <c r="A35" s="29" t="s">
        <v>96</v>
      </c>
      <c r="B35" s="27" t="s">
        <v>94</v>
      </c>
      <c r="C35" s="27" t="s">
        <v>252</v>
      </c>
      <c r="D35" s="27"/>
      <c r="E35" s="27"/>
      <c r="F35" s="30">
        <v>10360</v>
      </c>
      <c r="G35" s="30"/>
      <c r="H35" s="27"/>
      <c r="I35" s="28">
        <v>41955</v>
      </c>
      <c r="J35" s="27" t="s">
        <v>165</v>
      </c>
      <c r="K35" s="27" t="s">
        <v>64</v>
      </c>
      <c r="L35" s="1"/>
    </row>
    <row r="36" spans="1:12" ht="38.25">
      <c r="A36" s="29" t="s">
        <v>97</v>
      </c>
      <c r="B36" s="27" t="s">
        <v>95</v>
      </c>
      <c r="C36" s="27" t="s">
        <v>253</v>
      </c>
      <c r="D36" s="27"/>
      <c r="E36" s="27"/>
      <c r="F36" s="30">
        <v>10580</v>
      </c>
      <c r="G36" s="30"/>
      <c r="H36" s="27"/>
      <c r="I36" s="28">
        <v>41955</v>
      </c>
      <c r="J36" s="27" t="s">
        <v>165</v>
      </c>
      <c r="K36" s="27" t="s">
        <v>64</v>
      </c>
      <c r="L36" s="1"/>
    </row>
    <row r="37" spans="1:12" ht="38.25">
      <c r="A37" s="29" t="s">
        <v>98</v>
      </c>
      <c r="B37" s="27" t="s">
        <v>99</v>
      </c>
      <c r="C37" s="27" t="s">
        <v>254</v>
      </c>
      <c r="D37" s="27"/>
      <c r="E37" s="27"/>
      <c r="F37" s="30">
        <v>10340</v>
      </c>
      <c r="G37" s="30"/>
      <c r="H37" s="27"/>
      <c r="I37" s="28">
        <v>41955</v>
      </c>
      <c r="J37" s="27" t="s">
        <v>165</v>
      </c>
      <c r="K37" s="27" t="s">
        <v>64</v>
      </c>
      <c r="L37" s="1"/>
    </row>
    <row r="38" spans="1:12" ht="38.25">
      <c r="A38" s="29" t="s">
        <v>100</v>
      </c>
      <c r="B38" s="27" t="s">
        <v>101</v>
      </c>
      <c r="C38" s="27" t="s">
        <v>253</v>
      </c>
      <c r="D38" s="27"/>
      <c r="E38" s="27"/>
      <c r="F38" s="30">
        <v>7236</v>
      </c>
      <c r="G38" s="30"/>
      <c r="H38" s="27"/>
      <c r="I38" s="28">
        <v>41955</v>
      </c>
      <c r="J38" s="27" t="s">
        <v>165</v>
      </c>
      <c r="K38" s="27" t="s">
        <v>64</v>
      </c>
      <c r="L38" s="1"/>
    </row>
    <row r="39" spans="1:12" ht="38.25">
      <c r="A39" s="29" t="s">
        <v>102</v>
      </c>
      <c r="B39" s="27" t="s">
        <v>103</v>
      </c>
      <c r="C39" s="27" t="s">
        <v>253</v>
      </c>
      <c r="D39" s="27"/>
      <c r="E39" s="27"/>
      <c r="F39" s="30">
        <v>7236</v>
      </c>
      <c r="G39" s="30"/>
      <c r="H39" s="27"/>
      <c r="I39" s="28">
        <v>41955</v>
      </c>
      <c r="J39" s="27" t="s">
        <v>165</v>
      </c>
      <c r="K39" s="27" t="s">
        <v>64</v>
      </c>
      <c r="L39" s="1"/>
    </row>
    <row r="40" spans="1:12" ht="38.25">
      <c r="A40" s="29" t="s">
        <v>105</v>
      </c>
      <c r="B40" s="27" t="s">
        <v>104</v>
      </c>
      <c r="C40" s="27" t="s">
        <v>255</v>
      </c>
      <c r="D40" s="27"/>
      <c r="E40" s="27"/>
      <c r="F40" s="30">
        <v>7236</v>
      </c>
      <c r="G40" s="30"/>
      <c r="H40" s="27"/>
      <c r="I40" s="28">
        <v>41955</v>
      </c>
      <c r="J40" s="27" t="s">
        <v>165</v>
      </c>
      <c r="K40" s="27" t="s">
        <v>64</v>
      </c>
      <c r="L40" s="1"/>
    </row>
    <row r="41" spans="1:12" ht="38.25">
      <c r="A41" s="29" t="s">
        <v>106</v>
      </c>
      <c r="B41" s="27" t="s">
        <v>169</v>
      </c>
      <c r="C41" s="27" t="s">
        <v>254</v>
      </c>
      <c r="D41" s="27"/>
      <c r="E41" s="27"/>
      <c r="F41" s="30">
        <v>7236</v>
      </c>
      <c r="G41" s="30"/>
      <c r="H41" s="27"/>
      <c r="I41" s="28">
        <v>41955</v>
      </c>
      <c r="J41" s="27" t="s">
        <v>165</v>
      </c>
      <c r="K41" s="27" t="s">
        <v>64</v>
      </c>
      <c r="L41" s="1"/>
    </row>
    <row r="42" spans="1:12" ht="38.25">
      <c r="A42" s="29" t="s">
        <v>107</v>
      </c>
      <c r="B42" s="27" t="s">
        <v>108</v>
      </c>
      <c r="C42" s="27" t="s">
        <v>256</v>
      </c>
      <c r="D42" s="27"/>
      <c r="E42" s="27"/>
      <c r="F42" s="30">
        <v>7000</v>
      </c>
      <c r="G42" s="30"/>
      <c r="H42" s="27"/>
      <c r="I42" s="28">
        <v>41955</v>
      </c>
      <c r="J42" s="27" t="s">
        <v>165</v>
      </c>
      <c r="K42" s="27" t="s">
        <v>64</v>
      </c>
      <c r="L42" s="1"/>
    </row>
    <row r="43" spans="1:12" ht="38.25">
      <c r="A43" s="29" t="s">
        <v>109</v>
      </c>
      <c r="B43" s="27" t="s">
        <v>110</v>
      </c>
      <c r="C43" s="27" t="s">
        <v>257</v>
      </c>
      <c r="D43" s="27"/>
      <c r="E43" s="27"/>
      <c r="F43" s="30">
        <v>10854</v>
      </c>
      <c r="G43" s="30"/>
      <c r="H43" s="27"/>
      <c r="I43" s="28">
        <v>42236</v>
      </c>
      <c r="J43" s="27" t="s">
        <v>165</v>
      </c>
      <c r="K43" s="27" t="s">
        <v>64</v>
      </c>
      <c r="L43" s="1"/>
    </row>
    <row r="44" spans="1:12" ht="38.25">
      <c r="A44" s="25" t="s">
        <v>111</v>
      </c>
      <c r="B44" s="27" t="s">
        <v>112</v>
      </c>
      <c r="C44" s="27" t="s">
        <v>258</v>
      </c>
      <c r="D44" s="27"/>
      <c r="E44" s="27"/>
      <c r="F44" s="30">
        <v>53200</v>
      </c>
      <c r="G44" s="30">
        <v>40786.76</v>
      </c>
      <c r="H44" s="27"/>
      <c r="I44" s="28">
        <v>42236</v>
      </c>
      <c r="J44" s="27" t="s">
        <v>165</v>
      </c>
      <c r="K44" s="27" t="s">
        <v>64</v>
      </c>
      <c r="L44" s="1"/>
    </row>
    <row r="45" spans="1:12" ht="38.25">
      <c r="A45" s="25" t="s">
        <v>114</v>
      </c>
      <c r="B45" s="27" t="s">
        <v>113</v>
      </c>
      <c r="C45" s="27" t="s">
        <v>257</v>
      </c>
      <c r="D45" s="27"/>
      <c r="E45" s="27"/>
      <c r="F45" s="30">
        <v>53469.75</v>
      </c>
      <c r="G45" s="30">
        <v>30299.59</v>
      </c>
      <c r="H45" s="27"/>
      <c r="I45" s="28">
        <v>42293</v>
      </c>
      <c r="J45" s="27" t="s">
        <v>165</v>
      </c>
      <c r="K45" s="27" t="s">
        <v>64</v>
      </c>
      <c r="L45" s="1"/>
    </row>
    <row r="46" spans="1:12" ht="12.75">
      <c r="A46" s="84" t="s">
        <v>275</v>
      </c>
      <c r="B46" s="85"/>
      <c r="C46" s="86"/>
      <c r="D46" s="27"/>
      <c r="E46" s="27"/>
      <c r="F46" s="30">
        <f>SUM(F17:F45)</f>
        <v>3801689.21</v>
      </c>
      <c r="G46" s="30">
        <f>SUM(G17:G45)</f>
        <v>2206157.1799999997</v>
      </c>
      <c r="H46" s="30">
        <f>SUM(H17:H45)</f>
        <v>0</v>
      </c>
      <c r="I46" s="28"/>
      <c r="J46" s="27"/>
      <c r="K46" s="27"/>
      <c r="L46" s="1"/>
    </row>
    <row r="47" spans="1:12" ht="12.75" hidden="1">
      <c r="A47" s="25"/>
      <c r="B47" s="1"/>
      <c r="C47" s="1"/>
      <c r="D47" s="1"/>
      <c r="E47" s="1"/>
      <c r="F47" s="31"/>
      <c r="G47" s="31"/>
      <c r="H47" s="1"/>
      <c r="I47" s="1"/>
      <c r="J47" s="1"/>
      <c r="K47" s="1"/>
      <c r="L47" s="1"/>
    </row>
    <row r="48" spans="1:12" ht="12.75" hidden="1">
      <c r="A48" s="25"/>
      <c r="B48" s="1"/>
      <c r="C48" s="1"/>
      <c r="D48" s="1"/>
      <c r="E48" s="1"/>
      <c r="F48" s="31"/>
      <c r="G48" s="31"/>
      <c r="H48" s="1"/>
      <c r="I48" s="1"/>
      <c r="J48" s="1"/>
      <c r="K48" s="1"/>
      <c r="L48" s="1"/>
    </row>
    <row r="49" spans="1:12" ht="12.75" hidden="1">
      <c r="A49" s="25"/>
      <c r="B49" s="1"/>
      <c r="C49" s="1"/>
      <c r="D49" s="1"/>
      <c r="E49" s="1"/>
      <c r="F49" s="31"/>
      <c r="G49" s="31"/>
      <c r="H49" s="1"/>
      <c r="I49" s="1"/>
      <c r="J49" s="1"/>
      <c r="K49" s="1"/>
      <c r="L49" s="1"/>
    </row>
    <row r="51" spans="1:8" ht="12.75">
      <c r="A51" s="3" t="s">
        <v>55</v>
      </c>
      <c r="B51" s="3"/>
      <c r="C51" s="9"/>
      <c r="D51" s="9"/>
      <c r="E51" s="3"/>
      <c r="F51" s="81" t="s">
        <v>347</v>
      </c>
      <c r="G51" s="81"/>
      <c r="H51" s="81"/>
    </row>
    <row r="52" spans="1:8" ht="12.75">
      <c r="A52" s="3"/>
      <c r="B52" s="3"/>
      <c r="C52" s="80" t="s">
        <v>57</v>
      </c>
      <c r="D52" s="80"/>
      <c r="E52" s="23"/>
      <c r="F52" s="80" t="s">
        <v>58</v>
      </c>
      <c r="G52" s="80"/>
      <c r="H52" s="80"/>
    </row>
    <row r="53" spans="1:8" ht="12.75">
      <c r="A53" s="3"/>
      <c r="B53" s="3"/>
      <c r="C53" s="23"/>
      <c r="D53" s="23"/>
      <c r="E53" s="23"/>
      <c r="F53" s="23"/>
      <c r="G53" s="23"/>
      <c r="H53" s="23"/>
    </row>
    <row r="54" spans="1:8" ht="12.75">
      <c r="A54" s="3" t="s">
        <v>56</v>
      </c>
      <c r="B54" s="3"/>
      <c r="C54" s="24"/>
      <c r="D54" s="24"/>
      <c r="E54" s="23"/>
      <c r="F54" s="81" t="s">
        <v>262</v>
      </c>
      <c r="G54" s="81"/>
      <c r="H54" s="81"/>
    </row>
    <row r="55" spans="1:8" ht="12.75">
      <c r="A55" s="3"/>
      <c r="B55" s="3"/>
      <c r="C55" s="80" t="s">
        <v>57</v>
      </c>
      <c r="D55" s="80"/>
      <c r="E55" s="23"/>
      <c r="F55" s="80" t="s">
        <v>58</v>
      </c>
      <c r="G55" s="80"/>
      <c r="H55" s="80"/>
    </row>
    <row r="58" ht="12.75">
      <c r="B58" s="67">
        <v>43126</v>
      </c>
    </row>
  </sheetData>
  <sheetProtection/>
  <mergeCells count="16">
    <mergeCell ref="A46:C46"/>
    <mergeCell ref="A9:L9"/>
    <mergeCell ref="A10:L10"/>
    <mergeCell ref="A13:L13"/>
    <mergeCell ref="A14:L14"/>
    <mergeCell ref="B1:L1"/>
    <mergeCell ref="B3:L3"/>
    <mergeCell ref="B4:L4"/>
    <mergeCell ref="B2:L2"/>
    <mergeCell ref="A11:L11"/>
    <mergeCell ref="C55:D55"/>
    <mergeCell ref="F55:H55"/>
    <mergeCell ref="F51:H51"/>
    <mergeCell ref="C52:D52"/>
    <mergeCell ref="F52:H52"/>
    <mergeCell ref="F54:H54"/>
  </mergeCells>
  <printOptions/>
  <pageMargins left="0.31496062992125984" right="0.11811023622047245" top="0.5511811023622047" bottom="0.1574803149606299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8">
      <selection activeCell="A11" sqref="A11:L11"/>
    </sheetView>
  </sheetViews>
  <sheetFormatPr defaultColWidth="9.00390625" defaultRowHeight="12.75"/>
  <cols>
    <col min="1" max="1" width="6.875" style="0" customWidth="1"/>
    <col min="2" max="3" width="14.125" style="0" customWidth="1"/>
    <col min="4" max="4" width="15.375" style="0" customWidth="1"/>
    <col min="5" max="5" width="11.125" style="0" customWidth="1"/>
    <col min="6" max="6" width="11.00390625" style="0" customWidth="1"/>
    <col min="7" max="7" width="10.125" style="0" customWidth="1"/>
    <col min="8" max="8" width="11.125" style="0" customWidth="1"/>
    <col min="9" max="9" width="10.25390625" style="0" customWidth="1"/>
    <col min="10" max="10" width="13.875" style="0" customWidth="1"/>
    <col min="11" max="11" width="14.25390625" style="0" customWidth="1"/>
    <col min="12" max="12" width="13.125" style="0" customWidth="1"/>
  </cols>
  <sheetData>
    <row r="1" spans="2:12" ht="12.75" hidden="1"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2:12" ht="12.75" hidden="1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2:12" ht="12.75" hidden="1"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2:12" ht="12.75" hidden="1"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ht="12.75" hidden="1"/>
    <row r="6" ht="12.75" hidden="1"/>
    <row r="7" ht="12.75" hidden="1"/>
    <row r="9" spans="1:13" ht="12.75" customHeight="1">
      <c r="A9" s="82" t="s">
        <v>36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2"/>
    </row>
    <row r="10" spans="1:13" ht="12.75" customHeight="1">
      <c r="A10" s="82" t="s">
        <v>59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2"/>
    </row>
    <row r="11" spans="1:12" ht="16.5" customHeight="1">
      <c r="A11" s="90" t="s">
        <v>363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</row>
    <row r="12" ht="6" customHeight="1" thickBot="1"/>
    <row r="13" spans="1:12" ht="16.5" customHeight="1" thickBot="1">
      <c r="A13" s="87" t="s">
        <v>37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9"/>
    </row>
    <row r="14" spans="1:13" ht="16.5" customHeight="1" thickBot="1">
      <c r="A14" s="77" t="s">
        <v>339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9"/>
      <c r="M14" s="17"/>
    </row>
    <row r="15" spans="1:12" ht="156" customHeight="1" thickBot="1">
      <c r="A15" s="58" t="s">
        <v>39</v>
      </c>
      <c r="B15" s="59" t="s">
        <v>40</v>
      </c>
      <c r="C15" s="60" t="s">
        <v>41</v>
      </c>
      <c r="D15" s="60" t="s">
        <v>42</v>
      </c>
      <c r="E15" s="60" t="s">
        <v>43</v>
      </c>
      <c r="F15" s="60" t="s">
        <v>273</v>
      </c>
      <c r="G15" s="59" t="s">
        <v>272</v>
      </c>
      <c r="H15" s="60" t="s">
        <v>45</v>
      </c>
      <c r="I15" s="60" t="s">
        <v>62</v>
      </c>
      <c r="J15" s="60" t="s">
        <v>47</v>
      </c>
      <c r="K15" s="60" t="s">
        <v>48</v>
      </c>
      <c r="L15" s="60" t="s">
        <v>49</v>
      </c>
    </row>
    <row r="16" spans="1:12" ht="13.5" thickBot="1">
      <c r="A16" s="21">
        <v>1</v>
      </c>
      <c r="B16" s="18">
        <v>2</v>
      </c>
      <c r="C16" s="19">
        <v>3</v>
      </c>
      <c r="D16" s="19">
        <v>4</v>
      </c>
      <c r="E16" s="19">
        <v>5</v>
      </c>
      <c r="F16" s="19">
        <v>6</v>
      </c>
      <c r="G16" s="19">
        <v>7</v>
      </c>
      <c r="H16" s="19">
        <v>8</v>
      </c>
      <c r="I16" s="19">
        <v>9</v>
      </c>
      <c r="J16" s="19">
        <v>10</v>
      </c>
      <c r="K16" s="19">
        <v>11</v>
      </c>
      <c r="L16" s="19">
        <v>12</v>
      </c>
    </row>
    <row r="17" spans="1:12" ht="38.25">
      <c r="A17" s="29" t="s">
        <v>348</v>
      </c>
      <c r="B17" s="27" t="s">
        <v>193</v>
      </c>
      <c r="C17" s="27" t="s">
        <v>351</v>
      </c>
      <c r="D17" s="27" t="s">
        <v>276</v>
      </c>
      <c r="E17" s="27">
        <v>77.3</v>
      </c>
      <c r="F17" s="30"/>
      <c r="G17" s="30"/>
      <c r="H17" s="30">
        <v>494047.62</v>
      </c>
      <c r="I17" s="28">
        <v>42037</v>
      </c>
      <c r="J17" s="27" t="s">
        <v>196</v>
      </c>
      <c r="K17" s="27" t="s">
        <v>194</v>
      </c>
      <c r="L17" s="1"/>
    </row>
    <row r="18" spans="1:12" ht="63.75">
      <c r="A18" s="29" t="s">
        <v>349</v>
      </c>
      <c r="B18" s="50" t="s">
        <v>356</v>
      </c>
      <c r="C18" s="50" t="s">
        <v>350</v>
      </c>
      <c r="D18" s="27" t="s">
        <v>360</v>
      </c>
      <c r="E18" s="27"/>
      <c r="F18" s="30"/>
      <c r="G18" s="30"/>
      <c r="H18" s="30">
        <v>3541437.79</v>
      </c>
      <c r="I18" s="28">
        <v>43050</v>
      </c>
      <c r="J18" s="27" t="s">
        <v>359</v>
      </c>
      <c r="K18" s="27" t="s">
        <v>194</v>
      </c>
      <c r="L18" s="1"/>
    </row>
    <row r="19" spans="1:12" ht="12.75">
      <c r="A19" s="84" t="s">
        <v>275</v>
      </c>
      <c r="B19" s="85"/>
      <c r="C19" s="86"/>
      <c r="D19" s="27"/>
      <c r="E19" s="27"/>
      <c r="F19" s="30">
        <f>SUM(F17:F17)</f>
        <v>0</v>
      </c>
      <c r="G19" s="30">
        <f>SUM(G17:G17)</f>
        <v>0</v>
      </c>
      <c r="H19" s="30">
        <f>SUM(H17:H18)</f>
        <v>4035485.41</v>
      </c>
      <c r="I19" s="28"/>
      <c r="J19" s="27"/>
      <c r="K19" s="27"/>
      <c r="L19" s="1"/>
    </row>
    <row r="20" spans="1:12" ht="12.75" hidden="1">
      <c r="A20" s="25"/>
      <c r="B20" s="1"/>
      <c r="C20" s="1"/>
      <c r="D20" s="1"/>
      <c r="E20" s="1"/>
      <c r="F20" s="31"/>
      <c r="G20" s="31"/>
      <c r="H20" s="1"/>
      <c r="I20" s="1"/>
      <c r="J20" s="1"/>
      <c r="K20" s="1"/>
      <c r="L20" s="1"/>
    </row>
    <row r="21" spans="1:12" ht="12.75" hidden="1">
      <c r="A21" s="25"/>
      <c r="B21" s="1"/>
      <c r="C21" s="1"/>
      <c r="D21" s="1"/>
      <c r="E21" s="1"/>
      <c r="F21" s="31"/>
      <c r="G21" s="31"/>
      <c r="H21" s="1"/>
      <c r="I21" s="1"/>
      <c r="J21" s="1"/>
      <c r="K21" s="1"/>
      <c r="L21" s="1"/>
    </row>
    <row r="22" spans="1:12" ht="12.75" hidden="1">
      <c r="A22" s="25"/>
      <c r="B22" s="1"/>
      <c r="C22" s="1"/>
      <c r="D22" s="1"/>
      <c r="E22" s="1"/>
      <c r="F22" s="31"/>
      <c r="G22" s="31"/>
      <c r="H22" s="1"/>
      <c r="I22" s="1"/>
      <c r="J22" s="1"/>
      <c r="K22" s="1"/>
      <c r="L22" s="1"/>
    </row>
    <row r="24" spans="1:8" ht="12.75">
      <c r="A24" s="3" t="s">
        <v>55</v>
      </c>
      <c r="B24" s="3"/>
      <c r="C24" s="9"/>
      <c r="D24" s="9"/>
      <c r="E24" s="3"/>
      <c r="F24" s="81" t="s">
        <v>347</v>
      </c>
      <c r="G24" s="81"/>
      <c r="H24" s="81"/>
    </row>
    <row r="25" spans="1:8" ht="12.75">
      <c r="A25" s="3"/>
      <c r="B25" s="3"/>
      <c r="C25" s="80" t="s">
        <v>57</v>
      </c>
      <c r="D25" s="80"/>
      <c r="E25" s="23"/>
      <c r="F25" s="80" t="s">
        <v>58</v>
      </c>
      <c r="G25" s="80"/>
      <c r="H25" s="80"/>
    </row>
    <row r="26" spans="1:8" ht="12.75">
      <c r="A26" s="3"/>
      <c r="B26" s="3"/>
      <c r="C26" s="23"/>
      <c r="D26" s="23"/>
      <c r="E26" s="23"/>
      <c r="F26" s="23"/>
      <c r="G26" s="23"/>
      <c r="H26" s="23"/>
    </row>
    <row r="27" spans="1:8" ht="12.75">
      <c r="A27" s="3" t="s">
        <v>56</v>
      </c>
      <c r="B27" s="3"/>
      <c r="C27" s="24"/>
      <c r="D27" s="24"/>
      <c r="E27" s="23"/>
      <c r="F27" s="81" t="s">
        <v>262</v>
      </c>
      <c r="G27" s="81"/>
      <c r="H27" s="81"/>
    </row>
    <row r="28" spans="1:8" ht="12.75">
      <c r="A28" s="3"/>
      <c r="B28" s="3"/>
      <c r="C28" s="80" t="s">
        <v>57</v>
      </c>
      <c r="D28" s="80"/>
      <c r="E28" s="23"/>
      <c r="F28" s="80" t="s">
        <v>58</v>
      </c>
      <c r="G28" s="80"/>
      <c r="H28" s="80"/>
    </row>
    <row r="31" ht="12.75">
      <c r="B31" s="67">
        <v>43126</v>
      </c>
    </row>
  </sheetData>
  <sheetProtection/>
  <mergeCells count="16">
    <mergeCell ref="B1:L1"/>
    <mergeCell ref="B2:L2"/>
    <mergeCell ref="B3:L3"/>
    <mergeCell ref="B4:L4"/>
    <mergeCell ref="A9:L9"/>
    <mergeCell ref="A10:L10"/>
    <mergeCell ref="F27:H27"/>
    <mergeCell ref="C28:D28"/>
    <mergeCell ref="F28:H28"/>
    <mergeCell ref="A11:L11"/>
    <mergeCell ref="A13:L13"/>
    <mergeCell ref="A14:L14"/>
    <mergeCell ref="A19:C19"/>
    <mergeCell ref="F24:H24"/>
    <mergeCell ref="C25:D25"/>
    <mergeCell ref="F25:H25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K26"/>
  <sheetViews>
    <sheetView zoomScalePageLayoutView="0" workbookViewId="0" topLeftCell="A1">
      <selection activeCell="A9" sqref="A9:K9"/>
    </sheetView>
  </sheetViews>
  <sheetFormatPr defaultColWidth="9.00390625" defaultRowHeight="12.75"/>
  <cols>
    <col min="1" max="1" width="9.25390625" style="0" customWidth="1"/>
    <col min="2" max="2" width="12.75390625" style="0" customWidth="1"/>
    <col min="3" max="4" width="13.125" style="0" customWidth="1"/>
    <col min="5" max="5" width="13.25390625" style="0" customWidth="1"/>
    <col min="6" max="6" width="13.125" style="0" customWidth="1"/>
    <col min="7" max="7" width="12.75390625" style="0" customWidth="1"/>
    <col min="8" max="8" width="13.375" style="0" customWidth="1"/>
    <col min="9" max="9" width="12.625" style="0" customWidth="1"/>
    <col min="10" max="10" width="13.125" style="0" customWidth="1"/>
    <col min="11" max="11" width="12.875" style="0" customWidth="1"/>
  </cols>
  <sheetData>
    <row r="7" spans="1:11" ht="15.75">
      <c r="A7" s="75" t="s">
        <v>36</v>
      </c>
      <c r="B7" s="76"/>
      <c r="C7" s="76"/>
      <c r="D7" s="76"/>
      <c r="E7" s="76"/>
      <c r="F7" s="76"/>
      <c r="G7" s="76"/>
      <c r="H7" s="76"/>
      <c r="I7" s="76"/>
      <c r="J7" s="76"/>
      <c r="K7" s="76"/>
    </row>
    <row r="8" spans="1:11" ht="12.75" customHeight="1">
      <c r="A8" s="82" t="s">
        <v>59</v>
      </c>
      <c r="B8" s="83"/>
      <c r="C8" s="83"/>
      <c r="D8" s="83"/>
      <c r="E8" s="83"/>
      <c r="F8" s="83"/>
      <c r="G8" s="83"/>
      <c r="H8" s="83"/>
      <c r="I8" s="83"/>
      <c r="J8" s="83"/>
      <c r="K8" s="83"/>
    </row>
    <row r="9" spans="1:11" ht="12.75">
      <c r="A9" s="91" t="s">
        <v>362</v>
      </c>
      <c r="B9" s="91"/>
      <c r="C9" s="91"/>
      <c r="D9" s="91"/>
      <c r="E9" s="91"/>
      <c r="F9" s="91"/>
      <c r="G9" s="91"/>
      <c r="H9" s="91"/>
      <c r="I9" s="91"/>
      <c r="J9" s="91"/>
      <c r="K9" s="91"/>
    </row>
    <row r="10" ht="12.75" customHeight="1" thickBot="1"/>
    <row r="11" spans="1:11" ht="17.25" customHeight="1" thickBot="1">
      <c r="A11" s="87" t="s">
        <v>37</v>
      </c>
      <c r="B11" s="88"/>
      <c r="C11" s="88"/>
      <c r="D11" s="88"/>
      <c r="E11" s="88"/>
      <c r="F11" s="88"/>
      <c r="G11" s="88"/>
      <c r="H11" s="88"/>
      <c r="I11" s="88"/>
      <c r="J11" s="88"/>
      <c r="K11" s="89"/>
    </row>
    <row r="12" spans="1:11" ht="16.5" thickBot="1">
      <c r="A12" s="77" t="s">
        <v>340</v>
      </c>
      <c r="B12" s="78"/>
      <c r="C12" s="78"/>
      <c r="D12" s="78"/>
      <c r="E12" s="78"/>
      <c r="F12" s="78"/>
      <c r="G12" s="78"/>
      <c r="H12" s="78"/>
      <c r="I12" s="78"/>
      <c r="J12" s="78"/>
      <c r="K12" s="79"/>
    </row>
    <row r="13" spans="1:11" ht="166.5" thickBot="1">
      <c r="A13" s="15" t="s">
        <v>39</v>
      </c>
      <c r="B13" s="16" t="s">
        <v>40</v>
      </c>
      <c r="C13" s="16" t="s">
        <v>41</v>
      </c>
      <c r="D13" s="16" t="s">
        <v>42</v>
      </c>
      <c r="E13" s="16" t="s">
        <v>43</v>
      </c>
      <c r="F13" s="19" t="s">
        <v>67</v>
      </c>
      <c r="G13" s="16" t="s">
        <v>45</v>
      </c>
      <c r="H13" s="16" t="s">
        <v>46</v>
      </c>
      <c r="I13" s="16" t="s">
        <v>47</v>
      </c>
      <c r="J13" s="16" t="s">
        <v>48</v>
      </c>
      <c r="K13" s="18" t="s">
        <v>49</v>
      </c>
    </row>
    <row r="14" spans="1:11" ht="13.5" thickBot="1">
      <c r="A14" s="15">
        <v>1</v>
      </c>
      <c r="B14" s="16">
        <v>2</v>
      </c>
      <c r="C14" s="16">
        <v>3</v>
      </c>
      <c r="D14" s="16">
        <v>4</v>
      </c>
      <c r="E14" s="16">
        <v>5</v>
      </c>
      <c r="F14" s="16">
        <v>6</v>
      </c>
      <c r="G14" s="16">
        <v>7</v>
      </c>
      <c r="H14" s="16">
        <v>8</v>
      </c>
      <c r="I14" s="16">
        <v>9</v>
      </c>
      <c r="J14" s="16">
        <v>10</v>
      </c>
      <c r="K14" s="15">
        <v>11</v>
      </c>
    </row>
    <row r="15" spans="1:11" ht="13.5" thickBo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20"/>
    </row>
    <row r="16" spans="1:11" ht="13.5" thickBo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20"/>
    </row>
    <row r="19" spans="1:7" ht="12.75">
      <c r="A19" s="3" t="s">
        <v>55</v>
      </c>
      <c r="B19" s="3"/>
      <c r="C19" s="9"/>
      <c r="D19" s="9"/>
      <c r="E19" s="3"/>
      <c r="F19" s="81" t="s">
        <v>347</v>
      </c>
      <c r="G19" s="81"/>
    </row>
    <row r="20" spans="1:7" ht="12.75">
      <c r="A20" s="3"/>
      <c r="B20" s="3"/>
      <c r="C20" s="80" t="s">
        <v>57</v>
      </c>
      <c r="D20" s="80"/>
      <c r="E20" s="23"/>
      <c r="F20" s="80" t="s">
        <v>58</v>
      </c>
      <c r="G20" s="80"/>
    </row>
    <row r="21" spans="1:7" ht="12.75">
      <c r="A21" s="3"/>
      <c r="B21" s="3"/>
      <c r="C21" s="23"/>
      <c r="D21" s="23"/>
      <c r="E21" s="23"/>
      <c r="F21" s="23"/>
      <c r="G21" s="23"/>
    </row>
    <row r="22" spans="1:7" ht="12.75">
      <c r="A22" s="3" t="s">
        <v>56</v>
      </c>
      <c r="B22" s="3"/>
      <c r="C22" s="24"/>
      <c r="D22" s="24"/>
      <c r="E22" s="23"/>
      <c r="F22" s="81" t="s">
        <v>262</v>
      </c>
      <c r="G22" s="81"/>
    </row>
    <row r="23" spans="1:7" ht="12.75">
      <c r="A23" s="3"/>
      <c r="B23" s="3"/>
      <c r="C23" s="80" t="s">
        <v>57</v>
      </c>
      <c r="D23" s="80"/>
      <c r="E23" s="23"/>
      <c r="F23" s="80" t="s">
        <v>58</v>
      </c>
      <c r="G23" s="80"/>
    </row>
    <row r="26" ht="12.75">
      <c r="B26" s="67">
        <v>43126</v>
      </c>
    </row>
  </sheetData>
  <sheetProtection/>
  <mergeCells count="11">
    <mergeCell ref="A8:K8"/>
    <mergeCell ref="A7:K7"/>
    <mergeCell ref="F19:G19"/>
    <mergeCell ref="F22:G22"/>
    <mergeCell ref="C23:D23"/>
    <mergeCell ref="F23:G23"/>
    <mergeCell ref="A12:K12"/>
    <mergeCell ref="C20:D20"/>
    <mergeCell ref="F20:G20"/>
    <mergeCell ref="A9:K9"/>
    <mergeCell ref="A11:K1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23"/>
  <sheetViews>
    <sheetView zoomScalePageLayoutView="0" workbookViewId="0" topLeftCell="A1">
      <selection activeCell="A4" sqref="A4:H4"/>
    </sheetView>
  </sheetViews>
  <sheetFormatPr defaultColWidth="9.00390625" defaultRowHeight="12.75"/>
  <cols>
    <col min="1" max="1" width="11.375" style="0" customWidth="1"/>
    <col min="2" max="2" width="32.375" style="0" customWidth="1"/>
    <col min="3" max="3" width="15.25390625" style="0" customWidth="1"/>
    <col min="4" max="4" width="14.625" style="0" customWidth="1"/>
    <col min="5" max="5" width="16.00390625" style="0" customWidth="1"/>
    <col min="6" max="6" width="19.875" style="0" customWidth="1"/>
    <col min="7" max="7" width="15.625" style="0" customWidth="1"/>
    <col min="8" max="8" width="18.625" style="0" customWidth="1"/>
  </cols>
  <sheetData>
    <row r="2" spans="1:12" ht="12.75">
      <c r="A2" s="92" t="s">
        <v>36</v>
      </c>
      <c r="B2" s="83"/>
      <c r="C2" s="83"/>
      <c r="D2" s="83"/>
      <c r="E2" s="83"/>
      <c r="F2" s="83"/>
      <c r="G2" s="83"/>
      <c r="H2" s="83"/>
      <c r="I2" s="22"/>
      <c r="J2" s="22"/>
      <c r="K2" s="22"/>
      <c r="L2" s="22"/>
    </row>
    <row r="3" spans="1:12" ht="12.75" customHeight="1">
      <c r="A3" s="92" t="s">
        <v>59</v>
      </c>
      <c r="B3" s="83"/>
      <c r="C3" s="83"/>
      <c r="D3" s="83"/>
      <c r="E3" s="83"/>
      <c r="F3" s="83"/>
      <c r="G3" s="83"/>
      <c r="H3" s="83"/>
      <c r="I3" s="22"/>
      <c r="J3" s="22"/>
      <c r="K3" s="22"/>
      <c r="L3" s="22"/>
    </row>
    <row r="4" spans="1:8" ht="12.75">
      <c r="A4" s="91" t="s">
        <v>362</v>
      </c>
      <c r="B4" s="91"/>
      <c r="C4" s="91"/>
      <c r="D4" s="91"/>
      <c r="E4" s="91"/>
      <c r="F4" s="91"/>
      <c r="G4" s="91"/>
      <c r="H4" s="91"/>
    </row>
    <row r="5" ht="13.5" thickBot="1"/>
    <row r="6" spans="1:8" ht="18" customHeight="1" thickBot="1">
      <c r="A6" s="77" t="s">
        <v>50</v>
      </c>
      <c r="B6" s="78"/>
      <c r="C6" s="78"/>
      <c r="D6" s="78"/>
      <c r="E6" s="78"/>
      <c r="F6" s="78"/>
      <c r="G6" s="78"/>
      <c r="H6" s="79"/>
    </row>
    <row r="7" spans="1:8" ht="15.75" customHeight="1" thickBot="1">
      <c r="A7" s="93" t="s">
        <v>267</v>
      </c>
      <c r="B7" s="94"/>
      <c r="C7" s="94"/>
      <c r="D7" s="94"/>
      <c r="E7" s="94"/>
      <c r="F7" s="94"/>
      <c r="G7" s="94"/>
      <c r="H7" s="95"/>
    </row>
    <row r="8" spans="1:10" ht="122.25" customHeight="1" thickBot="1">
      <c r="A8" s="15" t="s">
        <v>39</v>
      </c>
      <c r="B8" s="16" t="s">
        <v>51</v>
      </c>
      <c r="C8" s="19" t="s">
        <v>273</v>
      </c>
      <c r="D8" s="16" t="s">
        <v>274</v>
      </c>
      <c r="E8" s="16" t="s">
        <v>52</v>
      </c>
      <c r="F8" s="16" t="s">
        <v>53</v>
      </c>
      <c r="G8" s="16" t="s">
        <v>54</v>
      </c>
      <c r="H8" s="16" t="s">
        <v>49</v>
      </c>
      <c r="J8" s="61"/>
    </row>
    <row r="9" spans="1:8" ht="13.5" thickBot="1">
      <c r="A9" s="18">
        <v>1</v>
      </c>
      <c r="B9" s="19">
        <v>2</v>
      </c>
      <c r="C9" s="19">
        <v>3</v>
      </c>
      <c r="D9" s="19"/>
      <c r="E9" s="19">
        <v>4</v>
      </c>
      <c r="F9" s="19">
        <v>5</v>
      </c>
      <c r="G9" s="19">
        <v>6</v>
      </c>
      <c r="H9" s="19">
        <v>7</v>
      </c>
    </row>
    <row r="10" spans="1:8" ht="37.5" customHeight="1">
      <c r="A10" s="38" t="s">
        <v>157</v>
      </c>
      <c r="B10" s="40" t="s">
        <v>159</v>
      </c>
      <c r="C10" s="74">
        <v>255000</v>
      </c>
      <c r="D10" s="43"/>
      <c r="E10" s="28">
        <v>38897</v>
      </c>
      <c r="F10" s="28" t="s">
        <v>162</v>
      </c>
      <c r="G10" s="27" t="s">
        <v>64</v>
      </c>
      <c r="H10" s="47" t="s">
        <v>163</v>
      </c>
    </row>
    <row r="11" spans="1:8" ht="50.25" customHeight="1">
      <c r="A11" s="38" t="s">
        <v>158</v>
      </c>
      <c r="B11" s="40" t="s">
        <v>160</v>
      </c>
      <c r="C11" s="46">
        <v>507029.48</v>
      </c>
      <c r="D11" s="46">
        <v>202811.84</v>
      </c>
      <c r="E11" s="48"/>
      <c r="F11" s="28" t="s">
        <v>164</v>
      </c>
      <c r="G11" s="27" t="s">
        <v>64</v>
      </c>
      <c r="H11" s="41"/>
    </row>
    <row r="12" spans="1:8" ht="12.75">
      <c r="A12" s="39"/>
      <c r="B12" s="42"/>
      <c r="C12" s="44"/>
      <c r="D12" s="44"/>
      <c r="E12" s="1"/>
      <c r="F12" s="1"/>
      <c r="G12" s="1"/>
      <c r="H12" s="1"/>
    </row>
    <row r="13" spans="1:8" ht="12.75">
      <c r="A13" s="29"/>
      <c r="B13" s="7" t="s">
        <v>275</v>
      </c>
      <c r="C13" s="45">
        <f>SUM(C11:C12)</f>
        <v>507029.48</v>
      </c>
      <c r="D13" s="45">
        <f>SUM(D11:D12)</f>
        <v>202811.84</v>
      </c>
      <c r="E13" s="35"/>
      <c r="F13" s="35"/>
      <c r="G13" s="4"/>
      <c r="H13" s="4"/>
    </row>
    <row r="16" spans="1:8" ht="12.75">
      <c r="A16" s="3" t="s">
        <v>55</v>
      </c>
      <c r="B16" s="3"/>
      <c r="C16" s="9"/>
      <c r="D16" s="9"/>
      <c r="E16" s="9"/>
      <c r="F16" s="3"/>
      <c r="G16" s="81" t="s">
        <v>347</v>
      </c>
      <c r="H16" s="81"/>
    </row>
    <row r="17" spans="1:8" ht="12.75">
      <c r="A17" s="3"/>
      <c r="B17" s="3"/>
      <c r="C17" s="80" t="s">
        <v>57</v>
      </c>
      <c r="D17" s="80"/>
      <c r="E17" s="80"/>
      <c r="F17" s="23"/>
      <c r="G17" s="80" t="s">
        <v>58</v>
      </c>
      <c r="H17" s="80"/>
    </row>
    <row r="18" spans="1:8" ht="12.75">
      <c r="A18" s="3"/>
      <c r="B18" s="3"/>
      <c r="C18" s="23"/>
      <c r="D18" s="23"/>
      <c r="E18" s="23"/>
      <c r="F18" s="23"/>
      <c r="G18" s="23"/>
      <c r="H18" s="23"/>
    </row>
    <row r="19" spans="1:8" ht="12.75">
      <c r="A19" s="3" t="s">
        <v>56</v>
      </c>
      <c r="B19" s="3"/>
      <c r="C19" s="24"/>
      <c r="D19" s="24"/>
      <c r="E19" s="24"/>
      <c r="F19" s="23"/>
      <c r="G19" s="81" t="s">
        <v>262</v>
      </c>
      <c r="H19" s="81"/>
    </row>
    <row r="20" spans="1:8" ht="12.75">
      <c r="A20" s="3"/>
      <c r="B20" s="3"/>
      <c r="C20" s="80" t="s">
        <v>57</v>
      </c>
      <c r="D20" s="80"/>
      <c r="E20" s="80"/>
      <c r="F20" s="23"/>
      <c r="G20" s="80" t="s">
        <v>58</v>
      </c>
      <c r="H20" s="80"/>
    </row>
    <row r="23" ht="12.75">
      <c r="B23" s="67">
        <v>43126</v>
      </c>
    </row>
  </sheetData>
  <sheetProtection/>
  <mergeCells count="11">
    <mergeCell ref="C17:E17"/>
    <mergeCell ref="G17:H17"/>
    <mergeCell ref="G19:H19"/>
    <mergeCell ref="C20:E20"/>
    <mergeCell ref="G20:H20"/>
    <mergeCell ref="A2:H2"/>
    <mergeCell ref="A3:H3"/>
    <mergeCell ref="A4:H4"/>
    <mergeCell ref="A6:H6"/>
    <mergeCell ref="A7:H7"/>
    <mergeCell ref="G16:H16"/>
  </mergeCells>
  <printOptions/>
  <pageMargins left="0.31496062992125984" right="0.31496062992125984" top="0.9448818897637796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26"/>
  <sheetViews>
    <sheetView zoomScalePageLayoutView="0" workbookViewId="0" topLeftCell="A1">
      <selection activeCell="A4" sqref="A4:H4"/>
    </sheetView>
  </sheetViews>
  <sheetFormatPr defaultColWidth="9.00390625" defaultRowHeight="12.75"/>
  <cols>
    <col min="1" max="1" width="7.25390625" style="0" customWidth="1"/>
    <col min="2" max="2" width="32.375" style="0" customWidth="1"/>
    <col min="3" max="4" width="11.875" style="0" customWidth="1"/>
    <col min="5" max="5" width="13.625" style="0" customWidth="1"/>
    <col min="6" max="6" width="19.875" style="0" customWidth="1"/>
    <col min="7" max="7" width="20.125" style="0" customWidth="1"/>
    <col min="8" max="8" width="15.125" style="0" customWidth="1"/>
  </cols>
  <sheetData>
    <row r="2" spans="1:12" ht="12.75">
      <c r="A2" s="92" t="s">
        <v>36</v>
      </c>
      <c r="B2" s="83"/>
      <c r="C2" s="83"/>
      <c r="D2" s="83"/>
      <c r="E2" s="83"/>
      <c r="F2" s="83"/>
      <c r="G2" s="83"/>
      <c r="H2" s="83"/>
      <c r="I2" s="22"/>
      <c r="J2" s="22"/>
      <c r="K2" s="22"/>
      <c r="L2" s="22"/>
    </row>
    <row r="3" spans="1:12" ht="12.75" customHeight="1">
      <c r="A3" s="92" t="s">
        <v>59</v>
      </c>
      <c r="B3" s="83"/>
      <c r="C3" s="83"/>
      <c r="D3" s="83"/>
      <c r="E3" s="83"/>
      <c r="F3" s="83"/>
      <c r="G3" s="83"/>
      <c r="H3" s="83"/>
      <c r="I3" s="22"/>
      <c r="J3" s="22"/>
      <c r="K3" s="22"/>
      <c r="L3" s="22"/>
    </row>
    <row r="4" spans="1:8" ht="12.75">
      <c r="A4" s="91" t="s">
        <v>362</v>
      </c>
      <c r="B4" s="91"/>
      <c r="C4" s="91"/>
      <c r="D4" s="91"/>
      <c r="E4" s="91"/>
      <c r="F4" s="91"/>
      <c r="G4" s="91"/>
      <c r="H4" s="91"/>
    </row>
    <row r="5" ht="13.5" thickBot="1"/>
    <row r="6" spans="1:8" ht="18" customHeight="1" thickBot="1">
      <c r="A6" s="77" t="s">
        <v>50</v>
      </c>
      <c r="B6" s="78"/>
      <c r="C6" s="78"/>
      <c r="D6" s="78"/>
      <c r="E6" s="78"/>
      <c r="F6" s="78"/>
      <c r="G6" s="78"/>
      <c r="H6" s="79"/>
    </row>
    <row r="7" spans="1:8" ht="15.75" customHeight="1" thickBot="1">
      <c r="A7" s="93" t="s">
        <v>268</v>
      </c>
      <c r="B7" s="94"/>
      <c r="C7" s="94"/>
      <c r="D7" s="94"/>
      <c r="E7" s="94"/>
      <c r="F7" s="94"/>
      <c r="G7" s="94"/>
      <c r="H7" s="95"/>
    </row>
    <row r="8" spans="1:10" ht="128.25" thickBot="1">
      <c r="A8" s="15" t="s">
        <v>39</v>
      </c>
      <c r="B8" s="16" t="s">
        <v>51</v>
      </c>
      <c r="C8" s="19" t="s">
        <v>273</v>
      </c>
      <c r="D8" s="16" t="s">
        <v>274</v>
      </c>
      <c r="E8" s="16" t="s">
        <v>52</v>
      </c>
      <c r="F8" s="16" t="s">
        <v>53</v>
      </c>
      <c r="G8" s="16" t="s">
        <v>54</v>
      </c>
      <c r="H8" s="16" t="s">
        <v>49</v>
      </c>
      <c r="J8" s="61"/>
    </row>
    <row r="9" spans="1:8" ht="13.5" thickBot="1">
      <c r="A9" s="18">
        <v>1</v>
      </c>
      <c r="B9" s="19">
        <v>2</v>
      </c>
      <c r="C9" s="19">
        <v>3</v>
      </c>
      <c r="D9" s="19"/>
      <c r="E9" s="19">
        <v>4</v>
      </c>
      <c r="F9" s="19">
        <v>5</v>
      </c>
      <c r="G9" s="19">
        <v>6</v>
      </c>
      <c r="H9" s="19">
        <v>7</v>
      </c>
    </row>
    <row r="10" spans="1:8" ht="44.25" customHeight="1" hidden="1">
      <c r="A10" s="38" t="s">
        <v>157</v>
      </c>
      <c r="B10" s="40" t="s">
        <v>159</v>
      </c>
      <c r="C10" s="43" t="s">
        <v>161</v>
      </c>
      <c r="D10" s="43"/>
      <c r="E10" s="28">
        <v>38897</v>
      </c>
      <c r="F10" s="28" t="s">
        <v>162</v>
      </c>
      <c r="G10" s="27" t="s">
        <v>64</v>
      </c>
      <c r="H10" s="47" t="s">
        <v>163</v>
      </c>
    </row>
    <row r="11" spans="1:8" ht="25.5" customHeight="1">
      <c r="A11" s="29" t="s">
        <v>269</v>
      </c>
      <c r="B11" s="7" t="s">
        <v>353</v>
      </c>
      <c r="C11" s="62">
        <v>99770.9</v>
      </c>
      <c r="D11" s="62">
        <v>88130.95</v>
      </c>
      <c r="E11" s="48">
        <v>42727</v>
      </c>
      <c r="F11" s="10" t="s">
        <v>264</v>
      </c>
      <c r="G11" s="27" t="s">
        <v>64</v>
      </c>
      <c r="H11" s="1"/>
    </row>
    <row r="12" spans="1:8" ht="25.5">
      <c r="A12" s="29" t="s">
        <v>270</v>
      </c>
      <c r="B12" s="7" t="s">
        <v>265</v>
      </c>
      <c r="C12" s="62">
        <v>49594</v>
      </c>
      <c r="D12" s="62">
        <v>39950.73</v>
      </c>
      <c r="E12" s="48">
        <v>42732</v>
      </c>
      <c r="F12" s="49" t="s">
        <v>266</v>
      </c>
      <c r="G12" s="27" t="s">
        <v>64</v>
      </c>
      <c r="H12" s="4"/>
    </row>
    <row r="13" spans="1:8" ht="25.5">
      <c r="A13" s="29" t="s">
        <v>271</v>
      </c>
      <c r="B13" s="7" t="s">
        <v>265</v>
      </c>
      <c r="C13" s="62">
        <v>50101</v>
      </c>
      <c r="D13" s="62">
        <v>40603.23</v>
      </c>
      <c r="E13" s="48">
        <v>42732</v>
      </c>
      <c r="F13" s="49" t="s">
        <v>266</v>
      </c>
      <c r="G13" s="27" t="s">
        <v>64</v>
      </c>
      <c r="H13" s="4"/>
    </row>
    <row r="14" spans="1:8" ht="25.5">
      <c r="A14" s="29" t="s">
        <v>352</v>
      </c>
      <c r="B14" s="7" t="s">
        <v>354</v>
      </c>
      <c r="C14" s="62">
        <v>99998.32</v>
      </c>
      <c r="D14" s="62"/>
      <c r="E14" s="48">
        <v>43092</v>
      </c>
      <c r="F14" s="10" t="s">
        <v>357</v>
      </c>
      <c r="G14" s="27" t="s">
        <v>64</v>
      </c>
      <c r="H14" s="4"/>
    </row>
    <row r="15" spans="1:8" ht="25.5">
      <c r="A15" s="29" t="s">
        <v>355</v>
      </c>
      <c r="B15" s="7" t="s">
        <v>265</v>
      </c>
      <c r="C15" s="62">
        <v>54274</v>
      </c>
      <c r="D15" s="62">
        <v>39950.73</v>
      </c>
      <c r="E15" s="48">
        <v>42732</v>
      </c>
      <c r="F15" s="49" t="s">
        <v>358</v>
      </c>
      <c r="G15" s="27" t="s">
        <v>64</v>
      </c>
      <c r="H15" s="4"/>
    </row>
    <row r="16" spans="1:8" ht="12.75" hidden="1">
      <c r="A16" s="29"/>
      <c r="B16" s="7"/>
      <c r="C16" s="62"/>
      <c r="D16" s="62"/>
      <c r="E16" s="48"/>
      <c r="F16" s="49"/>
      <c r="G16" s="27"/>
      <c r="H16" s="4"/>
    </row>
    <row r="17" spans="1:8" ht="12.75">
      <c r="A17" s="1"/>
      <c r="B17" s="1" t="s">
        <v>275</v>
      </c>
      <c r="C17" s="64">
        <f>SUM(C11:C14)</f>
        <v>299464.22</v>
      </c>
      <c r="D17" s="64">
        <f>SUM(D11:D13)</f>
        <v>168684.91</v>
      </c>
      <c r="E17" s="1"/>
      <c r="F17" s="1"/>
      <c r="G17" s="1"/>
      <c r="H17" s="1"/>
    </row>
    <row r="19" spans="1:8" ht="12.75">
      <c r="A19" s="3" t="s">
        <v>55</v>
      </c>
      <c r="B19" s="3"/>
      <c r="C19" s="9"/>
      <c r="D19" s="9"/>
      <c r="E19" s="9"/>
      <c r="F19" s="3"/>
      <c r="G19" s="81" t="s">
        <v>347</v>
      </c>
      <c r="H19" s="81"/>
    </row>
    <row r="20" spans="1:8" ht="12.75">
      <c r="A20" s="3"/>
      <c r="B20" s="3"/>
      <c r="C20" s="80" t="s">
        <v>57</v>
      </c>
      <c r="D20" s="80"/>
      <c r="E20" s="80"/>
      <c r="F20" s="23"/>
      <c r="G20" s="80" t="s">
        <v>58</v>
      </c>
      <c r="H20" s="80"/>
    </row>
    <row r="21" spans="1:8" ht="12.75">
      <c r="A21" s="3"/>
      <c r="B21" s="3"/>
      <c r="C21" s="23"/>
      <c r="D21" s="23"/>
      <c r="E21" s="23"/>
      <c r="F21" s="23"/>
      <c r="G21" s="23"/>
      <c r="H21" s="23"/>
    </row>
    <row r="22" spans="1:8" ht="12.75">
      <c r="A22" s="3" t="s">
        <v>56</v>
      </c>
      <c r="B22" s="3"/>
      <c r="C22" s="24"/>
      <c r="D22" s="24"/>
      <c r="E22" s="24"/>
      <c r="F22" s="23"/>
      <c r="G22" s="81" t="s">
        <v>262</v>
      </c>
      <c r="H22" s="81"/>
    </row>
    <row r="23" spans="1:8" ht="12.75">
      <c r="A23" s="3"/>
      <c r="B23" s="3"/>
      <c r="C23" s="80" t="s">
        <v>57</v>
      </c>
      <c r="D23" s="80"/>
      <c r="E23" s="80"/>
      <c r="F23" s="23"/>
      <c r="G23" s="80" t="s">
        <v>58</v>
      </c>
      <c r="H23" s="80"/>
    </row>
    <row r="26" ht="12.75">
      <c r="B26" s="67">
        <v>43126</v>
      </c>
    </row>
  </sheetData>
  <sheetProtection/>
  <mergeCells count="11">
    <mergeCell ref="G22:H22"/>
    <mergeCell ref="A4:H4"/>
    <mergeCell ref="A6:H6"/>
    <mergeCell ref="A7:H7"/>
    <mergeCell ref="A3:H3"/>
    <mergeCell ref="A2:H2"/>
    <mergeCell ref="C23:E23"/>
    <mergeCell ref="G23:H23"/>
    <mergeCell ref="G19:H19"/>
    <mergeCell ref="C20:E20"/>
    <mergeCell ref="G20:H20"/>
  </mergeCells>
  <printOptions/>
  <pageMargins left="0.9055118110236221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N63"/>
  <sheetViews>
    <sheetView tabSelected="1" zoomScalePageLayoutView="0" workbookViewId="0" topLeftCell="A3">
      <selection activeCell="A6" sqref="A6:K6"/>
    </sheetView>
  </sheetViews>
  <sheetFormatPr defaultColWidth="9.00390625" defaultRowHeight="12.75"/>
  <cols>
    <col min="1" max="1" width="7.375" style="0" customWidth="1"/>
    <col min="2" max="2" width="13.625" style="0" customWidth="1"/>
    <col min="3" max="3" width="14.625" style="0" customWidth="1"/>
    <col min="4" max="4" width="14.375" style="0" customWidth="1"/>
    <col min="5" max="5" width="12.75390625" style="0" customWidth="1"/>
    <col min="6" max="6" width="12.125" style="0" customWidth="1"/>
    <col min="7" max="7" width="13.625" style="0" customWidth="1"/>
    <col min="8" max="8" width="12.125" style="0" customWidth="1"/>
    <col min="9" max="9" width="16.125" style="0" customWidth="1"/>
    <col min="10" max="10" width="12.00390625" style="0" customWidth="1"/>
    <col min="11" max="11" width="14.00390625" style="0" customWidth="1"/>
    <col min="13" max="13" width="5.375" style="0" customWidth="1"/>
    <col min="14" max="14" width="14.625" style="0" customWidth="1"/>
  </cols>
  <sheetData>
    <row r="1" ht="12.75" hidden="1"/>
    <row r="2" ht="12.75" hidden="1"/>
    <row r="4" spans="1:11" ht="15.75">
      <c r="A4" s="75" t="s">
        <v>36</v>
      </c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11" ht="12.75" customHeight="1">
      <c r="A5" s="82" t="s">
        <v>59</v>
      </c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1" ht="12.75">
      <c r="A6" s="91" t="s">
        <v>362</v>
      </c>
      <c r="B6" s="91"/>
      <c r="C6" s="91"/>
      <c r="D6" s="91"/>
      <c r="E6" s="91"/>
      <c r="F6" s="91"/>
      <c r="G6" s="91"/>
      <c r="H6" s="91"/>
      <c r="I6" s="91"/>
      <c r="J6" s="91"/>
      <c r="K6" s="91"/>
    </row>
    <row r="7" ht="13.5" thickBot="1"/>
    <row r="8" spans="1:11" ht="16.5" customHeight="1" thickBot="1">
      <c r="A8" s="87" t="s">
        <v>337</v>
      </c>
      <c r="B8" s="88"/>
      <c r="C8" s="88"/>
      <c r="D8" s="88"/>
      <c r="E8" s="88"/>
      <c r="F8" s="88"/>
      <c r="G8" s="88"/>
      <c r="H8" s="88"/>
      <c r="I8" s="88"/>
      <c r="J8" s="88"/>
      <c r="K8" s="89"/>
    </row>
    <row r="9" spans="1:12" ht="16.5" customHeight="1" thickBot="1">
      <c r="A9" s="98" t="s">
        <v>338</v>
      </c>
      <c r="B9" s="99"/>
      <c r="C9" s="99"/>
      <c r="D9" s="99"/>
      <c r="E9" s="99"/>
      <c r="F9" s="99"/>
      <c r="G9" s="99"/>
      <c r="H9" s="99"/>
      <c r="I9" s="99"/>
      <c r="J9" s="99"/>
      <c r="K9" s="100"/>
      <c r="L9" s="17"/>
    </row>
    <row r="10" spans="1:11" ht="141" thickBot="1">
      <c r="A10" s="15" t="s">
        <v>39</v>
      </c>
      <c r="B10" s="15" t="s">
        <v>40</v>
      </c>
      <c r="C10" s="16" t="s">
        <v>41</v>
      </c>
      <c r="D10" s="16" t="s">
        <v>42</v>
      </c>
      <c r="E10" s="16" t="s">
        <v>43</v>
      </c>
      <c r="F10" s="19" t="s">
        <v>67</v>
      </c>
      <c r="G10" s="16" t="s">
        <v>45</v>
      </c>
      <c r="H10" s="16" t="s">
        <v>46</v>
      </c>
      <c r="I10" s="16" t="s">
        <v>47</v>
      </c>
      <c r="J10" s="16" t="s">
        <v>48</v>
      </c>
      <c r="K10" s="16" t="s">
        <v>49</v>
      </c>
    </row>
    <row r="11" spans="1:11" ht="12.75">
      <c r="A11" s="51">
        <v>1</v>
      </c>
      <c r="B11" s="52">
        <v>2</v>
      </c>
      <c r="C11" s="53">
        <v>3</v>
      </c>
      <c r="D11" s="53">
        <v>4</v>
      </c>
      <c r="E11" s="53">
        <v>5</v>
      </c>
      <c r="F11" s="53">
        <v>6</v>
      </c>
      <c r="G11" s="53">
        <v>7</v>
      </c>
      <c r="H11" s="53">
        <v>8</v>
      </c>
      <c r="I11" s="53">
        <v>9</v>
      </c>
      <c r="J11" s="53">
        <v>10</v>
      </c>
      <c r="K11" s="53">
        <v>11</v>
      </c>
    </row>
    <row r="12" spans="1:14" ht="89.25">
      <c r="A12" s="26" t="s">
        <v>115</v>
      </c>
      <c r="B12" s="7" t="s">
        <v>235</v>
      </c>
      <c r="C12" s="7" t="s">
        <v>172</v>
      </c>
      <c r="D12" s="12" t="s">
        <v>35</v>
      </c>
      <c r="E12" s="4" t="s">
        <v>148</v>
      </c>
      <c r="F12" s="1"/>
      <c r="G12" s="11">
        <v>1472.12</v>
      </c>
      <c r="H12" s="10" t="s">
        <v>199</v>
      </c>
      <c r="I12" s="50" t="s">
        <v>197</v>
      </c>
      <c r="J12" s="57" t="s">
        <v>116</v>
      </c>
      <c r="K12" s="32"/>
      <c r="N12" t="s">
        <v>341</v>
      </c>
    </row>
    <row r="13" spans="1:14" ht="89.25">
      <c r="A13" s="26" t="s">
        <v>117</v>
      </c>
      <c r="B13" s="7" t="s">
        <v>235</v>
      </c>
      <c r="C13" s="7" t="s">
        <v>173</v>
      </c>
      <c r="D13" s="12" t="s">
        <v>34</v>
      </c>
      <c r="E13" s="4" t="s">
        <v>149</v>
      </c>
      <c r="F13" s="1"/>
      <c r="G13" s="11">
        <v>628.14</v>
      </c>
      <c r="H13" s="10" t="s">
        <v>198</v>
      </c>
      <c r="I13" s="27" t="s">
        <v>197</v>
      </c>
      <c r="J13" s="36" t="s">
        <v>116</v>
      </c>
      <c r="K13" s="32"/>
      <c r="N13" s="70">
        <f>G12+G13+G15</f>
        <v>2599.9599999999996</v>
      </c>
    </row>
    <row r="14" spans="1:14" ht="51">
      <c r="A14" s="26" t="s">
        <v>118</v>
      </c>
      <c r="B14" s="37" t="s">
        <v>195</v>
      </c>
      <c r="C14" s="7" t="s">
        <v>175</v>
      </c>
      <c r="D14" s="12" t="s">
        <v>33</v>
      </c>
      <c r="E14" s="4" t="s">
        <v>155</v>
      </c>
      <c r="F14" s="1"/>
      <c r="G14" s="11">
        <v>434701.38</v>
      </c>
      <c r="H14" s="27" t="s">
        <v>196</v>
      </c>
      <c r="I14" s="27" t="s">
        <v>194</v>
      </c>
      <c r="J14" s="36" t="s">
        <v>116</v>
      </c>
      <c r="K14" s="32"/>
      <c r="N14" s="69" t="s">
        <v>193</v>
      </c>
    </row>
    <row r="15" spans="1:14" ht="38.25" customHeight="1">
      <c r="A15" s="26" t="s">
        <v>119</v>
      </c>
      <c r="B15" s="37" t="s">
        <v>234</v>
      </c>
      <c r="C15" s="7" t="s">
        <v>174</v>
      </c>
      <c r="D15" s="12" t="s">
        <v>31</v>
      </c>
      <c r="E15" s="4" t="s">
        <v>154</v>
      </c>
      <c r="F15" s="1"/>
      <c r="G15" s="11">
        <v>499.7</v>
      </c>
      <c r="H15" s="10" t="s">
        <v>192</v>
      </c>
      <c r="I15" s="27" t="s">
        <v>177</v>
      </c>
      <c r="J15" s="36" t="s">
        <v>116</v>
      </c>
      <c r="K15" s="33"/>
      <c r="N15" s="70">
        <f>G14</f>
        <v>434701.38</v>
      </c>
    </row>
    <row r="16" spans="1:14" ht="63.75">
      <c r="A16" s="26" t="s">
        <v>120</v>
      </c>
      <c r="B16" s="7" t="s">
        <v>233</v>
      </c>
      <c r="C16" s="7" t="s">
        <v>278</v>
      </c>
      <c r="D16" s="4" t="s">
        <v>0</v>
      </c>
      <c r="E16" s="4" t="s">
        <v>228</v>
      </c>
      <c r="F16" s="1"/>
      <c r="G16" s="11">
        <v>1886679.8</v>
      </c>
      <c r="H16" s="10" t="s">
        <v>180</v>
      </c>
      <c r="I16" s="27" t="s">
        <v>177</v>
      </c>
      <c r="J16" s="36" t="s">
        <v>116</v>
      </c>
      <c r="K16" s="33"/>
      <c r="N16" t="s">
        <v>342</v>
      </c>
    </row>
    <row r="17" spans="1:14" ht="63.75">
      <c r="A17" s="26" t="s">
        <v>121</v>
      </c>
      <c r="B17" s="7" t="s">
        <v>233</v>
      </c>
      <c r="C17" s="54" t="s">
        <v>279</v>
      </c>
      <c r="D17" s="8" t="s">
        <v>13</v>
      </c>
      <c r="E17" s="27" t="s">
        <v>201</v>
      </c>
      <c r="F17" s="33"/>
      <c r="G17" s="55">
        <v>4953399.35</v>
      </c>
      <c r="H17" s="56" t="s">
        <v>186</v>
      </c>
      <c r="I17" s="27" t="s">
        <v>188</v>
      </c>
      <c r="J17" s="36" t="s">
        <v>116</v>
      </c>
      <c r="K17" s="33"/>
      <c r="N17" s="70">
        <f>G16+G17+G18+G19+G20+G21+G22+G23+G24+G25+G26+G27+G28+G29+G30+G31+G32+G33+G34+G35+G36+G37+G38+G39+G40+G41+G42+G43+G44+G45+G46+G48+G49</f>
        <v>221482506.45000002</v>
      </c>
    </row>
    <row r="18" spans="1:14" ht="63.75">
      <c r="A18" s="26" t="s">
        <v>122</v>
      </c>
      <c r="B18" s="7" t="s">
        <v>233</v>
      </c>
      <c r="C18" s="7" t="s">
        <v>280</v>
      </c>
      <c r="D18" s="4" t="s">
        <v>24</v>
      </c>
      <c r="E18" s="50" t="s">
        <v>202</v>
      </c>
      <c r="F18" s="32"/>
      <c r="G18" s="11">
        <v>4985621.77</v>
      </c>
      <c r="H18" s="49" t="s">
        <v>186</v>
      </c>
      <c r="I18" s="27" t="s">
        <v>188</v>
      </c>
      <c r="J18" s="36" t="s">
        <v>116</v>
      </c>
      <c r="K18" s="32"/>
      <c r="N18" s="72" t="s">
        <v>344</v>
      </c>
    </row>
    <row r="19" spans="1:14" ht="63.75">
      <c r="A19" s="26" t="s">
        <v>123</v>
      </c>
      <c r="B19" s="7" t="s">
        <v>233</v>
      </c>
      <c r="C19" s="7" t="s">
        <v>281</v>
      </c>
      <c r="D19" s="4" t="s">
        <v>9</v>
      </c>
      <c r="E19" s="4" t="s">
        <v>203</v>
      </c>
      <c r="F19" s="1"/>
      <c r="G19" s="11">
        <v>6838510.29</v>
      </c>
      <c r="H19" s="49" t="s">
        <v>186</v>
      </c>
      <c r="I19" s="27" t="s">
        <v>188</v>
      </c>
      <c r="J19" s="36" t="s">
        <v>116</v>
      </c>
      <c r="K19" s="1"/>
      <c r="N19" s="70">
        <f>G47</f>
        <v>55461216.25</v>
      </c>
    </row>
    <row r="20" spans="1:14" ht="63.75">
      <c r="A20" s="26" t="s">
        <v>124</v>
      </c>
      <c r="B20" s="7" t="s">
        <v>233</v>
      </c>
      <c r="C20" s="7" t="s">
        <v>282</v>
      </c>
      <c r="D20" s="4" t="s">
        <v>23</v>
      </c>
      <c r="E20" s="4" t="s">
        <v>206</v>
      </c>
      <c r="F20" s="4"/>
      <c r="G20" s="11">
        <v>6144381.08</v>
      </c>
      <c r="H20" s="49" t="s">
        <v>186</v>
      </c>
      <c r="I20" s="27" t="s">
        <v>188</v>
      </c>
      <c r="J20" s="36" t="s">
        <v>116</v>
      </c>
      <c r="K20" s="1"/>
      <c r="N20" t="s">
        <v>345</v>
      </c>
    </row>
    <row r="21" spans="1:14" ht="63.75">
      <c r="A21" s="26" t="s">
        <v>125</v>
      </c>
      <c r="B21" s="7" t="s">
        <v>233</v>
      </c>
      <c r="C21" s="7" t="s">
        <v>283</v>
      </c>
      <c r="D21" s="4" t="s">
        <v>16</v>
      </c>
      <c r="E21" s="4" t="s">
        <v>208</v>
      </c>
      <c r="F21" s="4"/>
      <c r="G21" s="11">
        <v>14806421.7</v>
      </c>
      <c r="H21" s="49" t="s">
        <v>186</v>
      </c>
      <c r="I21" s="27" t="s">
        <v>188</v>
      </c>
      <c r="J21" s="36" t="s">
        <v>116</v>
      </c>
      <c r="K21" s="1"/>
      <c r="N21">
        <f>G52</f>
        <v>293784.48</v>
      </c>
    </row>
    <row r="22" spans="1:14" ht="63.75">
      <c r="A22" s="26" t="s">
        <v>126</v>
      </c>
      <c r="B22" s="7" t="s">
        <v>233</v>
      </c>
      <c r="C22" s="7" t="s">
        <v>284</v>
      </c>
      <c r="D22" s="4" t="s">
        <v>17</v>
      </c>
      <c r="E22" s="4" t="s">
        <v>209</v>
      </c>
      <c r="F22" s="4"/>
      <c r="G22" s="11">
        <v>3339704.84</v>
      </c>
      <c r="H22" s="49" t="s">
        <v>186</v>
      </c>
      <c r="I22" s="27" t="s">
        <v>188</v>
      </c>
      <c r="J22" s="36" t="s">
        <v>116</v>
      </c>
      <c r="K22" s="1"/>
      <c r="N22" t="s">
        <v>346</v>
      </c>
    </row>
    <row r="23" spans="1:14" ht="63.75">
      <c r="A23" s="26" t="s">
        <v>127</v>
      </c>
      <c r="B23" s="7" t="s">
        <v>233</v>
      </c>
      <c r="C23" s="7" t="s">
        <v>285</v>
      </c>
      <c r="D23" s="4" t="s">
        <v>14</v>
      </c>
      <c r="E23" s="4" t="s">
        <v>214</v>
      </c>
      <c r="F23" s="1"/>
      <c r="G23" s="11">
        <v>2592072.77</v>
      </c>
      <c r="H23" s="49" t="s">
        <v>186</v>
      </c>
      <c r="I23" s="27" t="s">
        <v>188</v>
      </c>
      <c r="J23" s="36" t="s">
        <v>116</v>
      </c>
      <c r="K23" s="1"/>
      <c r="N23">
        <f>G50+G51</f>
        <v>3993358.44</v>
      </c>
    </row>
    <row r="24" spans="1:14" ht="63.75">
      <c r="A24" s="26" t="s">
        <v>128</v>
      </c>
      <c r="B24" s="7" t="s">
        <v>233</v>
      </c>
      <c r="C24" s="7" t="s">
        <v>286</v>
      </c>
      <c r="D24" s="4" t="s">
        <v>8</v>
      </c>
      <c r="E24" s="4" t="s">
        <v>215</v>
      </c>
      <c r="F24" s="1"/>
      <c r="G24" s="11">
        <v>4509727.91</v>
      </c>
      <c r="H24" s="49" t="s">
        <v>186</v>
      </c>
      <c r="I24" s="27" t="s">
        <v>188</v>
      </c>
      <c r="J24" s="36" t="s">
        <v>116</v>
      </c>
      <c r="K24" s="1"/>
      <c r="N24" s="71" t="s">
        <v>343</v>
      </c>
    </row>
    <row r="25" spans="1:14" ht="63.75">
      <c r="A25" s="26" t="s">
        <v>129</v>
      </c>
      <c r="B25" s="7" t="s">
        <v>233</v>
      </c>
      <c r="C25" s="7" t="s">
        <v>287</v>
      </c>
      <c r="D25" s="4" t="s">
        <v>19</v>
      </c>
      <c r="E25" s="4" t="s">
        <v>216</v>
      </c>
      <c r="F25" s="1"/>
      <c r="G25" s="11">
        <v>3883181.26</v>
      </c>
      <c r="H25" s="49" t="s">
        <v>186</v>
      </c>
      <c r="I25" s="27" t="s">
        <v>188</v>
      </c>
      <c r="J25" s="36" t="s">
        <v>116</v>
      </c>
      <c r="K25" s="1"/>
      <c r="N25" s="70">
        <f>N23+N21+N19+N17+N15+N13</f>
        <v>281668166.96</v>
      </c>
    </row>
    <row r="26" spans="1:11" ht="63.75">
      <c r="A26" s="26" t="s">
        <v>130</v>
      </c>
      <c r="B26" s="7" t="s">
        <v>233</v>
      </c>
      <c r="C26" s="7" t="s">
        <v>288</v>
      </c>
      <c r="D26" s="4" t="s">
        <v>25</v>
      </c>
      <c r="E26" s="4" t="s">
        <v>217</v>
      </c>
      <c r="F26" s="1"/>
      <c r="G26" s="11">
        <v>23334286.81</v>
      </c>
      <c r="H26" s="49" t="s">
        <v>186</v>
      </c>
      <c r="I26" s="27" t="s">
        <v>188</v>
      </c>
      <c r="J26" s="36" t="s">
        <v>116</v>
      </c>
      <c r="K26" s="1"/>
    </row>
    <row r="27" spans="1:11" ht="63.75">
      <c r="A27" s="26" t="s">
        <v>131</v>
      </c>
      <c r="B27" s="7" t="s">
        <v>233</v>
      </c>
      <c r="C27" s="7" t="s">
        <v>289</v>
      </c>
      <c r="D27" s="4" t="s">
        <v>27</v>
      </c>
      <c r="E27" s="4" t="s">
        <v>218</v>
      </c>
      <c r="F27" s="1"/>
      <c r="G27" s="11">
        <v>4763162.51</v>
      </c>
      <c r="H27" s="49" t="s">
        <v>186</v>
      </c>
      <c r="I27" s="27" t="s">
        <v>188</v>
      </c>
      <c r="J27" s="36" t="s">
        <v>116</v>
      </c>
      <c r="K27" s="1"/>
    </row>
    <row r="28" spans="1:11" ht="63.75">
      <c r="A28" s="26" t="s">
        <v>132</v>
      </c>
      <c r="B28" s="7" t="s">
        <v>233</v>
      </c>
      <c r="C28" s="7" t="s">
        <v>290</v>
      </c>
      <c r="D28" s="4" t="s">
        <v>21</v>
      </c>
      <c r="E28" s="4" t="s">
        <v>219</v>
      </c>
      <c r="F28" s="1"/>
      <c r="G28" s="11">
        <v>26164306.51</v>
      </c>
      <c r="H28" s="49" t="s">
        <v>186</v>
      </c>
      <c r="I28" s="27" t="s">
        <v>188</v>
      </c>
      <c r="J28" s="36" t="s">
        <v>116</v>
      </c>
      <c r="K28" s="1"/>
    </row>
    <row r="29" spans="1:11" ht="63.75">
      <c r="A29" s="26" t="s">
        <v>133</v>
      </c>
      <c r="B29" s="7" t="s">
        <v>233</v>
      </c>
      <c r="C29" s="7" t="s">
        <v>291</v>
      </c>
      <c r="D29" s="4" t="s">
        <v>26</v>
      </c>
      <c r="E29" s="4" t="s">
        <v>220</v>
      </c>
      <c r="F29" s="1"/>
      <c r="G29" s="11">
        <v>3519925</v>
      </c>
      <c r="H29" s="49" t="s">
        <v>186</v>
      </c>
      <c r="I29" s="27" t="s">
        <v>188</v>
      </c>
      <c r="J29" s="36" t="s">
        <v>116</v>
      </c>
      <c r="K29" s="1"/>
    </row>
    <row r="30" spans="1:11" ht="63.75">
      <c r="A30" s="26" t="s">
        <v>134</v>
      </c>
      <c r="B30" s="7" t="s">
        <v>233</v>
      </c>
      <c r="C30" s="7" t="s">
        <v>292</v>
      </c>
      <c r="D30" s="4" t="s">
        <v>15</v>
      </c>
      <c r="E30" s="4" t="s">
        <v>221</v>
      </c>
      <c r="F30" s="1"/>
      <c r="G30" s="11">
        <v>4616733.63</v>
      </c>
      <c r="H30" s="49" t="s">
        <v>186</v>
      </c>
      <c r="I30" s="27" t="s">
        <v>189</v>
      </c>
      <c r="J30" s="36" t="s">
        <v>116</v>
      </c>
      <c r="K30" s="1"/>
    </row>
    <row r="31" spans="1:11" ht="63" customHeight="1">
      <c r="A31" s="26" t="s">
        <v>135</v>
      </c>
      <c r="B31" s="7" t="s">
        <v>233</v>
      </c>
      <c r="C31" s="7" t="s">
        <v>293</v>
      </c>
      <c r="D31" s="4" t="s">
        <v>20</v>
      </c>
      <c r="E31" s="4" t="s">
        <v>222</v>
      </c>
      <c r="F31" s="1"/>
      <c r="G31" s="11">
        <v>2699572.77</v>
      </c>
      <c r="H31" s="49" t="s">
        <v>186</v>
      </c>
      <c r="I31" s="27" t="s">
        <v>188</v>
      </c>
      <c r="J31" s="36" t="s">
        <v>116</v>
      </c>
      <c r="K31" s="1"/>
    </row>
    <row r="32" spans="1:11" ht="63.75">
      <c r="A32" s="26" t="s">
        <v>136</v>
      </c>
      <c r="B32" s="7" t="s">
        <v>233</v>
      </c>
      <c r="C32" s="7" t="s">
        <v>294</v>
      </c>
      <c r="D32" s="4" t="s">
        <v>11</v>
      </c>
      <c r="E32" s="4" t="s">
        <v>223</v>
      </c>
      <c r="F32" s="1"/>
      <c r="G32" s="11">
        <v>5314298.41</v>
      </c>
      <c r="H32" s="49" t="s">
        <v>186</v>
      </c>
      <c r="I32" s="27" t="s">
        <v>188</v>
      </c>
      <c r="J32" s="36" t="s">
        <v>116</v>
      </c>
      <c r="K32" s="1"/>
    </row>
    <row r="33" spans="1:11" ht="63.75">
      <c r="A33" s="26" t="s">
        <v>137</v>
      </c>
      <c r="B33" s="7" t="s">
        <v>233</v>
      </c>
      <c r="C33" s="7" t="s">
        <v>295</v>
      </c>
      <c r="D33" s="4" t="s">
        <v>18</v>
      </c>
      <c r="E33" s="4" t="s">
        <v>224</v>
      </c>
      <c r="F33" s="1"/>
      <c r="G33" s="11">
        <v>8506954.74</v>
      </c>
      <c r="H33" s="49" t="s">
        <v>186</v>
      </c>
      <c r="I33" s="27" t="s">
        <v>188</v>
      </c>
      <c r="J33" s="36" t="s">
        <v>116</v>
      </c>
      <c r="K33" s="1"/>
    </row>
    <row r="34" spans="1:11" ht="63.75">
      <c r="A34" s="26" t="s">
        <v>138</v>
      </c>
      <c r="B34" s="7" t="s">
        <v>233</v>
      </c>
      <c r="C34" s="7" t="s">
        <v>296</v>
      </c>
      <c r="D34" s="4" t="s">
        <v>22</v>
      </c>
      <c r="E34" s="4" t="s">
        <v>225</v>
      </c>
      <c r="F34" s="1"/>
      <c r="G34" s="11">
        <v>8597064.82</v>
      </c>
      <c r="H34" s="49" t="s">
        <v>186</v>
      </c>
      <c r="I34" s="27" t="s">
        <v>188</v>
      </c>
      <c r="J34" s="36" t="s">
        <v>116</v>
      </c>
      <c r="K34" s="1"/>
    </row>
    <row r="35" spans="1:11" ht="63.75">
      <c r="A35" s="26" t="s">
        <v>139</v>
      </c>
      <c r="B35" s="7" t="s">
        <v>233</v>
      </c>
      <c r="C35" s="7" t="s">
        <v>297</v>
      </c>
      <c r="D35" s="4" t="s">
        <v>29</v>
      </c>
      <c r="E35" s="4" t="s">
        <v>226</v>
      </c>
      <c r="F35" s="1"/>
      <c r="G35" s="11">
        <v>1733211.07</v>
      </c>
      <c r="H35" s="49" t="s">
        <v>186</v>
      </c>
      <c r="I35" s="27" t="s">
        <v>188</v>
      </c>
      <c r="J35" s="36" t="s">
        <v>116</v>
      </c>
      <c r="K35" s="1"/>
    </row>
    <row r="36" spans="1:11" ht="63.75">
      <c r="A36" s="26" t="s">
        <v>140</v>
      </c>
      <c r="B36" s="7" t="s">
        <v>233</v>
      </c>
      <c r="C36" s="7" t="s">
        <v>298</v>
      </c>
      <c r="D36" s="4" t="s">
        <v>28</v>
      </c>
      <c r="E36" s="4" t="s">
        <v>227</v>
      </c>
      <c r="F36" s="1"/>
      <c r="G36" s="11">
        <v>5864195.05</v>
      </c>
      <c r="H36" s="49" t="s">
        <v>186</v>
      </c>
      <c r="I36" s="27" t="s">
        <v>188</v>
      </c>
      <c r="J36" s="36" t="s">
        <v>116</v>
      </c>
      <c r="K36" s="1"/>
    </row>
    <row r="37" spans="1:11" ht="63.75">
      <c r="A37" s="26" t="s">
        <v>141</v>
      </c>
      <c r="B37" s="7" t="s">
        <v>233</v>
      </c>
      <c r="C37" s="7" t="s">
        <v>299</v>
      </c>
      <c r="D37" s="4" t="s">
        <v>12</v>
      </c>
      <c r="E37" s="4" t="s">
        <v>230</v>
      </c>
      <c r="F37" s="1"/>
      <c r="G37" s="11">
        <v>1888087.77</v>
      </c>
      <c r="H37" s="49" t="s">
        <v>186</v>
      </c>
      <c r="I37" s="27" t="s">
        <v>188</v>
      </c>
      <c r="J37" s="36" t="s">
        <v>116</v>
      </c>
      <c r="K37" s="1"/>
    </row>
    <row r="38" spans="1:11" ht="63.75">
      <c r="A38" s="26" t="s">
        <v>142</v>
      </c>
      <c r="B38" s="7" t="s">
        <v>233</v>
      </c>
      <c r="C38" s="7" t="s">
        <v>300</v>
      </c>
      <c r="D38" s="4" t="s">
        <v>10</v>
      </c>
      <c r="E38" s="4" t="s">
        <v>231</v>
      </c>
      <c r="F38" s="1"/>
      <c r="G38" s="11">
        <v>3265082.43</v>
      </c>
      <c r="H38" s="49" t="s">
        <v>186</v>
      </c>
      <c r="I38" s="27" t="s">
        <v>188</v>
      </c>
      <c r="J38" s="36" t="s">
        <v>116</v>
      </c>
      <c r="K38" s="1"/>
    </row>
    <row r="39" spans="1:11" ht="63.75">
      <c r="A39" s="26" t="s">
        <v>143</v>
      </c>
      <c r="B39" s="7" t="s">
        <v>233</v>
      </c>
      <c r="C39" s="7" t="s">
        <v>301</v>
      </c>
      <c r="D39" s="4" t="s">
        <v>4</v>
      </c>
      <c r="E39" s="4" t="s">
        <v>204</v>
      </c>
      <c r="F39" s="34"/>
      <c r="G39" s="11">
        <v>3878957.35</v>
      </c>
      <c r="H39" s="49" t="s">
        <v>182</v>
      </c>
      <c r="I39" s="27" t="s">
        <v>191</v>
      </c>
      <c r="J39" s="36" t="s">
        <v>116</v>
      </c>
      <c r="K39" s="1"/>
    </row>
    <row r="40" spans="1:11" ht="63.75">
      <c r="A40" s="26" t="s">
        <v>144</v>
      </c>
      <c r="B40" s="7" t="s">
        <v>233</v>
      </c>
      <c r="C40" s="7" t="s">
        <v>302</v>
      </c>
      <c r="D40" s="4" t="s">
        <v>6</v>
      </c>
      <c r="E40" s="4" t="s">
        <v>205</v>
      </c>
      <c r="F40" s="35"/>
      <c r="G40" s="11">
        <v>4261925.19</v>
      </c>
      <c r="H40" s="49" t="s">
        <v>182</v>
      </c>
      <c r="I40" s="27" t="s">
        <v>191</v>
      </c>
      <c r="J40" s="36" t="s">
        <v>116</v>
      </c>
      <c r="K40" s="1"/>
    </row>
    <row r="41" spans="1:11" ht="63.75">
      <c r="A41" s="26" t="s">
        <v>145</v>
      </c>
      <c r="B41" s="7" t="s">
        <v>233</v>
      </c>
      <c r="C41" s="7" t="s">
        <v>303</v>
      </c>
      <c r="D41" s="4" t="s">
        <v>5</v>
      </c>
      <c r="E41" s="4" t="s">
        <v>207</v>
      </c>
      <c r="F41" s="4"/>
      <c r="G41" s="11">
        <v>5609470.82</v>
      </c>
      <c r="H41" s="49" t="s">
        <v>182</v>
      </c>
      <c r="I41" s="27" t="s">
        <v>171</v>
      </c>
      <c r="J41" s="36" t="s">
        <v>116</v>
      </c>
      <c r="K41" s="1"/>
    </row>
    <row r="42" spans="1:11" ht="63.75">
      <c r="A42" s="26" t="s">
        <v>146</v>
      </c>
      <c r="B42" s="7" t="s">
        <v>233</v>
      </c>
      <c r="C42" s="7" t="s">
        <v>304</v>
      </c>
      <c r="D42" s="4" t="s">
        <v>3</v>
      </c>
      <c r="E42" s="4" t="s">
        <v>212</v>
      </c>
      <c r="F42" s="1"/>
      <c r="G42" s="11">
        <v>4202790.45</v>
      </c>
      <c r="H42" s="49" t="s">
        <v>183</v>
      </c>
      <c r="I42" s="27" t="s">
        <v>191</v>
      </c>
      <c r="J42" s="36" t="s">
        <v>116</v>
      </c>
      <c r="K42" s="1"/>
    </row>
    <row r="43" spans="1:11" ht="75.75" customHeight="1">
      <c r="A43" s="26" t="s">
        <v>147</v>
      </c>
      <c r="B43" s="7" t="s">
        <v>233</v>
      </c>
      <c r="C43" s="7" t="s">
        <v>305</v>
      </c>
      <c r="D43" s="4" t="s">
        <v>30</v>
      </c>
      <c r="E43" s="4" t="s">
        <v>232</v>
      </c>
      <c r="F43" s="1"/>
      <c r="G43" s="11">
        <v>1799385.66</v>
      </c>
      <c r="H43" s="49" t="s">
        <v>182</v>
      </c>
      <c r="I43" s="27" t="s">
        <v>181</v>
      </c>
      <c r="J43" s="36" t="s">
        <v>116</v>
      </c>
      <c r="K43" s="1"/>
    </row>
    <row r="44" spans="1:11" ht="63.75">
      <c r="A44" s="26" t="s">
        <v>150</v>
      </c>
      <c r="B44" s="7" t="s">
        <v>233</v>
      </c>
      <c r="C44" s="7" t="s">
        <v>306</v>
      </c>
      <c r="D44" s="4" t="s">
        <v>7</v>
      </c>
      <c r="E44" s="4" t="s">
        <v>229</v>
      </c>
      <c r="F44" s="1"/>
      <c r="G44" s="11">
        <v>2145746.28</v>
      </c>
      <c r="H44" s="49" t="s">
        <v>185</v>
      </c>
      <c r="I44" s="27" t="s">
        <v>187</v>
      </c>
      <c r="J44" s="36" t="s">
        <v>116</v>
      </c>
      <c r="K44" s="1"/>
    </row>
    <row r="45" spans="1:11" ht="63.75">
      <c r="A45" s="26" t="s">
        <v>151</v>
      </c>
      <c r="B45" s="7" t="s">
        <v>233</v>
      </c>
      <c r="C45" s="7" t="s">
        <v>307</v>
      </c>
      <c r="D45" s="4" t="s">
        <v>2</v>
      </c>
      <c r="E45" s="4" t="s">
        <v>210</v>
      </c>
      <c r="F45" s="1"/>
      <c r="G45" s="11">
        <v>5440396.08</v>
      </c>
      <c r="H45" s="49" t="s">
        <v>178</v>
      </c>
      <c r="I45" s="27" t="s">
        <v>190</v>
      </c>
      <c r="J45" s="36" t="s">
        <v>116</v>
      </c>
      <c r="K45" s="1"/>
    </row>
    <row r="46" spans="1:11" ht="63.75">
      <c r="A46" s="26" t="s">
        <v>152</v>
      </c>
      <c r="B46" s="7" t="s">
        <v>233</v>
      </c>
      <c r="C46" s="7" t="s">
        <v>308</v>
      </c>
      <c r="D46" s="4" t="s">
        <v>1</v>
      </c>
      <c r="E46" s="4" t="s">
        <v>211</v>
      </c>
      <c r="F46" s="1"/>
      <c r="G46" s="11">
        <v>37152287.67</v>
      </c>
      <c r="H46" s="49" t="s">
        <v>179</v>
      </c>
      <c r="I46" s="27" t="s">
        <v>191</v>
      </c>
      <c r="J46" s="36" t="s">
        <v>116</v>
      </c>
      <c r="K46" s="1"/>
    </row>
    <row r="47" spans="1:11" ht="88.5" customHeight="1">
      <c r="A47" s="26" t="s">
        <v>153</v>
      </c>
      <c r="B47" s="37" t="s">
        <v>336</v>
      </c>
      <c r="C47" s="7" t="s">
        <v>176</v>
      </c>
      <c r="D47" s="12" t="s">
        <v>32</v>
      </c>
      <c r="E47" s="4" t="s">
        <v>200</v>
      </c>
      <c r="F47" s="1"/>
      <c r="G47" s="11">
        <v>55461216.25</v>
      </c>
      <c r="H47" s="10" t="s">
        <v>321</v>
      </c>
      <c r="I47" s="27" t="s">
        <v>177</v>
      </c>
      <c r="J47" s="36" t="s">
        <v>116</v>
      </c>
      <c r="K47" s="1"/>
    </row>
    <row r="48" spans="1:11" ht="63.75">
      <c r="A48" s="25" t="s">
        <v>156</v>
      </c>
      <c r="B48" s="7" t="s">
        <v>233</v>
      </c>
      <c r="C48" s="7" t="s">
        <v>309</v>
      </c>
      <c r="D48" s="4" t="s">
        <v>236</v>
      </c>
      <c r="E48" s="4" t="s">
        <v>213</v>
      </c>
      <c r="F48" s="1"/>
      <c r="G48" s="11">
        <v>1772634.23</v>
      </c>
      <c r="H48" s="10" t="s">
        <v>322</v>
      </c>
      <c r="I48" s="50" t="s">
        <v>184</v>
      </c>
      <c r="J48" s="57" t="s">
        <v>116</v>
      </c>
      <c r="K48" s="1"/>
    </row>
    <row r="49" spans="1:11" ht="63" customHeight="1">
      <c r="A49" s="25" t="s">
        <v>310</v>
      </c>
      <c r="B49" s="7" t="s">
        <v>233</v>
      </c>
      <c r="C49" s="65" t="s">
        <v>314</v>
      </c>
      <c r="D49" s="4" t="s">
        <v>318</v>
      </c>
      <c r="E49" s="4" t="s">
        <v>315</v>
      </c>
      <c r="F49" s="4"/>
      <c r="G49" s="68">
        <v>1012330.43</v>
      </c>
      <c r="H49" s="49" t="s">
        <v>323</v>
      </c>
      <c r="I49" s="50" t="s">
        <v>316</v>
      </c>
      <c r="J49" s="57" t="s">
        <v>116</v>
      </c>
      <c r="K49" s="1"/>
    </row>
    <row r="50" spans="1:11" ht="77.25" customHeight="1">
      <c r="A50" s="25" t="s">
        <v>311</v>
      </c>
      <c r="B50" s="7" t="s">
        <v>317</v>
      </c>
      <c r="C50" s="65" t="s">
        <v>314</v>
      </c>
      <c r="D50" s="4" t="s">
        <v>319</v>
      </c>
      <c r="E50" s="4" t="s">
        <v>320</v>
      </c>
      <c r="F50" s="4"/>
      <c r="G50" s="68">
        <v>1094121.27</v>
      </c>
      <c r="H50" s="49" t="s">
        <v>324</v>
      </c>
      <c r="I50" s="27" t="s">
        <v>325</v>
      </c>
      <c r="J50" s="57" t="s">
        <v>116</v>
      </c>
      <c r="K50" s="1"/>
    </row>
    <row r="51" spans="1:11" ht="63.75">
      <c r="A51" s="25" t="s">
        <v>312</v>
      </c>
      <c r="B51" s="7" t="s">
        <v>326</v>
      </c>
      <c r="C51" s="65" t="s">
        <v>314</v>
      </c>
      <c r="D51" s="4" t="s">
        <v>328</v>
      </c>
      <c r="E51" s="4" t="s">
        <v>327</v>
      </c>
      <c r="F51" s="4"/>
      <c r="G51" s="68">
        <v>2899237.17</v>
      </c>
      <c r="H51" s="49" t="s">
        <v>329</v>
      </c>
      <c r="I51" s="7" t="s">
        <v>330</v>
      </c>
      <c r="J51" s="57" t="s">
        <v>116</v>
      </c>
      <c r="K51" s="1"/>
    </row>
    <row r="52" spans="1:11" ht="65.25" customHeight="1">
      <c r="A52" s="25" t="s">
        <v>313</v>
      </c>
      <c r="B52" s="7" t="s">
        <v>331</v>
      </c>
      <c r="C52" s="65" t="s">
        <v>314</v>
      </c>
      <c r="D52" s="4" t="s">
        <v>332</v>
      </c>
      <c r="E52" s="4" t="s">
        <v>333</v>
      </c>
      <c r="F52" s="4"/>
      <c r="G52" s="68">
        <v>293784.48</v>
      </c>
      <c r="H52" s="49" t="s">
        <v>334</v>
      </c>
      <c r="I52" s="7" t="s">
        <v>335</v>
      </c>
      <c r="J52" s="57" t="s">
        <v>116</v>
      </c>
      <c r="K52" s="1"/>
    </row>
    <row r="53" spans="1:11" ht="12.75">
      <c r="A53" s="101" t="s">
        <v>275</v>
      </c>
      <c r="B53" s="102"/>
      <c r="C53" s="103"/>
      <c r="D53" s="4"/>
      <c r="E53" s="4"/>
      <c r="F53" s="4"/>
      <c r="G53" s="66">
        <f>SUM(G12:G52)</f>
        <v>281668166.96000004</v>
      </c>
      <c r="H53" s="10"/>
      <c r="I53" s="1"/>
      <c r="J53" s="57"/>
      <c r="K53" s="1"/>
    </row>
    <row r="54" spans="1:7" ht="2.25" customHeight="1">
      <c r="A54" s="6"/>
      <c r="B54" s="6"/>
      <c r="C54" s="5"/>
      <c r="D54" s="5"/>
      <c r="E54" s="5"/>
      <c r="F54" s="5"/>
      <c r="G54" s="5"/>
    </row>
    <row r="55" spans="1:7" ht="12.75">
      <c r="A55" s="6"/>
      <c r="B55" s="6"/>
      <c r="C55" s="5"/>
      <c r="D55" s="5"/>
      <c r="E55" s="5"/>
      <c r="F55" s="5"/>
      <c r="G55" s="5"/>
    </row>
    <row r="56" spans="1:7" ht="12.75">
      <c r="A56" s="3" t="s">
        <v>55</v>
      </c>
      <c r="B56" s="3"/>
      <c r="C56" s="9"/>
      <c r="D56" s="9"/>
      <c r="E56" s="3"/>
      <c r="F56" s="81" t="s">
        <v>347</v>
      </c>
      <c r="G56" s="81"/>
    </row>
    <row r="57" spans="1:7" ht="12.75">
      <c r="A57" s="3"/>
      <c r="B57" s="3"/>
      <c r="C57" s="80" t="s">
        <v>57</v>
      </c>
      <c r="D57" s="80"/>
      <c r="E57" s="23"/>
      <c r="F57" s="80" t="s">
        <v>58</v>
      </c>
      <c r="G57" s="80"/>
    </row>
    <row r="58" spans="1:7" ht="12.75">
      <c r="A58" s="3"/>
      <c r="B58" s="3"/>
      <c r="C58" s="23"/>
      <c r="D58" s="23"/>
      <c r="E58" s="23"/>
      <c r="F58" s="23"/>
      <c r="G58" s="23"/>
    </row>
    <row r="59" spans="1:7" ht="12.75">
      <c r="A59" s="3" t="s">
        <v>56</v>
      </c>
      <c r="B59" s="3"/>
      <c r="C59" s="24"/>
      <c r="D59" s="24"/>
      <c r="E59" s="23"/>
      <c r="F59" s="81" t="s">
        <v>262</v>
      </c>
      <c r="G59" s="81"/>
    </row>
    <row r="60" spans="1:7" ht="12.75">
      <c r="A60" s="3"/>
      <c r="B60" s="3"/>
      <c r="C60" s="80" t="s">
        <v>57</v>
      </c>
      <c r="D60" s="80"/>
      <c r="E60" s="23"/>
      <c r="F60" s="80" t="s">
        <v>58</v>
      </c>
      <c r="G60" s="80"/>
    </row>
    <row r="62" ht="3" customHeight="1"/>
    <row r="63" spans="1:2" ht="12.75">
      <c r="A63" s="96">
        <v>43126</v>
      </c>
      <c r="B63" s="97"/>
    </row>
  </sheetData>
  <sheetProtection/>
  <mergeCells count="13">
    <mergeCell ref="A4:K4"/>
    <mergeCell ref="F56:G56"/>
    <mergeCell ref="C57:D57"/>
    <mergeCell ref="F57:G57"/>
    <mergeCell ref="A8:K8"/>
    <mergeCell ref="A9:K9"/>
    <mergeCell ref="A53:C53"/>
    <mergeCell ref="A63:B63"/>
    <mergeCell ref="F59:G59"/>
    <mergeCell ref="A6:K6"/>
    <mergeCell ref="C60:D60"/>
    <mergeCell ref="F60:G60"/>
    <mergeCell ref="A5:K5"/>
  </mergeCells>
  <printOptions/>
  <pageMargins left="0.31496062992125984" right="0.31496062992125984" top="0.7480314960629921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2018-12-10T08:04:52Z</cp:lastPrinted>
  <dcterms:created xsi:type="dcterms:W3CDTF">2014-07-30T05:45:56Z</dcterms:created>
  <dcterms:modified xsi:type="dcterms:W3CDTF">2018-12-24T00:29:31Z</dcterms:modified>
  <cp:category/>
  <cp:version/>
  <cp:contentType/>
  <cp:contentStatus/>
</cp:coreProperties>
</file>