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20955" windowHeight="9975"/>
  </bookViews>
  <sheets>
    <sheet name="К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GBTSM.XLS" localSheetId="0">#REF!</definedName>
    <definedName name="GBTSM.XLS">#REF!</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t_Area" localSheetId="0">#REF!</definedName>
    <definedName name="Print_Area">#REF!</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АмГруп">[1]ОС!$A$30:$D$39</definedName>
    <definedName name="АмГруп9">[2]ОС!$A$30:$D$39</definedName>
    <definedName name="аэ" localSheetId="0">#REF!</definedName>
    <definedName name="аэ">#REF!</definedName>
    <definedName name="б" localSheetId="0">#REF!</definedName>
    <definedName name="б">#REF!</definedName>
    <definedName name="База">[1]Характ!$B$7:$AX$30</definedName>
    <definedName name="_xlnm.Database" localSheetId="0">#REF!</definedName>
    <definedName name="_xlnm.Database">#REF!</definedName>
    <definedName name="бф" localSheetId="0">#REF!</definedName>
    <definedName name="бф">#REF!</definedName>
    <definedName name="ВидСостава" localSheetId="0">#REF!</definedName>
    <definedName name="ВидСостава">#REF!</definedName>
    <definedName name="ВидТар" localSheetId="0">#REF!</definedName>
    <definedName name="ВидТар">#REF!</definedName>
    <definedName name="ВидТР" localSheetId="0">#REF!</definedName>
    <definedName name="ВидТР">#REF!</definedName>
    <definedName name="вс" localSheetId="0">#REF!</definedName>
    <definedName name="вс">#REF!</definedName>
    <definedName name="ВсегоБортовых" localSheetId="0">#REF!</definedName>
    <definedName name="ВсегоБортовых">#REF!</definedName>
    <definedName name="ВсегоСамосвалов" localSheetId="0">#REF!</definedName>
    <definedName name="ВсегоСамосвалов">#REF!</definedName>
    <definedName name="втот" localSheetId="0">#REF!</definedName>
    <definedName name="втот">#REF!</definedName>
    <definedName name="Грузопод" localSheetId="0">#REF!</definedName>
    <definedName name="Грузопод">#REF!</definedName>
    <definedName name="данные">[3]данные!$A$169:$E$213</definedName>
    <definedName name="двор">[4]нраб!$B$86:$F$89</definedName>
    <definedName name="двот">[5]тарифы!$B$40:$E$40</definedName>
    <definedName name="до" localSheetId="0">#REF!</definedName>
    <definedName name="до">#REF!</definedName>
    <definedName name="дом" localSheetId="0">#REF!</definedName>
    <definedName name="дом">#REF!</definedName>
    <definedName name="ДопЗП" localSheetId="0">[1]Тариф!#REF!</definedName>
    <definedName name="ДопЗП">[1]Тариф!#REF!</definedName>
    <definedName name="ДопЗПГрузч" localSheetId="0">[1]Тариф!#REF!</definedName>
    <definedName name="ДопЗПГрузч">[1]Тариф!#REF!</definedName>
    <definedName name="дот" localSheetId="0">#REF!</definedName>
    <definedName name="дот">#REF!</definedName>
    <definedName name="етс">[6]ЕТС!$B$69:$C$87</definedName>
    <definedName name="етс1" localSheetId="0">#REF!</definedName>
    <definedName name="етс1">#REF!</definedName>
    <definedName name="_xlnm.Print_Titles" localSheetId="0">К8!$4:$4</definedName>
    <definedName name="закл">[7]етс!$A$12:$B$31</definedName>
    <definedName name="защ">[4]нраб!$A$67:$G$85</definedName>
    <definedName name="зона">[4]Зона!$A$2:$M$25</definedName>
    <definedName name="инд">'[4]инд-вода'!$B$2:$O$22</definedName>
    <definedName name="ип" localSheetId="0">#REF!</definedName>
    <definedName name="ип">#REF!</definedName>
    <definedName name="ккв" localSheetId="0">#REF!</definedName>
    <definedName name="ккв">#REF!</definedName>
    <definedName name="ккл" localSheetId="0">#REF!</definedName>
    <definedName name="ккл">#REF!</definedName>
    <definedName name="ккп" localSheetId="0">#REF!</definedName>
    <definedName name="ккп">#REF!</definedName>
    <definedName name="ккс">[5]тарифы!$B$127:$E$131</definedName>
    <definedName name="Классность">[1]Тариф!$A$4:$A$6</definedName>
    <definedName name="КлассностьНБ">[1]Тариф!$C$4:$C$6</definedName>
    <definedName name="кпсв" localSheetId="0">#REF!</definedName>
    <definedName name="кпсв">#REF!</definedName>
    <definedName name="_xlnm.Criteria" localSheetId="0">#REF!</definedName>
    <definedName name="_xlnm.Criteria">#REF!</definedName>
    <definedName name="кс" localSheetId="0">#REF!</definedName>
    <definedName name="кс">#REF!</definedName>
    <definedName name="мбп">[4]нраб!$A$42:$G$63</definedName>
    <definedName name="мет" localSheetId="0">#REF!</definedName>
    <definedName name="мет">#REF!</definedName>
    <definedName name="н">[8]нраб!$A$67:$G$85</definedName>
    <definedName name="Наименование" localSheetId="0">#REF!</definedName>
    <definedName name="Наименование">#REF!</definedName>
    <definedName name="НаличиеПрицепа" localSheetId="0">#REF!</definedName>
    <definedName name="НаличиеПрицепа">#REF!</definedName>
    <definedName name="нвс" localSheetId="0">#REF!</definedName>
    <definedName name="нвс">#REF!</definedName>
    <definedName name="нс" localSheetId="0">#REF!</definedName>
    <definedName name="нс">#REF!</definedName>
    <definedName name="нсв" localSheetId="0">#REF!</definedName>
    <definedName name="нсв">#REF!</definedName>
    <definedName name="нск" localSheetId="0">#REF!</definedName>
    <definedName name="нск">#REF!</definedName>
    <definedName name="НулПроб" localSheetId="0">#REF!</definedName>
    <definedName name="НулПроб">#REF!</definedName>
    <definedName name="о" localSheetId="0">#REF!</definedName>
    <definedName name="о">#REF!</definedName>
    <definedName name="_xlnm.Print_Area" localSheetId="0">К8!$A$1:$C$22</definedName>
    <definedName name="обо" localSheetId="0">#REF!</definedName>
    <definedName name="обо">#REF!</definedName>
    <definedName name="общ" localSheetId="0">#REF!</definedName>
    <definedName name="общ">#REF!</definedName>
    <definedName name="ОбъёмВыв" localSheetId="0">#REF!</definedName>
    <definedName name="ОбъёмВыв">#REF!</definedName>
    <definedName name="окнс" localSheetId="0">#REF!</definedName>
    <definedName name="окнс">#REF!</definedName>
    <definedName name="ооск" localSheetId="0">#REF!</definedName>
    <definedName name="ооск">#REF!</definedName>
    <definedName name="опер" localSheetId="0">#REF!</definedName>
    <definedName name="опер">#REF!</definedName>
    <definedName name="опСет" localSheetId="0">#REF!</definedName>
    <definedName name="опСет">#REF!</definedName>
    <definedName name="орз" localSheetId="0">#REF!</definedName>
    <definedName name="орз">#REF!</definedName>
    <definedName name="орм">[5]тарифы!$B$133:$E$139</definedName>
    <definedName name="орпа" localSheetId="0">#REF!</definedName>
    <definedName name="орпа">#REF!</definedName>
    <definedName name="орэ" localSheetId="0">#REF!</definedName>
    <definedName name="орэ">#REF!</definedName>
    <definedName name="от">[7]етс!$A$12:$B$31</definedName>
    <definedName name="отоп" localSheetId="0">[9]отоп!#REF!</definedName>
    <definedName name="отоп">[9]отоп!#REF!</definedName>
    <definedName name="оэкс" localSheetId="0">#REF!</definedName>
    <definedName name="оэкс">#REF!</definedName>
    <definedName name="пв" localSheetId="0">#REF!</definedName>
    <definedName name="пв">#REF!</definedName>
    <definedName name="песк" localSheetId="0">#REF!</definedName>
    <definedName name="песк">#REF!</definedName>
    <definedName name="ПогрБЗ" localSheetId="0">#REF!</definedName>
    <definedName name="ПогрБЗ">#REF!</definedName>
    <definedName name="ПогрГрузч" localSheetId="0">#REF!</definedName>
    <definedName name="ПогрГрузч">#REF!</definedName>
    <definedName name="ПогрПрод" localSheetId="0">#REF!</definedName>
    <definedName name="ПогрПрод">#REF!</definedName>
    <definedName name="подз" localSheetId="0">#REF!</definedName>
    <definedName name="подз">#REF!</definedName>
    <definedName name="подс" localSheetId="0">#REF!</definedName>
    <definedName name="подс">#REF!</definedName>
    <definedName name="подсК" localSheetId="0">#REF!</definedName>
    <definedName name="подсК">#REF!</definedName>
    <definedName name="пот" localSheetId="0">#REF!</definedName>
    <definedName name="пот">#REF!</definedName>
    <definedName name="Пр_водителя" localSheetId="0">#REF!</definedName>
    <definedName name="Пр_водителя">#REF!</definedName>
    <definedName name="при" localSheetId="0">#REF!</definedName>
    <definedName name="при">#REF!</definedName>
    <definedName name="Прицепы" localSheetId="0">#REF!</definedName>
    <definedName name="Прицепы">#REF!</definedName>
    <definedName name="ПробСбОтх" localSheetId="0">#REF!</definedName>
    <definedName name="ПробСбОтх">#REF!</definedName>
    <definedName name="прог" localSheetId="0">#REF!</definedName>
    <definedName name="прог">#REF!</definedName>
    <definedName name="пф" localSheetId="0">#REF!</definedName>
    <definedName name="пф">#REF!</definedName>
    <definedName name="р" localSheetId="0">#REF!</definedName>
    <definedName name="р">#REF!</definedName>
    <definedName name="раб">'[4]Парам (2)'!$B$5:$P$83</definedName>
    <definedName name="РайонКф">[1]Тариф!$C$26:$C$31</definedName>
    <definedName name="РасстСв" localSheetId="0">#REF!</definedName>
    <definedName name="РасстСв">#REF!</definedName>
    <definedName name="сго" localSheetId="0">#REF!</definedName>
    <definedName name="сго">#REF!</definedName>
    <definedName name="СевНадб">[1]Тариф!$D$26:$D$31</definedName>
    <definedName name="Скор" localSheetId="0">#REF!</definedName>
    <definedName name="Скор">#REF!</definedName>
    <definedName name="СкорБЗ" localSheetId="0">#REF!</definedName>
    <definedName name="СкорБЗ">#REF!</definedName>
    <definedName name="со" localSheetId="0">#REF!</definedName>
    <definedName name="со">#REF!</definedName>
    <definedName name="спец">[4]нраб!$A$4:$G$38</definedName>
    <definedName name="спис" localSheetId="0">#REF!</definedName>
    <definedName name="спис">#REF!</definedName>
    <definedName name="ств" localSheetId="0">#REF!</definedName>
    <definedName name="ств">#REF!</definedName>
    <definedName name="таб">[3]рабоч!$A$6:$I$59</definedName>
    <definedName name="ТарифБЗ" localSheetId="0">[1]Тариф!#REF!</definedName>
    <definedName name="ТарифБЗ">[1]Тариф!#REF!</definedName>
    <definedName name="ТарифСТ" localSheetId="0">[1]Тариф!#REF!</definedName>
    <definedName name="ТарифСТ">[1]Тариф!#REF!</definedName>
    <definedName name="тем">[10]от!$B$4:$M$29</definedName>
    <definedName name="Транспорт" localSheetId="0">#REF!</definedName>
    <definedName name="Транспорт">#REF!</definedName>
    <definedName name="уф" localSheetId="0">#REF!</definedName>
    <definedName name="уф">#REF!</definedName>
    <definedName name="уфк" localSheetId="0">#REF!</definedName>
    <definedName name="уфк">#REF!</definedName>
    <definedName name="уч" localSheetId="0">#REF!</definedName>
    <definedName name="уч">#REF!</definedName>
    <definedName name="фин" localSheetId="0">#REF!</definedName>
    <definedName name="фин">#REF!</definedName>
    <definedName name="хзв" localSheetId="0">#REF!</definedName>
    <definedName name="хзв">#REF!</definedName>
    <definedName name="хл" localSheetId="0">#REF!</definedName>
    <definedName name="хл">#REF!</definedName>
    <definedName name="ЦеныТр">[1]ЦенТр!$B$5:$H$7</definedName>
    <definedName name="Шапка">[1]Характ!$B$2:$AX$2</definedName>
    <definedName name="эксп" localSheetId="0">#REF!</definedName>
    <definedName name="эксп">#REF!</definedName>
    <definedName name="я" localSheetId="0">#REF!</definedName>
    <definedName name="я">#REF!</definedName>
  </definedNames>
  <calcPr calcId="125725"/>
</workbook>
</file>

<file path=xl/calcChain.xml><?xml version="1.0" encoding="utf-8"?>
<calcChain xmlns="http://schemas.openxmlformats.org/spreadsheetml/2006/main">
  <c r="C16" i="1"/>
  <c r="C12"/>
  <c r="C10"/>
  <c r="C5" l="1"/>
  <c r="C22" s="1"/>
</calcChain>
</file>

<file path=xl/sharedStrings.xml><?xml version="1.0" encoding="utf-8"?>
<sst xmlns="http://schemas.openxmlformats.org/spreadsheetml/2006/main" count="24" uniqueCount="24">
  <si>
    <t>№</t>
  </si>
  <si>
    <t>Виды работ</t>
  </si>
  <si>
    <t>Обязательные работы</t>
  </si>
  <si>
    <t>Работы по содержанию и ремонту внутридомового инженерного оборудования</t>
  </si>
  <si>
    <t>Слив теплоносителя</t>
  </si>
  <si>
    <t>Работы по обслуживанию конструктивных элементов здания</t>
  </si>
  <si>
    <t>Электромонтажные работы</t>
  </si>
  <si>
    <t>Ручная уборка придомовой территории (зар/плата, есн, материалы, приспособления, спецодежда, средства защиты, медосмотр, аттестация рабочих мест)</t>
  </si>
  <si>
    <t>Механизированная уборка территории</t>
  </si>
  <si>
    <t>Вывоз ТБО и крупногабаритного мусора</t>
  </si>
  <si>
    <t>Содержание контейнерных площадок</t>
  </si>
  <si>
    <t>Утилизация ТБО</t>
  </si>
  <si>
    <t>Аварийное обслуживание</t>
  </si>
  <si>
    <t>Услуги по управлению МКД</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</si>
  <si>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</si>
  <si>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Обслуживание и поверка ОПУ МКД</t>
  </si>
  <si>
    <t>Уплата налога по УСН</t>
  </si>
  <si>
    <t>Непредвиденные расходы</t>
  </si>
  <si>
    <t>4</t>
  </si>
  <si>
    <t>Ремонт подъездов</t>
  </si>
  <si>
    <t xml:space="preserve">Итого </t>
  </si>
  <si>
    <t>Размер платы, руб./м2 в месяц</t>
  </si>
  <si>
    <t>Размер платы по содержанию и обслуживанию МКД № 8 по ул. Комсомольская  управляющей компании ООО "Жилсервис"</t>
  </si>
  <si>
    <t>с 01 апреля 2015 г.</t>
  </si>
</sst>
</file>

<file path=xl/styles.xml><?xml version="1.0" encoding="utf-8"?>
<styleSheet xmlns="http://schemas.openxmlformats.org/spreadsheetml/2006/main">
  <numFmts count="10">
    <numFmt numFmtId="43" formatCode="_-* #,##0.00_р_._-;\-* #,##0.00_р_._-;_-* &quot;-&quot;??_р_._-;_-@_-"/>
    <numFmt numFmtId="164" formatCode="_-* #,##0\ &quot;р.&quot;_-;\-* #,##0\ &quot;р.&quot;_-;_-* &quot;-&quot;\ &quot;р.&quot;_-;_-@_-"/>
    <numFmt numFmtId="165" formatCode="#,##0\ &quot;d.&quot;;[Red]\-#,##0\ &quot;d.&quot;"/>
    <numFmt numFmtId="166" formatCode="#,##0.00\ &quot;d.&quot;;[Red]\-#,##0.00\ &quot;d.&quot;"/>
    <numFmt numFmtId="167" formatCode="#,##0.00\ &quot;đ.&quot;;[Red]\-#,##0.00\ &quot;đ.&quot;"/>
    <numFmt numFmtId="168" formatCode="_-* #,##0\ _đ_._-;\-* #,##0\ _đ_._-;_-* &quot;-&quot;\ _đ_._-;_-@_-"/>
    <numFmt numFmtId="169" formatCode="_-* #,##0.00\ _đ_._-;\-* #,##0.00\ _đ_._-;_-* &quot;-&quot;??\ _đ_._-;_-@_-"/>
    <numFmt numFmtId="170" formatCode="#,##0\ &quot;р.&quot;;[Red]\-#,##0\ &quot;р.&quot;"/>
    <numFmt numFmtId="171" formatCode="_-* #,##0\ _р_._-;\-* #,##0\ _р_._-;_-* &quot;-&quot;\ _р_._-;_-@_-"/>
    <numFmt numFmtId="172" formatCode="_-* #,##0.00\ _р_._-;\-* #,##0.00\ _р_._-;_-* &quot;-&quot;??\ _р_._-;_-@_-"/>
  </numFmts>
  <fonts count="25">
    <font>
      <sz val="10"/>
      <color theme="1"/>
      <name val="Arial Cyr"/>
      <family val="2"/>
      <charset val="204"/>
    </font>
    <font>
      <sz val="10"/>
      <color theme="1"/>
      <name val="Arial Cyr"/>
      <family val="2"/>
      <charset val="204"/>
    </font>
    <font>
      <b/>
      <sz val="14"/>
      <name val="Times New Roman"/>
      <family val="1"/>
      <charset val="204"/>
    </font>
    <font>
      <b/>
      <sz val="10"/>
      <color indexed="8"/>
      <name val="Times New Roman"/>
      <family val="1"/>
      <charset val="204"/>
    </font>
    <font>
      <b/>
      <sz val="9"/>
      <color indexed="8"/>
      <name val="Times New Roman"/>
      <family val="1"/>
      <charset val="204"/>
    </font>
    <font>
      <b/>
      <sz val="10"/>
      <color indexed="8"/>
      <name val="Arial Cyr"/>
      <family val="2"/>
      <charset val="204"/>
    </font>
    <font>
      <sz val="10"/>
      <name val="Times New Roman"/>
      <family val="1"/>
      <charset val="204"/>
    </font>
    <font>
      <b/>
      <sz val="10"/>
      <color theme="1"/>
      <name val="Times New Roman"/>
      <family val="1"/>
      <charset val="204"/>
    </font>
    <font>
      <sz val="10"/>
      <color indexed="8"/>
      <name val="Arial Cyr"/>
      <family val="2"/>
      <charset val="204"/>
    </font>
    <font>
      <b/>
      <sz val="10"/>
      <name val="Times New Roman"/>
      <family val="1"/>
      <charset val="204"/>
    </font>
    <font>
      <b/>
      <sz val="9"/>
      <color indexed="8"/>
      <name val="Arial Cyr"/>
      <family val="2"/>
      <charset val="204"/>
    </font>
    <font>
      <sz val="9"/>
      <name val="Arial Cyr"/>
      <family val="2"/>
      <charset val="204"/>
    </font>
    <font>
      <sz val="10"/>
      <color theme="1"/>
      <name val="Times New Roman"/>
      <family val="1"/>
      <charset val="204"/>
    </font>
    <font>
      <sz val="9"/>
      <name val="Times New Roman"/>
      <family val="1"/>
      <charset val="204"/>
    </font>
    <font>
      <sz val="9"/>
      <color rgb="FFFF0000"/>
      <name val="Arial Cyr"/>
      <family val="2"/>
      <charset val="204"/>
    </font>
    <font>
      <b/>
      <sz val="9"/>
      <name val="Times New Roman"/>
      <family val="1"/>
      <charset val="204"/>
    </font>
    <font>
      <sz val="10"/>
      <color indexed="8"/>
      <name val="Times New Roman"/>
      <family val="1"/>
      <charset val="204"/>
    </font>
    <font>
      <sz val="9"/>
      <color indexed="8"/>
      <name val="Arial Cyr"/>
      <family val="2"/>
      <charset val="204"/>
    </font>
    <font>
      <i/>
      <sz val="9"/>
      <color indexed="8"/>
      <name val="Arial Cyr"/>
      <charset val="204"/>
    </font>
    <font>
      <sz val="10"/>
      <name val="Times New Roman Cyr"/>
      <charset val="204"/>
    </font>
    <font>
      <sz val="10"/>
      <name val="Courier"/>
      <family val="3"/>
    </font>
    <font>
      <sz val="10"/>
      <name val="Arial Cyr"/>
      <charset val="204"/>
    </font>
    <font>
      <sz val="10"/>
      <name val="Arial"/>
      <family val="2"/>
      <charset val="204"/>
    </font>
    <font>
      <sz val="11"/>
      <color theme="1"/>
      <name val="Calibri"/>
      <family val="2"/>
      <charset val="204"/>
      <scheme val="minor"/>
    </font>
    <font>
      <sz val="11"/>
      <color indexed="8"/>
      <name val="Calibri"/>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43" fontId="8" fillId="0" borderId="0" applyFont="0" applyFill="0" applyBorder="0" applyAlignment="0" applyProtection="0"/>
    <xf numFmtId="0" fontId="1" fillId="0" borderId="0"/>
    <xf numFmtId="164" fontId="19"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0" fontId="20" fillId="0" borderId="0"/>
    <xf numFmtId="0" fontId="21" fillId="0" borderId="0"/>
    <xf numFmtId="38" fontId="20" fillId="0" borderId="0" applyFont="0" applyFill="0" applyBorder="0" applyAlignment="0" applyProtection="0"/>
    <xf numFmtId="40" fontId="20"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170" fontId="20" fillId="0" borderId="0" applyFont="0" applyFill="0" applyBorder="0" applyAlignment="0" applyProtection="0"/>
    <xf numFmtId="0" fontId="22" fillId="0" borderId="0"/>
    <xf numFmtId="0" fontId="23" fillId="0" borderId="0"/>
    <xf numFmtId="9" fontId="24" fillId="0" borderId="0" applyFont="0" applyFill="0" applyBorder="0" applyAlignment="0" applyProtection="0"/>
    <xf numFmtId="171" fontId="21" fillId="0" borderId="0" applyFont="0" applyFill="0" applyBorder="0" applyAlignment="0" applyProtection="0"/>
    <xf numFmtId="172" fontId="2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cellStyleXfs>
  <cellXfs count="34">
    <xf numFmtId="0" fontId="0" fillId="0" borderId="0" xfId="0"/>
    <xf numFmtId="0" fontId="0" fillId="0" borderId="0" xfId="0" applyFill="1"/>
    <xf numFmtId="0" fontId="1" fillId="0" borderId="0" xfId="2" applyFill="1" applyAlignment="1">
      <alignment vertical="center" wrapText="1"/>
    </xf>
    <xf numFmtId="0" fontId="2" fillId="0" borderId="0" xfId="2" applyFont="1" applyFill="1" applyAlignment="1">
      <alignment horizont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Fill="1" applyAlignment="1">
      <alignment horizontal="center" wrapText="1"/>
    </xf>
    <xf numFmtId="43" fontId="9" fillId="0" borderId="1" xfId="1" applyNumberFormat="1" applyFont="1" applyFill="1" applyBorder="1" applyAlignment="1">
      <alignment horizontal="left" vertical="center" wrapText="1" indent="1"/>
    </xf>
    <xf numFmtId="43" fontId="5" fillId="0" borderId="0" xfId="0" applyNumberFormat="1" applyFont="1" applyFill="1" applyAlignment="1">
      <alignment horizontal="center" wrapText="1"/>
    </xf>
    <xf numFmtId="0" fontId="3" fillId="0" borderId="1" xfId="0" applyFont="1" applyBorder="1" applyAlignment="1">
      <alignment horizontal="left" vertical="center" wrapText="1"/>
    </xf>
    <xf numFmtId="0" fontId="9" fillId="0" borderId="1" xfId="0" applyFont="1" applyFill="1" applyBorder="1" applyAlignment="1">
      <alignment horizontal="center" vertical="center"/>
    </xf>
    <xf numFmtId="0" fontId="7" fillId="0" borderId="1" xfId="0" applyFont="1" applyBorder="1" applyAlignment="1">
      <alignment horizontal="left" vertical="center" wrapText="1" indent="1"/>
    </xf>
    <xf numFmtId="0" fontId="10" fillId="0" borderId="0" xfId="0" applyFont="1" applyFill="1" applyAlignment="1">
      <alignment wrapText="1"/>
    </xf>
    <xf numFmtId="0" fontId="11" fillId="0" borderId="0" xfId="0" applyFont="1" applyFill="1"/>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12" fillId="0" borderId="1" xfId="0" applyFont="1" applyBorder="1" applyAlignment="1">
      <alignment horizontal="left" vertical="center" wrapText="1" indent="2"/>
    </xf>
    <xf numFmtId="43" fontId="6" fillId="0" borderId="1" xfId="1" applyNumberFormat="1"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4" fillId="0" borderId="0" xfId="0" applyFont="1" applyFill="1" applyAlignment="1">
      <alignment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7" fillId="0" borderId="0" xfId="0" applyFont="1" applyFill="1" applyAlignment="1">
      <alignment vertical="center"/>
    </xf>
    <xf numFmtId="0" fontId="16" fillId="0" borderId="0" xfId="0" applyFont="1" applyFill="1" applyAlignment="1">
      <alignment horizontal="center" vertical="center"/>
    </xf>
    <xf numFmtId="0" fontId="17" fillId="0" borderId="0" xfId="0" applyFont="1" applyFill="1"/>
    <xf numFmtId="43" fontId="17" fillId="0" borderId="0" xfId="0" applyNumberFormat="1" applyFont="1" applyFill="1"/>
    <xf numFmtId="43" fontId="0" fillId="0" borderId="0" xfId="0" applyNumberFormat="1" applyFill="1"/>
    <xf numFmtId="0" fontId="18" fillId="0" borderId="0" xfId="0" applyFont="1" applyFill="1"/>
    <xf numFmtId="0" fontId="16" fillId="0" borderId="0" xfId="0" applyFont="1" applyAlignment="1">
      <alignment horizontal="center" vertical="center"/>
    </xf>
    <xf numFmtId="0" fontId="17" fillId="0" borderId="0" xfId="0" applyFont="1"/>
    <xf numFmtId="0" fontId="0" fillId="0" borderId="0" xfId="0" applyAlignment="1">
      <alignment wrapText="1"/>
    </xf>
    <xf numFmtId="0" fontId="2" fillId="0" borderId="0" xfId="0" applyFont="1" applyFill="1" applyAlignment="1">
      <alignment horizontal="center" wrapText="1"/>
    </xf>
  </cellXfs>
  <cellStyles count="27">
    <cellStyle name="AFE" xfId="3"/>
    <cellStyle name="Alilciue [0]_AAA" xfId="4"/>
    <cellStyle name="Alilciue_AAA" xfId="5"/>
    <cellStyle name="Äĺíĺćíűé_AN" xfId="6"/>
    <cellStyle name="Alilciue_IKGPR" xfId="7"/>
    <cellStyle name="Äĺíĺćíűé_KOTELPR" xfId="8"/>
    <cellStyle name="Alilciue_RAZRAD" xfId="9"/>
    <cellStyle name="Äĺíĺćíűé_REG" xfId="10"/>
    <cellStyle name="Iau?iue_AAA" xfId="11"/>
    <cellStyle name="Îáű÷íűé_1 číä óä10" xfId="12"/>
    <cellStyle name="Nun??c [0]_AAA" xfId="13"/>
    <cellStyle name="Nun??c_AAA" xfId="14"/>
    <cellStyle name="Ňűń˙÷č [0]_1 číä óä10" xfId="15"/>
    <cellStyle name="Ňűń˙÷č_1 číä óä10" xfId="16"/>
    <cellStyle name="Ôčíŕíńîâűé [0]_ATPCD30" xfId="17"/>
    <cellStyle name="Ôčíŕíńîâűé_ATPCD30" xfId="18"/>
    <cellStyle name="Денежный [0Э_11DXATP" xfId="19"/>
    <cellStyle name="Обычный" xfId="0" builtinId="0"/>
    <cellStyle name="Обычный 2" xfId="2"/>
    <cellStyle name="Обычный 3" xfId="20"/>
    <cellStyle name="Обычный 4" xfId="21"/>
    <cellStyle name="Процентный 2" xfId="22"/>
    <cellStyle name="Тысячи [0]_1 инд уд10" xfId="23"/>
    <cellStyle name="Тысячи_1 инд уд10" xfId="24"/>
    <cellStyle name="Финансовый" xfId="1" builtinId="3"/>
    <cellStyle name="Финансовый 2" xfId="25"/>
    <cellStyle name="Финансовый 3"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ac\&#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LEMTIBOG\G-1201L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DIZEL\&#1059;&#1101;&#1085;&#1077;&#1088;&#1075;&#1086;1102&#1052;&#1077;&#1090;&#1086;&#1076;&#1080;&#1082;&#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 xml:space="preserve">Бензин </v>
          </cell>
          <cell r="J8">
            <v>28.8</v>
          </cell>
          <cell r="K8">
            <v>5.5</v>
          </cell>
          <cell r="T8">
            <v>99532</v>
          </cell>
          <cell r="U8">
            <v>2.1</v>
          </cell>
          <cell r="V8">
            <v>0.3</v>
          </cell>
          <cell r="W8">
            <v>0.1</v>
          </cell>
          <cell r="X8">
            <v>0.25</v>
          </cell>
          <cell r="Y8">
            <v>250000</v>
          </cell>
          <cell r="Z8">
            <v>0.81</v>
          </cell>
          <cell r="AA8">
            <v>4.9000000000000004</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 xml:space="preserve">Бензин </v>
          </cell>
          <cell r="J9">
            <v>28.8</v>
          </cell>
          <cell r="K9">
            <v>5.5</v>
          </cell>
          <cell r="T9">
            <v>145272</v>
          </cell>
          <cell r="U9">
            <v>2.1</v>
          </cell>
          <cell r="V9">
            <v>0.3</v>
          </cell>
          <cell r="W9">
            <v>0.1</v>
          </cell>
          <cell r="X9">
            <v>0.25</v>
          </cell>
          <cell r="Y9">
            <v>250000</v>
          </cell>
          <cell r="Z9">
            <v>0.81</v>
          </cell>
          <cell r="AA9">
            <v>4.9000000000000004</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 xml:space="preserve">Бензин </v>
          </cell>
          <cell r="J10">
            <v>28.8</v>
          </cell>
          <cell r="K10">
            <v>5.5</v>
          </cell>
          <cell r="T10">
            <v>130015</v>
          </cell>
          <cell r="U10">
            <v>2.1</v>
          </cell>
          <cell r="V10">
            <v>0.3</v>
          </cell>
          <cell r="W10">
            <v>0.1</v>
          </cell>
          <cell r="X10">
            <v>0.25</v>
          </cell>
          <cell r="Y10">
            <v>250000</v>
          </cell>
          <cell r="Z10">
            <v>0.81</v>
          </cell>
          <cell r="AA10">
            <v>4.9000000000000004</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 xml:space="preserve">Бензин </v>
          </cell>
          <cell r="J11">
            <v>28.8</v>
          </cell>
          <cell r="K11">
            <v>5.5</v>
          </cell>
          <cell r="T11">
            <v>136703</v>
          </cell>
          <cell r="U11">
            <v>2.1</v>
          </cell>
          <cell r="V11">
            <v>0.3</v>
          </cell>
          <cell r="W11">
            <v>0.1</v>
          </cell>
          <cell r="X11">
            <v>0.25</v>
          </cell>
          <cell r="Y11">
            <v>250000</v>
          </cell>
          <cell r="Z11">
            <v>0.81</v>
          </cell>
          <cell r="AA11">
            <v>4.9000000000000004</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2.2999999999999998</v>
          </cell>
          <cell r="G12">
            <v>10.199999999999999</v>
          </cell>
          <cell r="H12">
            <v>94.417298261257244</v>
          </cell>
          <cell r="I12" t="str">
            <v>Дизтопливо</v>
          </cell>
          <cell r="J12">
            <v>17.3</v>
          </cell>
          <cell r="K12">
            <v>3</v>
          </cell>
          <cell r="T12">
            <v>118235</v>
          </cell>
          <cell r="U12">
            <v>2.2000000000000002</v>
          </cell>
          <cell r="V12">
            <v>0.25</v>
          </cell>
          <cell r="W12">
            <v>0.1</v>
          </cell>
          <cell r="X12">
            <v>0.2</v>
          </cell>
          <cell r="Y12">
            <v>175000</v>
          </cell>
          <cell r="Z12">
            <v>0.79</v>
          </cell>
          <cell r="AA12">
            <v>4.8000000000000007</v>
          </cell>
          <cell r="AB12">
            <v>19.399999999999999</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20.399999999999999</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5.0199999999999996</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5.0199999999999996</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 xml:space="preserve">Бензин </v>
          </cell>
          <cell r="J15">
            <v>35.4</v>
          </cell>
          <cell r="K15">
            <v>7.8</v>
          </cell>
          <cell r="T15">
            <v>51029</v>
          </cell>
          <cell r="U15">
            <v>2.8</v>
          </cell>
          <cell r="V15">
            <v>0.4</v>
          </cell>
          <cell r="W15">
            <v>0.15</v>
          </cell>
          <cell r="X15">
            <v>0.35</v>
          </cell>
          <cell r="Y15">
            <v>300000</v>
          </cell>
          <cell r="Z15">
            <v>0.99</v>
          </cell>
          <cell r="AA15">
            <v>5.8000000000000007</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 xml:space="preserve">Бензин </v>
          </cell>
          <cell r="J18">
            <v>27</v>
          </cell>
          <cell r="K18">
            <v>0.72</v>
          </cell>
          <cell r="T18">
            <v>320440</v>
          </cell>
          <cell r="U18">
            <v>2.1</v>
          </cell>
          <cell r="V18">
            <v>0.3</v>
          </cell>
          <cell r="W18">
            <v>0.1</v>
          </cell>
          <cell r="X18">
            <v>0.25</v>
          </cell>
          <cell r="Y18">
            <v>250000</v>
          </cell>
          <cell r="Z18">
            <v>0.42</v>
          </cell>
          <cell r="AA18">
            <v>2.2000000000000002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 xml:space="preserve">Бензин </v>
          </cell>
          <cell r="J19">
            <v>27</v>
          </cell>
          <cell r="K19">
            <v>0.72</v>
          </cell>
          <cell r="T19">
            <v>396000</v>
          </cell>
          <cell r="U19">
            <v>2.1</v>
          </cell>
          <cell r="V19">
            <v>0.3</v>
          </cell>
          <cell r="W19">
            <v>0.1</v>
          </cell>
          <cell r="X19">
            <v>0.25</v>
          </cell>
          <cell r="Y19">
            <v>250000</v>
          </cell>
          <cell r="Z19">
            <v>0.42</v>
          </cell>
          <cell r="AA19">
            <v>2.2000000000000002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143.18250650682231</v>
          </cell>
          <cell r="I20" t="str">
            <v xml:space="preserve">Бензин </v>
          </cell>
          <cell r="J20">
            <v>27</v>
          </cell>
          <cell r="K20">
            <v>0.72</v>
          </cell>
          <cell r="T20">
            <v>110160</v>
          </cell>
          <cell r="U20">
            <v>2.1</v>
          </cell>
          <cell r="V20">
            <v>0.3</v>
          </cell>
          <cell r="W20">
            <v>0.1</v>
          </cell>
          <cell r="X20">
            <v>0.25</v>
          </cell>
          <cell r="Y20">
            <v>250000</v>
          </cell>
          <cell r="Z20">
            <v>0.42</v>
          </cell>
          <cell r="AA20">
            <v>2.2000000000000002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 xml:space="preserve">Бензин </v>
          </cell>
          <cell r="J29">
            <v>35.200000000000003</v>
          </cell>
          <cell r="K29">
            <v>7.6</v>
          </cell>
          <cell r="U29">
            <v>2.2000000000000002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 xml:space="preserve">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 xml:space="preserve">Параметры </v>
          </cell>
          <cell r="B169" t="str">
            <v xml:space="preserve">I зона </v>
          </cell>
          <cell r="C169" t="str">
            <v>II зона</v>
          </cell>
          <cell r="D169" t="str">
            <v>III зона</v>
          </cell>
          <cell r="E169" t="str">
            <v>IV зона</v>
          </cell>
        </row>
        <row r="170">
          <cell r="A170" t="str">
            <v>Коэффициэнты удорожания и индексы цен.</v>
          </cell>
        </row>
        <row r="171">
          <cell r="A171" t="str">
            <v xml:space="preserve">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9.2652000000000001</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2.1166999999999998</v>
          </cell>
          <cell r="C174">
            <v>2.1333000000000002</v>
          </cell>
          <cell r="D174">
            <v>2.1248999999999998</v>
          </cell>
          <cell r="E174">
            <v>2.1432000000000002</v>
          </cell>
        </row>
        <row r="175">
          <cell r="A175" t="str">
            <v>Доля ФОТ (без отчислений на соц. нужды)</v>
          </cell>
          <cell r="B175">
            <v>0.255</v>
          </cell>
          <cell r="C175">
            <v>0.246</v>
          </cell>
          <cell r="D175">
            <v>0.28599999999999998</v>
          </cell>
          <cell r="E175">
            <v>0.23300000000000001</v>
          </cell>
        </row>
        <row r="176">
          <cell r="A176" t="str">
            <v xml:space="preserve">Стоимость сметных затрат текущего ремонта </v>
          </cell>
          <cell r="B176">
            <v>11109.56</v>
          </cell>
          <cell r="C176">
            <v>13436.97</v>
          </cell>
          <cell r="D176">
            <v>13489.02</v>
          </cell>
          <cell r="E176">
            <v>17707.830000000002</v>
          </cell>
        </row>
        <row r="177">
          <cell r="A177" t="str">
            <v xml:space="preserve">в т.ч. материалы </v>
          </cell>
          <cell r="B177">
            <v>9667.15</v>
          </cell>
          <cell r="C177">
            <v>9667.15</v>
          </cell>
          <cell r="D177">
            <v>9667.15</v>
          </cell>
          <cell r="E177">
            <v>9667.15</v>
          </cell>
        </row>
        <row r="178">
          <cell r="A178" t="str">
            <v xml:space="preserve">водоснабжение, канализация </v>
          </cell>
          <cell r="B178">
            <v>2553.94</v>
          </cell>
          <cell r="C178">
            <v>3094.09</v>
          </cell>
          <cell r="D178">
            <v>3095.35</v>
          </cell>
          <cell r="E178">
            <v>4041.89</v>
          </cell>
        </row>
        <row r="179">
          <cell r="A179" t="str">
            <v>в т.ч. материалы в/к</v>
          </cell>
          <cell r="B179">
            <v>2499.4899999999998</v>
          </cell>
          <cell r="C179">
            <v>2499.4899999999998</v>
          </cell>
          <cell r="D179">
            <v>2499.4899999999998</v>
          </cell>
          <cell r="E179">
            <v>2499.4899999999998</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 xml:space="preserve">Затраты на ремонт и обслуживание внутридомового инж.оборудования </v>
          </cell>
          <cell r="B184">
            <v>4597.24</v>
          </cell>
          <cell r="C184">
            <v>5569.41</v>
          </cell>
          <cell r="D184">
            <v>5571.23</v>
          </cell>
          <cell r="E184">
            <v>7274.9699999999993</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77.739999999999995</v>
          </cell>
        </row>
        <row r="190">
          <cell r="A190" t="str">
            <v>в том числе НДС %%</v>
          </cell>
          <cell r="B190">
            <v>10.88</v>
          </cell>
          <cell r="C190">
            <v>10.74</v>
          </cell>
          <cell r="D190">
            <v>9.9600000000000009</v>
          </cell>
          <cell r="E190">
            <v>9.9600000000000009</v>
          </cell>
        </row>
        <row r="191">
          <cell r="A191" t="str">
            <v>в том числе доля ФОТ а/тр</v>
          </cell>
          <cell r="B191">
            <v>0.36899999999999999</v>
          </cell>
          <cell r="C191">
            <v>0.36799999999999999</v>
          </cell>
          <cell r="D191">
            <v>0.41099999999999998</v>
          </cell>
          <cell r="E191">
            <v>0.41599999999999998</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0.24099999999999999</v>
          </cell>
          <cell r="C194">
            <v>0.23400000000000001</v>
          </cell>
          <cell r="D194">
            <v>0.27100000000000002</v>
          </cell>
          <cell r="E194">
            <v>0.25900000000000001</v>
          </cell>
        </row>
        <row r="195">
          <cell r="A195" t="str">
            <v>АДС</v>
          </cell>
        </row>
        <row r="196">
          <cell r="A196" t="str">
            <v>Механизмы</v>
          </cell>
          <cell r="B196">
            <v>138.80000000000001</v>
          </cell>
          <cell r="C196">
            <v>123.46</v>
          </cell>
          <cell r="D196">
            <v>135.12</v>
          </cell>
          <cell r="E196">
            <v>162.19</v>
          </cell>
        </row>
        <row r="197">
          <cell r="A197" t="str">
            <v>в том числе НДС    %</v>
          </cell>
          <cell r="B197">
            <v>19.940000000000001</v>
          </cell>
          <cell r="C197">
            <v>19.559999999999999</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19.559999999999999</v>
          </cell>
          <cell r="D199">
            <v>19.579999999999998</v>
          </cell>
          <cell r="E199">
            <v>19.649999999999999</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 xml:space="preserve">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 xml:space="preserve">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 xml:space="preserve">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71.040000000000006</v>
          </cell>
          <cell r="D9">
            <v>71.069999999999993</v>
          </cell>
          <cell r="E9">
            <v>78.25</v>
          </cell>
          <cell r="F9">
            <v>64.400000000000006</v>
          </cell>
          <cell r="G9">
            <v>53.75</v>
          </cell>
          <cell r="H9">
            <v>53.21</v>
          </cell>
          <cell r="I9">
            <v>81.400000000000006</v>
          </cell>
        </row>
        <row r="10">
          <cell r="A10" t="str">
            <v>Уборка территории</v>
          </cell>
          <cell r="B10">
            <v>30.55</v>
          </cell>
          <cell r="C10">
            <v>31.49</v>
          </cell>
          <cell r="D10">
            <v>31.8</v>
          </cell>
          <cell r="E10">
            <v>44.79</v>
          </cell>
          <cell r="F10">
            <v>82.22</v>
          </cell>
          <cell r="G10">
            <v>85.4</v>
          </cell>
          <cell r="H10">
            <v>85.49</v>
          </cell>
          <cell r="I10">
            <v>118.7</v>
          </cell>
        </row>
        <row r="11">
          <cell r="A11" t="str">
            <v xml:space="preserve">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67.650000000000006</v>
          </cell>
          <cell r="C13">
            <v>68.83</v>
          </cell>
          <cell r="D13">
            <v>69.17</v>
          </cell>
          <cell r="E13">
            <v>79.12</v>
          </cell>
          <cell r="F13">
            <v>36.909999999999997</v>
          </cell>
          <cell r="G13">
            <v>39.11</v>
          </cell>
          <cell r="H13">
            <v>39.159999999999997</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146.80000000000001</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131.69999999999999</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131.69999999999999</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131.69999999999999</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81.540000000000006</v>
          </cell>
        </row>
        <row r="34">
          <cell r="A34" t="str">
            <v>Ремонт и обслуживание внутридомового инженерного оборудования</v>
          </cell>
        </row>
        <row r="35">
          <cell r="A35" t="str">
            <v>Слесарь-сантехник</v>
          </cell>
          <cell r="B35">
            <v>24.71</v>
          </cell>
          <cell r="C35">
            <v>37.909999999999997</v>
          </cell>
          <cell r="D35">
            <v>38.07</v>
          </cell>
          <cell r="E35">
            <v>39.159999999999997</v>
          </cell>
          <cell r="F35">
            <v>145.19999999999999</v>
          </cell>
          <cell r="G35">
            <v>142.19999999999999</v>
          </cell>
          <cell r="H35">
            <v>142.30000000000001</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37.909999999999997</v>
          </cell>
          <cell r="D37">
            <v>38.07</v>
          </cell>
          <cell r="E37">
            <v>39.159999999999997</v>
          </cell>
          <cell r="F37">
            <v>145.19999999999999</v>
          </cell>
          <cell r="G37">
            <v>142.19999999999999</v>
          </cell>
          <cell r="H37">
            <v>142.30000000000001</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66.180000000000007</v>
          </cell>
          <cell r="I40">
            <v>77.72</v>
          </cell>
        </row>
        <row r="41">
          <cell r="A41" t="str">
            <v>2.2.2. Линейные структурные подразделения</v>
          </cell>
          <cell r="F41">
            <v>64.41</v>
          </cell>
          <cell r="G41">
            <v>66.12</v>
          </cell>
          <cell r="H41">
            <v>66.180000000000007</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4548.3599999999997</v>
          </cell>
          <cell r="D46">
            <v>4398.22</v>
          </cell>
          <cell r="E46">
            <v>3837.57</v>
          </cell>
        </row>
        <row r="47">
          <cell r="A47" t="str">
            <v xml:space="preserve">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 val="Парам _2_"/>
      <sheetName val="инд_вода"/>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 xml:space="preserve">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 xml:space="preserve">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 xml:space="preserve">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 xml:space="preserve">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 xml:space="preserve">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 xml:space="preserve">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 xml:space="preserve">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 xml:space="preserve">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 xml:space="preserve">I зона </v>
          </cell>
          <cell r="I12">
            <v>1.05</v>
          </cell>
          <cell r="J12">
            <v>238</v>
          </cell>
          <cell r="K12">
            <v>60</v>
          </cell>
          <cell r="L12">
            <v>1024.3</v>
          </cell>
        </row>
        <row r="13">
          <cell r="A13">
            <v>10</v>
          </cell>
          <cell r="B13" t="str">
            <v>г. Печора</v>
          </cell>
          <cell r="C13" t="str">
            <v>10</v>
          </cell>
          <cell r="D13">
            <v>0.3</v>
          </cell>
          <cell r="E13">
            <v>0.8</v>
          </cell>
          <cell r="F13">
            <v>1.1000000000000001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1099.9000000000001</v>
          </cell>
        </row>
        <row r="18">
          <cell r="A18">
            <v>15</v>
          </cell>
          <cell r="B18" t="str">
            <v>Ижемский</v>
          </cell>
          <cell r="C18" t="str">
            <v>15</v>
          </cell>
          <cell r="D18">
            <v>0.3</v>
          </cell>
          <cell r="E18">
            <v>0.8</v>
          </cell>
          <cell r="F18">
            <v>1.1000000000000001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1.1000000000000001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0</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149.33000000000001</v>
          </cell>
        </row>
      </sheetData>
      <sheetData sheetId="5"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1.2303999999999999</v>
          </cell>
          <cell r="F4" t="str">
            <v>х</v>
          </cell>
          <cell r="G4" t="str">
            <v>х</v>
          </cell>
          <cell r="H4" t="str">
            <v>х</v>
          </cell>
          <cell r="I4" t="str">
            <v>х</v>
          </cell>
          <cell r="K4">
            <v>1.2303999999999999</v>
          </cell>
          <cell r="L4" t="str">
            <v>х</v>
          </cell>
          <cell r="M4" t="str">
            <v>х</v>
          </cell>
          <cell r="N4" t="str">
            <v>х</v>
          </cell>
          <cell r="O4" t="str">
            <v>х</v>
          </cell>
        </row>
        <row r="5">
          <cell r="B5" t="str">
            <v>ИНДЕКС Легкая промышленность (Спец.одежда)</v>
          </cell>
          <cell r="E5">
            <v>1.0490999999999999</v>
          </cell>
          <cell r="F5" t="str">
            <v>х</v>
          </cell>
          <cell r="G5" t="str">
            <v>х</v>
          </cell>
          <cell r="H5" t="str">
            <v>х</v>
          </cell>
          <cell r="I5" t="str">
            <v>х</v>
          </cell>
          <cell r="K5">
            <v>1.0490999999999999</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 xml:space="preserve">на декабрь 2002 г. </v>
          </cell>
          <cell r="E7">
            <v>3.2288999999999999</v>
          </cell>
          <cell r="F7">
            <v>3.2604000000000002</v>
          </cell>
          <cell r="G7">
            <v>3.2429999999999999</v>
          </cell>
          <cell r="H7">
            <v>3.2683</v>
          </cell>
          <cell r="I7">
            <v>3.2683</v>
          </cell>
          <cell r="K7">
            <v>3.2532000000000001</v>
          </cell>
          <cell r="L7">
            <v>3.2873999999999999</v>
          </cell>
          <cell r="M7">
            <v>3.2705000000000002</v>
          </cell>
          <cell r="N7">
            <v>3.3028</v>
          </cell>
          <cell r="O7">
            <v>3.3028</v>
          </cell>
        </row>
        <row r="8">
          <cell r="B8" t="str">
            <v>Индекс удорожания стоимости кап.ремонта (к сметным ценам 01.01.99 г.)</v>
          </cell>
          <cell r="D8" t="str">
            <v xml:space="preserve">на декабрь 2002 г. </v>
          </cell>
          <cell r="E8">
            <v>2.8376000000000001</v>
          </cell>
          <cell r="F8">
            <v>2.8679000000000001</v>
          </cell>
          <cell r="G8">
            <v>2.8529</v>
          </cell>
          <cell r="H8">
            <v>2.8852547514181421</v>
          </cell>
          <cell r="I8">
            <v>2.8852547514181421</v>
          </cell>
          <cell r="K8">
            <v>2.8589000000000002</v>
          </cell>
          <cell r="L8">
            <v>2.8915999999999999</v>
          </cell>
          <cell r="M8">
            <v>2.8771</v>
          </cell>
          <cell r="N8">
            <v>2.9157999999999999</v>
          </cell>
          <cell r="O8">
            <v>2.9157999999999999</v>
          </cell>
        </row>
        <row r="9">
          <cell r="B9" t="str">
            <v>Доля заработной платы</v>
          </cell>
          <cell r="E9">
            <v>0.11284721149007772</v>
          </cell>
          <cell r="F9">
            <v>0.10790668839127213</v>
          </cell>
          <cell r="G9">
            <v>0.13241992782442563</v>
          </cell>
          <cell r="H9">
            <v>0.10522251755936028</v>
          </cell>
          <cell r="I9">
            <v>0.10522251755936028</v>
          </cell>
          <cell r="K9">
            <v>0.11799999999999999</v>
          </cell>
          <cell r="L9">
            <v>0.113</v>
          </cell>
          <cell r="M9">
            <v>0.13800000000000001</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 xml:space="preserve">Тыс.руб </v>
          </cell>
          <cell r="D11" t="str">
            <v xml:space="preserve">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142.22999999999999</v>
          </cell>
          <cell r="G15">
            <v>153</v>
          </cell>
          <cell r="H15">
            <v>162.87</v>
          </cell>
          <cell r="I15">
            <v>178.85</v>
          </cell>
          <cell r="K15">
            <v>141.38999999999999</v>
          </cell>
          <cell r="L15">
            <v>145.19999999999999</v>
          </cell>
          <cell r="M15">
            <v>158.13999999999999</v>
          </cell>
          <cell r="N15">
            <v>168.5</v>
          </cell>
          <cell r="O15">
            <v>184.73</v>
          </cell>
        </row>
        <row r="16">
          <cell r="B16" t="str">
            <v>Доля заработной платы м</v>
          </cell>
          <cell r="E16">
            <v>0.21199999999999999</v>
          </cell>
          <cell r="F16">
            <v>0.216</v>
          </cell>
          <cell r="G16">
            <v>0.23499999999999999</v>
          </cell>
          <cell r="H16">
            <v>0.24</v>
          </cell>
          <cell r="I16">
            <v>0.26300000000000001</v>
          </cell>
          <cell r="K16">
            <v>0.219</v>
          </cell>
          <cell r="L16">
            <v>0.222</v>
          </cell>
          <cell r="M16">
            <v>0.245</v>
          </cell>
          <cell r="N16">
            <v>0.25</v>
          </cell>
          <cell r="O16">
            <v>0.27200000000000002</v>
          </cell>
        </row>
        <row r="17">
          <cell r="B17" t="str">
            <v>Норматив (единиц на 1 млн.б/ст.ОФ по состоянию на 1990г)-м</v>
          </cell>
          <cell r="E17">
            <v>0.59099999999999997</v>
          </cell>
          <cell r="F17">
            <v>0.59099999999999997</v>
          </cell>
          <cell r="G17">
            <v>0.59099999999999997</v>
          </cell>
          <cell r="H17">
            <v>0.59099999999999997</v>
          </cell>
          <cell r="I17">
            <v>0.59099999999999997</v>
          </cell>
          <cell r="K17">
            <v>0.59099999999999997</v>
          </cell>
          <cell r="L17">
            <v>0.59099999999999997</v>
          </cell>
          <cell r="M17">
            <v>0.59099999999999997</v>
          </cell>
          <cell r="N17">
            <v>0.59099999999999997</v>
          </cell>
          <cell r="O17">
            <v>0.59099999999999997</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141.88999999999999</v>
          </cell>
          <cell r="O18">
            <v>145.51</v>
          </cell>
        </row>
        <row r="19">
          <cell r="B19" t="str">
            <v>Доля заработной платы а/тр</v>
          </cell>
          <cell r="E19">
            <v>0.30399999999999999</v>
          </cell>
          <cell r="F19">
            <v>0.312</v>
          </cell>
          <cell r="G19">
            <v>0.33600000000000002</v>
          </cell>
          <cell r="H19">
            <v>0.34899999999999998</v>
          </cell>
          <cell r="I19">
            <v>0.35399999999999998</v>
          </cell>
          <cell r="K19">
            <v>0.31900000000000001</v>
          </cell>
          <cell r="L19">
            <v>0.32700000000000001</v>
          </cell>
          <cell r="M19">
            <v>0.35199999999999998</v>
          </cell>
          <cell r="N19">
            <v>0.36399999999999999</v>
          </cell>
          <cell r="O19">
            <v>0.36899999999999999</v>
          </cell>
        </row>
        <row r="20">
          <cell r="B20" t="str">
            <v>Норматив (единиц на 1 млн.б/ст.ОФ по состоянию на 1990г)-а</v>
          </cell>
          <cell r="E20">
            <v>0.30599999999999999</v>
          </cell>
          <cell r="F20">
            <v>0.30599999999999999</v>
          </cell>
          <cell r="G20">
            <v>0.30599999999999999</v>
          </cell>
          <cell r="H20">
            <v>0.30599999999999999</v>
          </cell>
          <cell r="I20">
            <v>0.30599999999999999</v>
          </cell>
          <cell r="K20">
            <v>0.30599999999999999</v>
          </cell>
          <cell r="L20">
            <v>0.30599999999999999</v>
          </cell>
          <cell r="M20">
            <v>0.30599999999999999</v>
          </cell>
          <cell r="N20">
            <v>0.30599999999999999</v>
          </cell>
          <cell r="O20">
            <v>0.30599999999999999</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 xml:space="preserve">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1111.8900000000001</v>
          </cell>
          <cell r="E9">
            <v>1112.92</v>
          </cell>
          <cell r="F9">
            <v>1114.4000000000001</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1031.5450000000001</v>
          </cell>
          <cell r="D12">
            <v>1034.24</v>
          </cell>
          <cell r="E12">
            <v>1036.3699999999999</v>
          </cell>
          <cell r="F12">
            <v>1039.6600000000001</v>
          </cell>
          <cell r="G12">
            <v>1041.57</v>
          </cell>
        </row>
        <row r="13">
          <cell r="A13">
            <v>8</v>
          </cell>
          <cell r="B13" t="str">
            <v>8.Слесарь аварийно-восстановительных работ (водопр.сети)</v>
          </cell>
          <cell r="C13">
            <v>1031.5450000000001</v>
          </cell>
          <cell r="D13">
            <v>1034.24</v>
          </cell>
          <cell r="E13">
            <v>1036.3699999999999</v>
          </cell>
          <cell r="F13">
            <v>1039.6600000000001</v>
          </cell>
          <cell r="G13">
            <v>1041.57</v>
          </cell>
        </row>
        <row r="14">
          <cell r="A14">
            <v>9</v>
          </cell>
          <cell r="B14" t="str">
            <v>9.Слесарь по ремонту хлорного оборудования</v>
          </cell>
          <cell r="C14">
            <v>1051.1300000000001</v>
          </cell>
          <cell r="D14">
            <v>1303.44</v>
          </cell>
          <cell r="E14">
            <v>1305.1300000000001</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548.42999999999995</v>
          </cell>
          <cell r="D20">
            <v>549.41999999999996</v>
          </cell>
          <cell r="E20">
            <v>550.59</v>
          </cell>
          <cell r="F20">
            <v>552.29999999999995</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1081.0899999999999</v>
          </cell>
          <cell r="D25">
            <v>1082.6300000000001</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523.30999999999995</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546.17999999999995</v>
          </cell>
          <cell r="D32">
            <v>546.95000000000005</v>
          </cell>
          <cell r="E32">
            <v>547.96</v>
          </cell>
          <cell r="F32">
            <v>549.33000000000004</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273.04000000000002</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1219.4000000000001</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616.33000000000004</v>
          </cell>
          <cell r="D53">
            <v>617.54999999999995</v>
          </cell>
          <cell r="E53">
            <v>618.9</v>
          </cell>
          <cell r="F53">
            <v>621.70000000000005</v>
          </cell>
          <cell r="G53">
            <v>623.15</v>
          </cell>
        </row>
        <row r="54">
          <cell r="A54">
            <v>11</v>
          </cell>
          <cell r="B54" t="str">
            <v>11Электрослесари</v>
          </cell>
          <cell r="C54">
            <v>265.44</v>
          </cell>
          <cell r="D54">
            <v>265.68</v>
          </cell>
          <cell r="E54">
            <v>266.49</v>
          </cell>
          <cell r="F54">
            <v>267.97000000000003</v>
          </cell>
          <cell r="G54">
            <v>268.44</v>
          </cell>
        </row>
        <row r="55">
          <cell r="A55">
            <v>12</v>
          </cell>
          <cell r="B55" t="str">
            <v>12.Электросварщики</v>
          </cell>
          <cell r="C55">
            <v>281.86</v>
          </cell>
          <cell r="D55">
            <v>281.95</v>
          </cell>
          <cell r="E55">
            <v>282.76</v>
          </cell>
          <cell r="F55">
            <v>283.95</v>
          </cell>
          <cell r="G55">
            <v>284.72000000000003</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6941.1799999999994</v>
          </cell>
          <cell r="D57">
            <v>6953.58</v>
          </cell>
          <cell r="E57">
            <v>6973.02</v>
          </cell>
          <cell r="F57">
            <v>7005.09</v>
          </cell>
          <cell r="G57">
            <v>7022.2999999999993</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151.27000000000001</v>
          </cell>
          <cell r="G60">
            <v>152.97999999999999</v>
          </cell>
        </row>
        <row r="61">
          <cell r="A61">
            <v>3</v>
          </cell>
          <cell r="B61" t="str">
            <v>3.Дворник</v>
          </cell>
          <cell r="C61">
            <v>145.16</v>
          </cell>
          <cell r="D61">
            <v>145.99</v>
          </cell>
          <cell r="E61">
            <v>148.69</v>
          </cell>
          <cell r="F61">
            <v>151.27000000000001</v>
          </cell>
          <cell r="G61">
            <v>152.97999999999999</v>
          </cell>
        </row>
        <row r="62">
          <cell r="A62">
            <v>4</v>
          </cell>
          <cell r="B62" t="str">
            <v>4.Рабочий по благоустройству населенных пунктов</v>
          </cell>
          <cell r="C62">
            <v>145.16</v>
          </cell>
          <cell r="D62">
            <v>145.99</v>
          </cell>
          <cell r="E62">
            <v>148.69</v>
          </cell>
          <cell r="F62">
            <v>151.27000000000001</v>
          </cell>
          <cell r="G62">
            <v>152.97999999999999</v>
          </cell>
        </row>
        <row r="63">
          <cell r="A63">
            <v>5</v>
          </cell>
          <cell r="B63" t="str">
            <v>5.Подсобный рабочий</v>
          </cell>
          <cell r="C63">
            <v>163.69999999999999</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7" refreshError="1"/>
      <sheetData sheetId="8" refreshError="1"/>
      <sheetData sheetId="9" refreshError="1"/>
      <sheetData sheetId="10"/>
      <sheetData sheetId="1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N32"/>
  <sheetViews>
    <sheetView tabSelected="1" zoomScaleNormal="100" workbookViewId="0">
      <selection activeCell="B10" sqref="B10"/>
    </sheetView>
  </sheetViews>
  <sheetFormatPr defaultRowHeight="12.75"/>
  <cols>
    <col min="1" max="1" width="6" style="30" customWidth="1"/>
    <col min="2" max="2" width="58.42578125" style="31" customWidth="1"/>
    <col min="3" max="3" width="18.5703125" style="26" customWidth="1"/>
    <col min="4" max="4" width="12.42578125" style="1" bestFit="1" customWidth="1"/>
    <col min="5" max="14" width="9.140625" style="1"/>
    <col min="189" max="189" width="6" customWidth="1"/>
    <col min="190" max="190" width="61.140625" customWidth="1"/>
    <col min="191" max="191" width="12.42578125" customWidth="1"/>
    <col min="192" max="192" width="14.7109375" customWidth="1"/>
    <col min="193" max="193" width="14.42578125" customWidth="1"/>
    <col min="194" max="194" width="16" customWidth="1"/>
    <col min="195" max="195" width="14.42578125" customWidth="1"/>
    <col min="196" max="196" width="11" customWidth="1"/>
    <col min="197" max="197" width="11.85546875" customWidth="1"/>
  </cols>
  <sheetData>
    <row r="1" spans="1:14" s="32" customFormat="1" ht="67.5" customHeight="1">
      <c r="A1" s="33" t="s">
        <v>22</v>
      </c>
      <c r="B1" s="33"/>
      <c r="C1" s="33"/>
    </row>
    <row r="2" spans="1:14" s="32" customFormat="1" ht="17.25" customHeight="1">
      <c r="A2" s="33" t="s">
        <v>23</v>
      </c>
      <c r="B2" s="33"/>
      <c r="C2" s="33"/>
    </row>
    <row r="3" spans="1:14" s="2" customFormat="1" ht="13.5" customHeight="1">
      <c r="B3" s="3"/>
      <c r="C3" s="3"/>
    </row>
    <row r="4" spans="1:14" s="6" customFormat="1" ht="42" customHeight="1">
      <c r="A4" s="4" t="s">
        <v>0</v>
      </c>
      <c r="B4" s="5" t="s">
        <v>1</v>
      </c>
      <c r="C4" s="5" t="s">
        <v>21</v>
      </c>
      <c r="E4" s="7"/>
      <c r="F4" s="7"/>
      <c r="G4" s="7"/>
      <c r="H4" s="7"/>
      <c r="I4" s="7"/>
      <c r="J4" s="7"/>
      <c r="K4" s="7"/>
      <c r="L4" s="7"/>
      <c r="M4" s="7"/>
      <c r="N4" s="7"/>
    </row>
    <row r="5" spans="1:14" s="6" customFormat="1" ht="15.75" customHeight="1">
      <c r="A5" s="4">
        <v>1</v>
      </c>
      <c r="B5" s="10" t="s">
        <v>2</v>
      </c>
      <c r="C5" s="8">
        <f>SUM(C6:C15)</f>
        <v>16.132538547594727</v>
      </c>
      <c r="D5" s="9"/>
      <c r="E5" s="9"/>
      <c r="F5" s="7"/>
      <c r="G5" s="7"/>
      <c r="H5" s="7"/>
      <c r="I5" s="7"/>
      <c r="J5" s="7"/>
      <c r="K5" s="7"/>
      <c r="L5" s="7"/>
      <c r="M5" s="7"/>
      <c r="N5" s="7"/>
    </row>
    <row r="6" spans="1:14" s="13" customFormat="1" ht="25.5">
      <c r="A6" s="11"/>
      <c r="B6" s="12" t="s">
        <v>3</v>
      </c>
      <c r="C6" s="8">
        <v>4.2699999999999996</v>
      </c>
      <c r="D6" s="9"/>
      <c r="E6" s="9"/>
    </row>
    <row r="7" spans="1:14" s="13" customFormat="1">
      <c r="A7" s="11"/>
      <c r="B7" s="12" t="s">
        <v>4</v>
      </c>
      <c r="C7" s="8">
        <v>0.64</v>
      </c>
      <c r="D7" s="9"/>
      <c r="E7" s="9"/>
    </row>
    <row r="8" spans="1:14" s="13" customFormat="1" ht="13.5" customHeight="1">
      <c r="A8" s="11"/>
      <c r="B8" s="12" t="s">
        <v>5</v>
      </c>
      <c r="C8" s="8">
        <v>2.06</v>
      </c>
      <c r="D8" s="9"/>
      <c r="E8" s="9"/>
    </row>
    <row r="9" spans="1:14" s="14" customFormat="1">
      <c r="A9" s="11"/>
      <c r="B9" s="12" t="s">
        <v>6</v>
      </c>
      <c r="C9" s="8">
        <v>0.87</v>
      </c>
      <c r="D9" s="9"/>
      <c r="E9" s="9"/>
    </row>
    <row r="10" spans="1:14" s="13" customFormat="1" ht="38.25">
      <c r="A10" s="15"/>
      <c r="B10" s="16" t="s">
        <v>7</v>
      </c>
      <c r="C10" s="8">
        <f>(3000*1.2+2860/12+1250+2900/12)/2055.9+0.29</f>
        <v>2.8825385475947276</v>
      </c>
      <c r="D10" s="9"/>
      <c r="E10" s="9"/>
    </row>
    <row r="11" spans="1:14" s="13" customFormat="1">
      <c r="A11" s="15"/>
      <c r="B11" s="16" t="s">
        <v>8</v>
      </c>
      <c r="C11" s="8">
        <v>0.78</v>
      </c>
      <c r="D11" s="9"/>
      <c r="E11" s="9"/>
    </row>
    <row r="12" spans="1:14" s="13" customFormat="1">
      <c r="A12" s="15"/>
      <c r="B12" s="16" t="s">
        <v>9</v>
      </c>
      <c r="C12" s="8">
        <f>1.67+0.5</f>
        <v>2.17</v>
      </c>
      <c r="D12" s="9"/>
      <c r="E12" s="9"/>
    </row>
    <row r="13" spans="1:14" s="13" customFormat="1">
      <c r="A13" s="15"/>
      <c r="B13" s="16" t="s">
        <v>10</v>
      </c>
      <c r="C13" s="8">
        <v>0.42</v>
      </c>
      <c r="D13" s="9"/>
      <c r="E13" s="9"/>
    </row>
    <row r="14" spans="1:14" s="13" customFormat="1">
      <c r="A14" s="15"/>
      <c r="B14" s="16" t="s">
        <v>11</v>
      </c>
      <c r="C14" s="8">
        <v>0.34</v>
      </c>
      <c r="D14" s="9"/>
      <c r="E14" s="9"/>
    </row>
    <row r="15" spans="1:14" s="14" customFormat="1">
      <c r="A15" s="11"/>
      <c r="B15" s="16" t="s">
        <v>12</v>
      </c>
      <c r="C15" s="8">
        <v>1.7</v>
      </c>
      <c r="D15" s="9"/>
      <c r="E15" s="9"/>
    </row>
    <row r="16" spans="1:14" s="13" customFormat="1">
      <c r="A16" s="15">
        <v>2</v>
      </c>
      <c r="B16" s="10" t="s">
        <v>13</v>
      </c>
      <c r="C16" s="8">
        <f>SUM(C17:C19)</f>
        <v>6.6591999999999993</v>
      </c>
      <c r="D16" s="9"/>
      <c r="E16" s="9"/>
    </row>
    <row r="17" spans="1:5" s="14" customFormat="1" ht="78.75" customHeight="1">
      <c r="A17" s="11"/>
      <c r="B17" s="17" t="s">
        <v>14</v>
      </c>
      <c r="C17" s="18">
        <v>3.69</v>
      </c>
      <c r="D17" s="9"/>
      <c r="E17" s="9"/>
    </row>
    <row r="18" spans="1:5" s="14" customFormat="1">
      <c r="A18" s="11"/>
      <c r="B18" s="17" t="s">
        <v>15</v>
      </c>
      <c r="C18" s="18">
        <v>1.42</v>
      </c>
      <c r="D18" s="9"/>
      <c r="E18" s="9"/>
    </row>
    <row r="19" spans="1:5" s="20" customFormat="1">
      <c r="A19" s="19"/>
      <c r="B19" s="17" t="s">
        <v>16</v>
      </c>
      <c r="C19" s="18">
        <v>1.5491999999999999</v>
      </c>
      <c r="D19" s="9"/>
      <c r="E19" s="9"/>
    </row>
    <row r="20" spans="1:5" s="20" customFormat="1">
      <c r="A20" s="21">
        <v>3</v>
      </c>
      <c r="B20" s="10" t="s">
        <v>17</v>
      </c>
      <c r="C20" s="8">
        <v>0.37</v>
      </c>
      <c r="D20" s="9"/>
      <c r="E20" s="9"/>
    </row>
    <row r="21" spans="1:5" s="1" customFormat="1">
      <c r="A21" s="21" t="s">
        <v>18</v>
      </c>
      <c r="B21" s="10" t="s">
        <v>19</v>
      </c>
      <c r="C21" s="8">
        <v>2.66</v>
      </c>
      <c r="D21" s="9"/>
      <c r="E21" s="9"/>
    </row>
    <row r="22" spans="1:5" s="24" customFormat="1">
      <c r="A22" s="22"/>
      <c r="B22" s="23" t="s">
        <v>20</v>
      </c>
      <c r="C22" s="8">
        <f>C5+C16+C21+C20</f>
        <v>25.821738547594727</v>
      </c>
      <c r="D22" s="9"/>
      <c r="E22" s="9"/>
    </row>
    <row r="23" spans="1:5" s="1" customFormat="1">
      <c r="A23" s="25"/>
      <c r="B23" s="26"/>
      <c r="C23" s="27"/>
      <c r="D23" s="28"/>
    </row>
    <row r="24" spans="1:5" s="1" customFormat="1">
      <c r="A24" s="25"/>
      <c r="B24" s="29"/>
      <c r="C24" s="27"/>
    </row>
    <row r="25" spans="1:5" s="1" customFormat="1">
      <c r="A25" s="25"/>
      <c r="B25" s="26"/>
      <c r="C25" s="26"/>
    </row>
    <row r="26" spans="1:5" s="1" customFormat="1">
      <c r="A26" s="25"/>
      <c r="B26" s="26"/>
      <c r="C26" s="26"/>
    </row>
    <row r="27" spans="1:5" s="1" customFormat="1">
      <c r="A27" s="25"/>
      <c r="B27" s="26"/>
      <c r="C27" s="26"/>
    </row>
    <row r="28" spans="1:5" s="1" customFormat="1">
      <c r="A28" s="25"/>
      <c r="B28" s="26"/>
      <c r="C28" s="26"/>
    </row>
    <row r="29" spans="1:5" s="1" customFormat="1">
      <c r="A29" s="25"/>
      <c r="B29" s="26"/>
      <c r="C29" s="26"/>
    </row>
    <row r="30" spans="1:5" s="1" customFormat="1">
      <c r="A30" s="25"/>
      <c r="B30" s="26"/>
      <c r="C30" s="26"/>
    </row>
    <row r="31" spans="1:5" s="1" customFormat="1">
      <c r="A31" s="25"/>
      <c r="B31" s="26"/>
      <c r="C31" s="26"/>
    </row>
    <row r="32" spans="1:5" s="1" customFormat="1">
      <c r="A32" s="25"/>
      <c r="B32" s="26"/>
      <c r="C32" s="26"/>
    </row>
  </sheetData>
  <mergeCells count="2">
    <mergeCell ref="A1:C1"/>
    <mergeCell ref="A2:C2"/>
  </mergeCells>
  <pageMargins left="1.1811023622047245" right="0.39370078740157483" top="0.59055118110236227"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К8</vt:lpstr>
      <vt:lpstr>К8!Заголовки_для_печати</vt:lpstr>
      <vt:lpstr>К8!Область_печати</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2015-04-02T14:36:34Z</cp:lastPrinted>
  <dcterms:created xsi:type="dcterms:W3CDTF">2015-04-02T14:22:28Z</dcterms:created>
  <dcterms:modified xsi:type="dcterms:W3CDTF">2015-04-02T14:36:41Z</dcterms:modified>
</cp:coreProperties>
</file>