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дох на 2017 год" sheetId="1" r:id="rId1"/>
  </sheets>
  <definedNames>
    <definedName name="_xlnm.Print_Area" localSheetId="0">'дох на 2017 год'!$A$1:$F$110</definedName>
  </definedNames>
  <calcPr fullCalcOnLoad="1"/>
</workbook>
</file>

<file path=xl/sharedStrings.xml><?xml version="1.0" encoding="utf-8"?>
<sst xmlns="http://schemas.openxmlformats.org/spreadsheetml/2006/main" count="245" uniqueCount="182">
  <si>
    <t>000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</si>
  <si>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</si>
  <si>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</si>
  <si>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</si>
  <si>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</si>
  <si>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1 06 06010 00 0000 110</t>
  </si>
  <si>
    <t>1 06 06020 00 0000 110</t>
  </si>
  <si>
    <t>2 00 00000 00 0000 000</t>
  </si>
  <si>
    <t>БЕЗВОЗМЕЗДНЫЕ ПОСТУПЛЕНИЯ</t>
  </si>
  <si>
    <t>1 17 00000 00 0000 000</t>
  </si>
  <si>
    <t>ПРОЧИЕ НЕНАЛОГОВЫЕ ДОХОДЫ</t>
  </si>
  <si>
    <t>1 06 00000 00 0000 000</t>
  </si>
  <si>
    <t>НАЛОГИ НА ИМУЩЕСТВО</t>
  </si>
  <si>
    <t>1 01 02020 01 0000 110</t>
  </si>
  <si>
    <t xml:space="preserve">000 </t>
  </si>
  <si>
    <t xml:space="preserve">1 01 02000 01 0000 110 </t>
  </si>
  <si>
    <t>Налог на доходы физических лиц</t>
  </si>
  <si>
    <t>1 00 00000 00 0000 000</t>
  </si>
  <si>
    <t>1 01 00000 00 0000 000</t>
  </si>
  <si>
    <t>НАЛОГИ НА ПРИБЫЛЬ, ДОХОДЫ</t>
  </si>
  <si>
    <t>1 01 02021 01 0000 110</t>
  </si>
  <si>
    <t>ИТОГО:</t>
  </si>
  <si>
    <t>Код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</si>
  <si>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</si>
  <si>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</si>
  <si>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</si>
  <si>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</si>
  <si>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</si>
  <si>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</si>
  <si>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</si>
  <si>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</si>
  <si>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</si>
  <si>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</si>
  <si>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</si>
  <si>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</si>
  <si>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</si>
  <si>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</si>
  <si>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</si>
  <si>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1 01 02010 01 0000 110</t>
  </si>
  <si>
    <t>1 01 02022 01 0000 110</t>
  </si>
  <si>
    <t>1 01 02030 01 0000 110</t>
  </si>
  <si>
    <t xml:space="preserve">1 01 02040 01 0000 110 </t>
  </si>
  <si>
    <t>2 02 00000 00 0000 000</t>
  </si>
  <si>
    <t xml:space="preserve"> 1 09 00000 00 0000 000</t>
  </si>
  <si>
    <t>ЗАДОЛЖЕННОСТЬ И ПЕРЕРАСЧЕТЫ ПО ОТМЕННЕНЫМ НАЛОГАМ ,СБОРАМ И ИНЫМ ОБЯЗАТЕЛЬНЫМ ПЛАТЕЖАМ</t>
  </si>
  <si>
    <t>1 09 04000 0 0000 110</t>
  </si>
  <si>
    <t>Налоги на имущество</t>
  </si>
  <si>
    <t>1 09 04050 10 0000 110</t>
  </si>
  <si>
    <t>1 17 01000 00 0000 180</t>
  </si>
  <si>
    <t>Невыясненные поступления</t>
  </si>
  <si>
    <t>1 17 01050 10 0000 180</t>
  </si>
  <si>
    <t>Невыясненные поступления,зачисляемые в бюджеты поселений</t>
  </si>
  <si>
    <t>Наименование групп,подгрупп,статей,подстатей,элементов,программ (подпрограмм),кодов экономической классификации доходов</t>
  </si>
  <si>
    <t xml:space="preserve"> ОБЪЕМ ПОСТУПЛЕНИЙ ДОХОДОВ В БЮДЖЕТ МУНИЦИПАЛЬНОГО ОБРАЗОВАНИЯ  ГОРОДСКОГО  ПОСЕЛЕНИЯ "НИЖНИЙ ОДЕС"</t>
  </si>
  <si>
    <t>на 2009 год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</si>
  <si>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</si>
  <si>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</si>
  <si>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1 01 02040 01 0000 110</t>
  </si>
  <si>
    <t xml:space="preserve">  </t>
  </si>
  <si>
    <t>руб.</t>
  </si>
  <si>
    <t>НАЛОГОВЫЕ И НЕНАЛОГОВЫЕ ДОХОДЫ</t>
  </si>
  <si>
    <t>2 02 02000 00 0000 151</t>
  </si>
  <si>
    <t>2 02 02088 00 0000 151</t>
  </si>
  <si>
    <t>1 11 09000 00 0000 120</t>
  </si>
  <si>
    <t>1 05 00000 00 0000 000</t>
  </si>
  <si>
    <t>1 05 03000 01 0000 110</t>
  </si>
  <si>
    <t>Единый сельскохозяйственный налог</t>
  </si>
  <si>
    <t>Земельный налог (по обязательствам,возникшим до 1 января 2006 г.)мобилизуемый на территориях поселений</t>
  </si>
  <si>
    <t>1 14 00000 00 0000 000</t>
  </si>
  <si>
    <t>ДОХОДЫ ОТ ПРОДАЖИ МАТЕРИАЛЬНЫХ И НЕМАТЕРИАЛЬНЫХ АКТИВОВ</t>
  </si>
  <si>
    <t>2 07 05000 00 0000 180</t>
  </si>
  <si>
    <t>2 07 05000 10 0000 180</t>
  </si>
  <si>
    <t>Прочие безвозмездные поступления в бюджеты поселений</t>
  </si>
  <si>
    <t>2 02 02999 00 0000 151</t>
  </si>
  <si>
    <t>2 02 02999 10 0000 151</t>
  </si>
  <si>
    <t>Прочие субсидии бюджетам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</si>
  <si>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</si>
  <si>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</si>
  <si>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облагаемых по налоговой ставке, установленной пунктом 1 статьи 224 Налогового Кодекса Росийской Федерации, за исключением доходов, полученных физическими лицами, зарегистрированных в качестве индивидуальных предпр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</si>
  <si>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зарегистрированных в качестве индивидуальных предпринимателей, частных н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</si>
  <si>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</si>
  <si>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</si>
  <si>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</si>
  <si>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</si>
  <si>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</si>
  <si>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Дотации бюджетам на поддержку мер по обеспечению сбалансированности бюджетов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</si>
  <si>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</si>
  <si>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</si>
  <si>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</si>
  <si>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</si>
  <si>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1 13 02990 00 0000 130</t>
  </si>
  <si>
    <t xml:space="preserve">Прочие доходы от компенсации затрат государства </t>
  </si>
  <si>
    <t>1 08 04000 01 0000 110</t>
  </si>
  <si>
    <t>1 08 04020 01 0000 110</t>
  </si>
  <si>
    <t>Субсидии бюджетам субъетов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</si>
  <si>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</si>
  <si>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>2014 год</t>
  </si>
  <si>
    <t>2015 год</t>
  </si>
  <si>
    <t xml:space="preserve">                                 полученных физическими лицами в соответствии  со</t>
  </si>
  <si>
    <t xml:space="preserve">                                 статьей  228   Налогового   кодекса   Российской</t>
  </si>
  <si>
    <t>Налог на доходы физических лиц с доходов, полученых физическими лицами в соответствии со статьей 228  Налогового кодекса Российской Федерации</t>
  </si>
  <si>
    <t>1 14 06000 00 0000 430</t>
  </si>
  <si>
    <t>1 14 06010 00 0000 430</t>
  </si>
  <si>
    <t xml:space="preserve">Доходы от продажи земельных участков,  государственная собственность на которые не разграничена </t>
  </si>
  <si>
    <t>Совета МО ГП "Нижний Одес"</t>
  </si>
  <si>
    <t>Субсидия на капитальный ремонт и ремонт автомобильных дорог общего пользования населенных пунктов в Республике Коми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</si>
  <si>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</si>
  <si>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</si>
  <si>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</si>
  <si>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</si>
  <si>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</si>
  <si>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</si>
  <si>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</si>
  <si>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Субвенции местным бюджетам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</si>
  <si>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</si>
  <si>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1 06 06033 13 0000 110</t>
  </si>
  <si>
    <t>Земельный налог с физических лиц, обладающих земельным участком, распо-ложенным в границах городских поселений</t>
  </si>
  <si>
    <t>1 06 06043 13 0000 110</t>
  </si>
  <si>
    <t>1 06  01030 13 0000 110</t>
  </si>
  <si>
    <t>1 11 05013 13 0000 120</t>
  </si>
  <si>
    <t>1 11 05030 00 0000 120</t>
  </si>
  <si>
    <t>1 11 05035 13 0000 120</t>
  </si>
  <si>
    <t>1 11 09045 13 0000 120</t>
  </si>
  <si>
    <t>1 13 02995 13 0000 130</t>
  </si>
  <si>
    <t>1 14 02053 13 0000 410</t>
  </si>
  <si>
    <t>1 14 06013 13 0000 430</t>
  </si>
  <si>
    <t>207 05030 13 0000 180</t>
  </si>
  <si>
    <t>207 00000 00 0000 000</t>
  </si>
  <si>
    <t>207 05000 00 0000 180</t>
  </si>
  <si>
    <t xml:space="preserve">Прочие безвозмездные поступления </t>
  </si>
  <si>
    <t>2 02 02999 13 0000 151</t>
  </si>
  <si>
    <t>2 02 02051 13 0000 151</t>
  </si>
  <si>
    <t>Субвенции бюджетам поселений на реализацию федеральных целевых программ</t>
  </si>
  <si>
    <t>Субвенции бюджетам  на реализацию федеральных целевых программ</t>
  </si>
  <si>
    <t>2 02 02051 00 0000 151</t>
  </si>
  <si>
    <t>Налоги на совокупный доход</t>
  </si>
  <si>
    <t>1 05 03010 01 0000 110</t>
  </si>
  <si>
    <t>1 03 02260 01 0000 110</t>
  </si>
  <si>
    <t>218 05010 13 0000 151</t>
  </si>
  <si>
    <t>218 00000 00 0000 000</t>
  </si>
  <si>
    <t>Доходы 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</si>
  <si>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</si>
  <si>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</si>
  <si>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</si>
  <si>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</si>
  <si>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</si>
  <si>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</si>
  <si>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</si>
  <si>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</si>
  <si>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</si>
  <si>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</si>
  <si>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</si>
  <si>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</si>
  <si>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безвозмездные поступления в бюджеты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</si>
  <si>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</si>
  <si>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Совета  ГП "Нижний Одес"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</si>
  <si>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</si>
  <si>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</si>
  <si>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</si>
  <si>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</si>
  <si>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             Приложение № 1 к решению  </t>
  </si>
  <si>
    <t>Прочие субсидии бюджетам городских поселений</t>
  </si>
  <si>
    <t>ОБЪЕМ ПОСТУПЛЕНИЙ ДОХОДОВ В БЮДЖЕТ МУНИЦИПАЛЬНОГО ОБРАЗОВАНИЯ ГОРОДСКОГО ПОСЕЛЕНИЯ  "НИЖНИЙ ОДЕС" НА 2017 ГОД</t>
  </si>
  <si>
    <t>2017 год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</si>
  <si>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</si>
  <si>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</si>
  <si>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 </t>
  </si>
  <si>
    <t>2 02  15001 00 0000 151</t>
  </si>
  <si>
    <t>2 02 15001 13 0000 151</t>
  </si>
  <si>
    <t>2 02 15002 00 0000 151</t>
  </si>
  <si>
    <t>2 02 15002 13 0000 151</t>
  </si>
  <si>
    <t>2 02 35930 00 0000 151</t>
  </si>
  <si>
    <t>2 02 35930 13 0000 151</t>
  </si>
  <si>
    <t>2 02 35118 00 0000 151</t>
  </si>
  <si>
    <t>2 02 35118 13 0000 151</t>
  </si>
  <si>
    <t>2 02 30024 00 0000 151</t>
  </si>
  <si>
    <t>2 02 30024 13 0000 151</t>
  </si>
  <si>
    <t>2 02 10000 00 0000 151</t>
  </si>
  <si>
    <t>2 02 30000 00 0000 151</t>
  </si>
  <si>
    <t xml:space="preserve">ГОСУДАРСТВЕННАЯ ПОШЛИНА </t>
  </si>
  <si>
    <t>Земельный налог с организаций, обладающих земельным участком, располо-женным в границах городских поселений</t>
  </si>
  <si>
    <t>от 25 января 2017 г. № VII-32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</si>
</sst>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0"/>
      <color indexed="53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 Cyr"/>
      <family val="0"/>
    </font>
    <font>
      <sz val="10"/>
      <color indexed="20"/>
      <name val="Times New Roman"/>
      <family val="1"/>
    </font>
    <font>
      <sz val="10"/>
      <color indexed="2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3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2"/>
      <color indexed="2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top"/>
    </xf>
    <xf numFmtId="165" fontId="12" fillId="0" borderId="0" xfId="0" applyNumberFormat="1" applyFont="1" applyBorder="1" applyAlignment="1">
      <alignment horizontal="center" vertical="center" wrapText="1" shrinkToFit="1"/>
    </xf>
    <xf numFmtId="165" fontId="12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center" wrapText="1" shrinkToFit="1"/>
    </xf>
    <xf numFmtId="165" fontId="3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 wrapText="1" shrinkToFit="1"/>
    </xf>
    <xf numFmtId="165" fontId="8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 shrinkToFit="1"/>
    </xf>
    <xf numFmtId="165" fontId="3" fillId="0" borderId="0" xfId="0" applyNumberFormat="1" applyFont="1" applyBorder="1" applyAlignment="1">
      <alignment horizontal="center" vertical="center" wrapText="1" shrinkToFit="1"/>
    </xf>
    <xf numFmtId="165" fontId="8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wrapText="1" shrinkToFit="1"/>
    </xf>
    <xf numFmtId="165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165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165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/>
    </xf>
    <xf numFmtId="2" fontId="12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2" fontId="6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2" fontId="19" fillId="0" borderId="11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justify" vertical="top" wrapText="1"/>
    </xf>
    <xf numFmtId="2" fontId="20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justify" vertical="top" wrapText="1"/>
    </xf>
    <xf numFmtId="2" fontId="17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2" fontId="21" fillId="33" borderId="10" xfId="0" applyNumberFormat="1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vertical="justify"/>
    </xf>
    <xf numFmtId="0" fontId="17" fillId="0" borderId="10" xfId="0" applyFont="1" applyFill="1" applyBorder="1" applyAlignment="1">
      <alignment wrapText="1"/>
    </xf>
    <xf numFmtId="0" fontId="17" fillId="0" borderId="10" xfId="0" applyFont="1" applyBorder="1" applyAlignment="1">
      <alignment vertical="justify"/>
    </xf>
    <xf numFmtId="0" fontId="20" fillId="0" borderId="10" xfId="0" applyFont="1" applyBorder="1" applyAlignment="1">
      <alignment wrapText="1"/>
    </xf>
    <xf numFmtId="2" fontId="20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center" wrapText="1" shrinkToFit="1"/>
    </xf>
    <xf numFmtId="2" fontId="17" fillId="0" borderId="10" xfId="0" applyNumberFormat="1" applyFont="1" applyBorder="1" applyAlignment="1">
      <alignment horizontal="center" vertical="center" wrapText="1" shrinkToFit="1"/>
    </xf>
    <xf numFmtId="0" fontId="17" fillId="0" borderId="0" xfId="0" applyFont="1" applyAlignment="1">
      <alignment wrapText="1"/>
    </xf>
    <xf numFmtId="2" fontId="17" fillId="0" borderId="10" xfId="0" applyNumberFormat="1" applyFont="1" applyFill="1" applyBorder="1" applyAlignment="1">
      <alignment horizontal="center" vertical="center" wrapText="1" shrinkToFit="1"/>
    </xf>
    <xf numFmtId="49" fontId="23" fillId="0" borderId="10" xfId="0" applyNumberFormat="1" applyFont="1" applyBorder="1" applyAlignment="1">
      <alignment horizontal="justify" vertical="top" wrapText="1"/>
    </xf>
    <xf numFmtId="2" fontId="23" fillId="0" borderId="10" xfId="0" applyNumberFormat="1" applyFont="1" applyBorder="1" applyAlignment="1">
      <alignment horizontal="center" vertical="center" wrapText="1" shrinkToFit="1"/>
    </xf>
    <xf numFmtId="2" fontId="23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justify"/>
    </xf>
    <xf numFmtId="0" fontId="21" fillId="0" borderId="10" xfId="0" applyFont="1" applyBorder="1" applyAlignment="1">
      <alignment vertical="justify"/>
    </xf>
    <xf numFmtId="0" fontId="17" fillId="0" borderId="10" xfId="0" applyFont="1" applyFill="1" applyBorder="1" applyAlignment="1">
      <alignment vertical="justify"/>
    </xf>
    <xf numFmtId="0" fontId="17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 shrinkToFi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/>
    </xf>
    <xf numFmtId="49" fontId="17" fillId="0" borderId="10" xfId="0" applyNumberFormat="1" applyFont="1" applyBorder="1" applyAlignment="1">
      <alignment horizontal="justify" vertical="top" wrapText="1"/>
    </xf>
    <xf numFmtId="167" fontId="17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justify" wrapText="1" shrinkToFit="1"/>
    </xf>
    <xf numFmtId="49" fontId="17" fillId="0" borderId="10" xfId="0" applyNumberFormat="1" applyFont="1" applyBorder="1" applyAlignment="1">
      <alignment wrapText="1" shrinkToFit="1"/>
    </xf>
    <xf numFmtId="2" fontId="17" fillId="0" borderId="10" xfId="0" applyNumberFormat="1" applyFont="1" applyBorder="1" applyAlignment="1">
      <alignment horizontal="center" wrapText="1" shrinkToFit="1"/>
    </xf>
    <xf numFmtId="49" fontId="24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2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vertical="justify" wrapText="1" shrinkToFit="1"/>
    </xf>
    <xf numFmtId="0" fontId="17" fillId="0" borderId="0" xfId="0" applyFont="1" applyAlignment="1">
      <alignment horizontal="justify" vertical="top" wrapText="1"/>
    </xf>
    <xf numFmtId="49" fontId="25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Fill="1" applyBorder="1" applyAlignment="1">
      <alignment horizontal="center" vertical="justify"/>
    </xf>
    <xf numFmtId="2" fontId="17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justify"/>
    </xf>
    <xf numFmtId="0" fontId="17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vertical="justify" wrapText="1"/>
    </xf>
    <xf numFmtId="2" fontId="11" fillId="0" borderId="10" xfId="0" applyNumberFormat="1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left" vertical="justify"/>
    </xf>
    <xf numFmtId="0" fontId="17" fillId="0" borderId="12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justify" wrapText="1"/>
    </xf>
    <xf numFmtId="0" fontId="17" fillId="0" borderId="0" xfId="0" applyFont="1" applyAlignment="1">
      <alignment wrapText="1"/>
    </xf>
    <xf numFmtId="0" fontId="17" fillId="0" borderId="10" xfId="0" applyNumberFormat="1" applyFont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justify" wrapText="1"/>
    </xf>
    <xf numFmtId="0" fontId="17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tabSelected="1" view="pageBreakPreview" zoomScaleSheetLayoutView="100" zoomScalePageLayoutView="0" workbookViewId="0" topLeftCell="B88">
      <selection activeCell="C10" sqref="C10"/>
    </sheetView>
  </sheetViews>
  <sheetFormatPr defaultColWidth="9.00390625" defaultRowHeight="12.75"/>
  <cols>
    <col min="1" max="1" width="4.875" style="0" hidden="1" customWidth="1"/>
    <col min="2" max="2" width="25.00390625" style="0" customWidth="1"/>
    <col min="3" max="3" width="76.75390625" style="0" customWidth="1"/>
    <col min="4" max="4" width="17.125" style="0" customWidth="1"/>
    <col min="5" max="5" width="11.75390625" style="0" hidden="1" customWidth="1"/>
    <col min="6" max="6" width="11.375" style="0" hidden="1" customWidth="1"/>
    <col min="7" max="8" width="14.375" style="0" customWidth="1"/>
    <col min="9" max="9" width="14.375" style="6" customWidth="1"/>
  </cols>
  <sheetData>
    <row r="1" spans="1:9" ht="22.5" customHeight="1">
      <c r="A1" s="1"/>
      <c r="B1" s="1"/>
      <c r="C1" s="148" t="s">
        <v>160</v>
      </c>
      <c r="D1" s="148"/>
      <c r="E1" s="148"/>
      <c r="F1" s="148"/>
      <c r="G1" s="33"/>
      <c r="H1" s="33"/>
      <c r="I1" s="33"/>
    </row>
    <row r="2" spans="1:9" ht="15.75" customHeight="1" hidden="1">
      <c r="A2" s="1"/>
      <c r="B2" s="1"/>
      <c r="C2" s="148" t="s">
        <v>104</v>
      </c>
      <c r="D2" s="148"/>
      <c r="E2" s="148"/>
      <c r="F2" s="148"/>
      <c r="G2" s="33"/>
      <c r="H2" s="33"/>
      <c r="I2" s="33"/>
    </row>
    <row r="3" spans="1:9" ht="20.25" customHeight="1">
      <c r="A3" s="1"/>
      <c r="B3" s="1"/>
      <c r="C3" s="148" t="s">
        <v>155</v>
      </c>
      <c r="D3" s="148"/>
      <c r="E3" s="148"/>
      <c r="F3" s="148"/>
      <c r="G3" s="33"/>
      <c r="H3" s="33"/>
      <c r="I3" s="33"/>
    </row>
    <row r="4" spans="1:9" ht="20.25" customHeight="1">
      <c r="A4" s="1"/>
      <c r="B4" s="1"/>
      <c r="C4" s="148" t="s">
        <v>181</v>
      </c>
      <c r="D4" s="148"/>
      <c r="E4" s="133"/>
      <c r="F4" s="133"/>
      <c r="G4" s="33"/>
      <c r="H4" s="33"/>
      <c r="I4" s="33"/>
    </row>
    <row r="5" spans="1:9" ht="25.5" customHeight="1">
      <c r="A5" s="1"/>
      <c r="B5" s="1"/>
      <c r="C5" s="33"/>
      <c r="D5" s="33"/>
      <c r="E5" s="33"/>
      <c r="F5" s="33"/>
      <c r="G5" s="33"/>
      <c r="H5" s="33"/>
      <c r="I5" s="33"/>
    </row>
    <row r="6" spans="1:9" ht="28.5" customHeight="1" hidden="1">
      <c r="A6" s="1"/>
      <c r="B6" s="1"/>
      <c r="C6" s="66"/>
      <c r="D6" s="66"/>
      <c r="E6" s="66"/>
      <c r="F6" s="66"/>
      <c r="G6" s="66"/>
      <c r="H6" s="34"/>
      <c r="I6" s="34"/>
    </row>
    <row r="7" spans="1:9" ht="42.75" customHeight="1">
      <c r="A7" s="35" t="s">
        <v>53</v>
      </c>
      <c r="B7" s="145" t="s">
        <v>162</v>
      </c>
      <c r="C7" s="145"/>
      <c r="D7" s="145"/>
      <c r="E7" s="67"/>
      <c r="F7" s="67"/>
      <c r="G7" s="67"/>
      <c r="H7" s="36"/>
      <c r="I7" s="36"/>
    </row>
    <row r="8" spans="1:10" ht="14.25" customHeight="1">
      <c r="A8" s="31" t="s">
        <v>54</v>
      </c>
      <c r="B8" s="149"/>
      <c r="C8" s="149"/>
      <c r="D8" s="149"/>
      <c r="E8" s="149"/>
      <c r="F8" s="149"/>
      <c r="G8" s="149"/>
      <c r="H8" s="32"/>
      <c r="I8" s="32"/>
      <c r="J8" s="32"/>
    </row>
    <row r="9" spans="1:9" ht="0.75" customHeight="1">
      <c r="A9" s="2"/>
      <c r="B9" s="1"/>
      <c r="C9" s="1"/>
      <c r="D9" s="39" t="s">
        <v>59</v>
      </c>
      <c r="E9" s="39"/>
      <c r="F9" s="1"/>
      <c r="G9" s="1"/>
      <c r="H9" s="1"/>
      <c r="I9" s="11"/>
    </row>
    <row r="10" spans="1:9" s="7" customFormat="1" ht="32.25" customHeight="1">
      <c r="A10" s="144" t="s">
        <v>22</v>
      </c>
      <c r="B10" s="144"/>
      <c r="C10" s="72" t="s">
        <v>52</v>
      </c>
      <c r="D10" s="73" t="s">
        <v>163</v>
      </c>
      <c r="E10" s="12" t="s">
        <v>96</v>
      </c>
      <c r="F10" s="69" t="s">
        <v>97</v>
      </c>
      <c r="G10" s="37"/>
      <c r="H10" s="13"/>
      <c r="I10" s="14"/>
    </row>
    <row r="11" spans="1:9" s="7" customFormat="1" ht="15.75">
      <c r="A11" s="74" t="s">
        <v>0</v>
      </c>
      <c r="B11" s="75" t="s">
        <v>17</v>
      </c>
      <c r="C11" s="76" t="s">
        <v>60</v>
      </c>
      <c r="D11" s="77">
        <f>D12+D22+D31+D39+D45+D53+D58</f>
        <v>24333370</v>
      </c>
      <c r="E11" s="68">
        <f>E12+E31+E39+E45+E53+E66+E42+E28+E58</f>
        <v>26100810</v>
      </c>
      <c r="F11" s="70">
        <f>F12+F31+F39+F45+F53+F66+F42+F28+F58</f>
        <v>25136810</v>
      </c>
      <c r="G11" s="15"/>
      <c r="H11" s="15"/>
      <c r="I11" s="15"/>
    </row>
    <row r="12" spans="1:9" s="4" customFormat="1" ht="15.75">
      <c r="A12" s="78" t="s">
        <v>0</v>
      </c>
      <c r="B12" s="79" t="s">
        <v>18</v>
      </c>
      <c r="C12" s="80" t="s">
        <v>19</v>
      </c>
      <c r="D12" s="81">
        <f>D13</f>
        <v>15952000</v>
      </c>
      <c r="E12" s="49">
        <f>E13</f>
        <v>16990000</v>
      </c>
      <c r="F12" s="49">
        <f>F13</f>
        <v>18347000</v>
      </c>
      <c r="G12" s="16"/>
      <c r="H12" s="16"/>
      <c r="I12" s="15"/>
    </row>
    <row r="13" spans="1:9" ht="15.75">
      <c r="A13" s="82" t="s">
        <v>0</v>
      </c>
      <c r="B13" s="82" t="s">
        <v>15</v>
      </c>
      <c r="C13" s="83" t="s">
        <v>16</v>
      </c>
      <c r="D13" s="84">
        <f>D14+D16+D19+D20+D21</f>
        <v>15952000</v>
      </c>
      <c r="E13" s="50">
        <f>E14+E16+E19+E20+E21</f>
        <v>16990000</v>
      </c>
      <c r="F13" s="50">
        <f>F14+F16+F19+F20+F21</f>
        <v>18347000</v>
      </c>
      <c r="G13" s="17"/>
      <c r="H13" s="17"/>
      <c r="I13" s="15"/>
    </row>
    <row r="14" spans="1:9" ht="72.75" customHeight="1">
      <c r="A14" s="82" t="s">
        <v>0</v>
      </c>
      <c r="B14" s="82" t="s">
        <v>38</v>
      </c>
      <c r="C14" s="85" t="s">
        <v>114</v>
      </c>
      <c r="D14" s="84">
        <v>15862000</v>
      </c>
      <c r="E14" s="50">
        <v>16925000</v>
      </c>
      <c r="F14" s="50">
        <v>18275000</v>
      </c>
      <c r="G14" s="17"/>
      <c r="H14" s="17"/>
      <c r="I14" s="15"/>
    </row>
    <row r="15" spans="1:9" ht="12" customHeight="1" hidden="1">
      <c r="A15" s="82"/>
      <c r="B15" s="82" t="s">
        <v>55</v>
      </c>
      <c r="C15" s="83" t="s">
        <v>56</v>
      </c>
      <c r="D15" s="84">
        <v>59500</v>
      </c>
      <c r="E15" s="50">
        <v>59500</v>
      </c>
      <c r="F15" s="50">
        <v>59500</v>
      </c>
      <c r="G15" s="17"/>
      <c r="H15" s="17"/>
      <c r="I15" s="15"/>
    </row>
    <row r="16" spans="1:9" ht="99" customHeight="1">
      <c r="A16" s="82" t="s">
        <v>0</v>
      </c>
      <c r="B16" s="82" t="s">
        <v>13</v>
      </c>
      <c r="C16" s="86" t="s">
        <v>80</v>
      </c>
      <c r="D16" s="84">
        <v>24000</v>
      </c>
      <c r="E16" s="50">
        <v>57000</v>
      </c>
      <c r="F16" s="50">
        <v>60000</v>
      </c>
      <c r="G16" s="17"/>
      <c r="H16" s="17"/>
      <c r="I16" s="15"/>
    </row>
    <row r="17" spans="1:9" ht="30.75" customHeight="1" hidden="1">
      <c r="A17" s="82"/>
      <c r="B17" s="82" t="s">
        <v>20</v>
      </c>
      <c r="C17" s="87" t="s">
        <v>78</v>
      </c>
      <c r="D17" s="84">
        <v>0</v>
      </c>
      <c r="E17" s="50">
        <v>0</v>
      </c>
      <c r="F17" s="50">
        <v>0</v>
      </c>
      <c r="G17" s="17"/>
      <c r="H17" s="17"/>
      <c r="I17" s="15"/>
    </row>
    <row r="18" spans="1:9" ht="26.25" customHeight="1" hidden="1">
      <c r="A18" s="82"/>
      <c r="B18" s="82" t="s">
        <v>39</v>
      </c>
      <c r="C18" s="88" t="s">
        <v>79</v>
      </c>
      <c r="D18" s="84">
        <v>0</v>
      </c>
      <c r="E18" s="50">
        <v>0</v>
      </c>
      <c r="F18" s="50">
        <v>0</v>
      </c>
      <c r="G18" s="17"/>
      <c r="H18" s="17"/>
      <c r="I18" s="15"/>
    </row>
    <row r="19" spans="1:9" ht="41.25" customHeight="1">
      <c r="A19" s="82"/>
      <c r="B19" s="82" t="s">
        <v>40</v>
      </c>
      <c r="C19" s="139" t="s">
        <v>100</v>
      </c>
      <c r="D19" s="84">
        <v>66000</v>
      </c>
      <c r="E19" s="50">
        <v>8000</v>
      </c>
      <c r="F19" s="50">
        <v>12000</v>
      </c>
      <c r="G19" s="17"/>
      <c r="H19" s="17"/>
      <c r="I19" s="15"/>
    </row>
    <row r="20" spans="1:9" ht="0.75" customHeight="1">
      <c r="A20" s="82"/>
      <c r="B20" s="82" t="s">
        <v>41</v>
      </c>
      <c r="C20" s="90" t="s">
        <v>98</v>
      </c>
      <c r="D20" s="84">
        <v>0</v>
      </c>
      <c r="E20" s="50">
        <v>0</v>
      </c>
      <c r="F20" s="50">
        <v>0</v>
      </c>
      <c r="G20" s="17"/>
      <c r="H20" s="17"/>
      <c r="I20" s="15"/>
    </row>
    <row r="21" spans="1:9" ht="23.25" customHeight="1" hidden="1">
      <c r="A21" s="82"/>
      <c r="B21" s="82" t="s">
        <v>57</v>
      </c>
      <c r="C21" s="86" t="s">
        <v>99</v>
      </c>
      <c r="D21" s="84">
        <v>0</v>
      </c>
      <c r="E21" s="50">
        <v>0</v>
      </c>
      <c r="F21" s="50">
        <v>0</v>
      </c>
      <c r="G21" s="17"/>
      <c r="H21" s="17"/>
      <c r="I21" s="15"/>
    </row>
    <row r="22" spans="1:9" ht="30" customHeight="1">
      <c r="A22" s="82"/>
      <c r="B22" s="79" t="s">
        <v>106</v>
      </c>
      <c r="C22" s="91" t="s">
        <v>108</v>
      </c>
      <c r="D22" s="92">
        <f>D23</f>
        <v>769600</v>
      </c>
      <c r="E22" s="50"/>
      <c r="F22" s="50"/>
      <c r="G22" s="17"/>
      <c r="H22" s="17"/>
      <c r="I22" s="15"/>
    </row>
    <row r="23" spans="1:9" ht="29.25" customHeight="1">
      <c r="A23" s="82"/>
      <c r="B23" s="82" t="s">
        <v>107</v>
      </c>
      <c r="C23" s="93" t="s">
        <v>109</v>
      </c>
      <c r="D23" s="84">
        <f>D24+D25+D26+D27</f>
        <v>769600</v>
      </c>
      <c r="E23" s="50"/>
      <c r="F23" s="50"/>
      <c r="G23" s="17"/>
      <c r="H23" s="17"/>
      <c r="I23" s="15"/>
    </row>
    <row r="24" spans="1:9" ht="66" customHeight="1">
      <c r="A24" s="82"/>
      <c r="B24" s="82" t="s">
        <v>110</v>
      </c>
      <c r="C24" s="86" t="s">
        <v>156</v>
      </c>
      <c r="D24" s="84">
        <v>277056</v>
      </c>
      <c r="E24" s="50"/>
      <c r="F24" s="50"/>
      <c r="G24" s="17"/>
      <c r="H24" s="17"/>
      <c r="I24" s="15"/>
    </row>
    <row r="25" spans="1:9" ht="79.5" customHeight="1">
      <c r="A25" s="82"/>
      <c r="B25" s="82" t="s">
        <v>111</v>
      </c>
      <c r="C25" s="138" t="s">
        <v>157</v>
      </c>
      <c r="D25" s="84">
        <v>7696</v>
      </c>
      <c r="E25" s="50"/>
      <c r="F25" s="50"/>
      <c r="G25" s="17"/>
      <c r="H25" s="17"/>
      <c r="I25" s="15"/>
    </row>
    <row r="26" spans="1:9" ht="66" customHeight="1">
      <c r="A26" s="82"/>
      <c r="B26" s="82" t="s">
        <v>112</v>
      </c>
      <c r="C26" s="86" t="s">
        <v>158</v>
      </c>
      <c r="D26" s="84">
        <v>484848</v>
      </c>
      <c r="E26" s="50"/>
      <c r="F26" s="50"/>
      <c r="G26" s="17"/>
      <c r="H26" s="17"/>
      <c r="I26" s="15"/>
    </row>
    <row r="27" spans="1:9" ht="0.75" customHeight="1">
      <c r="A27" s="82"/>
      <c r="B27" s="82" t="s">
        <v>137</v>
      </c>
      <c r="C27" s="86" t="s">
        <v>159</v>
      </c>
      <c r="D27" s="84">
        <v>0</v>
      </c>
      <c r="E27" s="50"/>
      <c r="F27" s="50"/>
      <c r="G27" s="17"/>
      <c r="H27" s="17"/>
      <c r="I27" s="15"/>
    </row>
    <row r="28" spans="1:9" ht="22.5" customHeight="1" hidden="1">
      <c r="A28" s="82"/>
      <c r="B28" s="79" t="s">
        <v>64</v>
      </c>
      <c r="C28" s="80" t="s">
        <v>135</v>
      </c>
      <c r="D28" s="94">
        <f>D29</f>
        <v>0</v>
      </c>
      <c r="E28" s="61">
        <f>E29</f>
        <v>0</v>
      </c>
      <c r="F28" s="61">
        <f>F29</f>
        <v>0</v>
      </c>
      <c r="G28" s="17"/>
      <c r="H28" s="17"/>
      <c r="I28" s="15"/>
    </row>
    <row r="29" spans="1:9" ht="19.5" customHeight="1" hidden="1">
      <c r="A29" s="82"/>
      <c r="B29" s="82" t="s">
        <v>65</v>
      </c>
      <c r="C29" s="90" t="s">
        <v>66</v>
      </c>
      <c r="D29" s="84">
        <f>D30</f>
        <v>0</v>
      </c>
      <c r="E29" s="50">
        <v>0</v>
      </c>
      <c r="F29" s="50">
        <v>0</v>
      </c>
      <c r="G29" s="17"/>
      <c r="H29" s="17"/>
      <c r="I29" s="15"/>
    </row>
    <row r="30" spans="1:9" ht="21.75" customHeight="1" hidden="1">
      <c r="A30" s="82"/>
      <c r="B30" s="82" t="s">
        <v>136</v>
      </c>
      <c r="C30" s="90" t="s">
        <v>66</v>
      </c>
      <c r="D30" s="84">
        <v>0</v>
      </c>
      <c r="E30" s="50"/>
      <c r="F30" s="50"/>
      <c r="G30" s="17"/>
      <c r="H30" s="17"/>
      <c r="I30" s="15"/>
    </row>
    <row r="31" spans="1:9" s="8" customFormat="1" ht="18.75" customHeight="1">
      <c r="A31" s="71" t="s">
        <v>0</v>
      </c>
      <c r="B31" s="79" t="s">
        <v>11</v>
      </c>
      <c r="C31" s="80" t="s">
        <v>12</v>
      </c>
      <c r="D31" s="95">
        <f>D32+D34</f>
        <v>887000</v>
      </c>
      <c r="E31" s="51">
        <f>E32+E34</f>
        <v>655000</v>
      </c>
      <c r="F31" s="51">
        <f>F32+F34</f>
        <v>672000</v>
      </c>
      <c r="G31" s="18"/>
      <c r="H31" s="18"/>
      <c r="I31" s="19"/>
    </row>
    <row r="32" spans="1:9" ht="18.75" customHeight="1">
      <c r="A32" s="82" t="s">
        <v>0</v>
      </c>
      <c r="B32" s="82" t="s">
        <v>1</v>
      </c>
      <c r="C32" s="83" t="s">
        <v>2</v>
      </c>
      <c r="D32" s="96">
        <f>D33</f>
        <v>799000</v>
      </c>
      <c r="E32" s="52">
        <f>E33</f>
        <v>410000</v>
      </c>
      <c r="F32" s="52">
        <f>F33</f>
        <v>425000</v>
      </c>
      <c r="G32" s="20"/>
      <c r="H32" s="20"/>
      <c r="I32" s="21"/>
    </row>
    <row r="33" spans="1:9" ht="46.5" customHeight="1">
      <c r="A33" s="82" t="s">
        <v>0</v>
      </c>
      <c r="B33" s="82" t="s">
        <v>118</v>
      </c>
      <c r="C33" s="97" t="s">
        <v>154</v>
      </c>
      <c r="D33" s="96">
        <v>799000</v>
      </c>
      <c r="E33" s="52">
        <v>410000</v>
      </c>
      <c r="F33" s="52">
        <v>425000</v>
      </c>
      <c r="G33" s="20"/>
      <c r="H33" s="20"/>
      <c r="I33" s="21"/>
    </row>
    <row r="34" spans="1:9" ht="17.25" customHeight="1">
      <c r="A34" s="82" t="s">
        <v>14</v>
      </c>
      <c r="B34" s="82" t="s">
        <v>3</v>
      </c>
      <c r="C34" s="83" t="s">
        <v>4</v>
      </c>
      <c r="D34" s="96">
        <f>D36+D38</f>
        <v>88000</v>
      </c>
      <c r="E34" s="52">
        <f>E35+E37</f>
        <v>245000</v>
      </c>
      <c r="F34" s="52">
        <f>F35+F37</f>
        <v>247000</v>
      </c>
      <c r="G34" s="20"/>
      <c r="H34" s="20"/>
      <c r="I34" s="21"/>
    </row>
    <row r="35" spans="1:9" ht="0.75" customHeight="1">
      <c r="A35" s="82" t="s">
        <v>0</v>
      </c>
      <c r="B35" s="82" t="s">
        <v>5</v>
      </c>
      <c r="C35" s="90" t="s">
        <v>23</v>
      </c>
      <c r="D35" s="98">
        <f>D36</f>
        <v>70000</v>
      </c>
      <c r="E35" s="65">
        <f>E36</f>
        <v>0</v>
      </c>
      <c r="F35" s="65">
        <f>F36</f>
        <v>0</v>
      </c>
      <c r="G35" s="20"/>
      <c r="H35" s="20"/>
      <c r="I35" s="21"/>
    </row>
    <row r="36" spans="1:9" ht="35.25" customHeight="1">
      <c r="A36" s="82" t="s">
        <v>0</v>
      </c>
      <c r="B36" s="82" t="s">
        <v>115</v>
      </c>
      <c r="C36" s="90" t="s">
        <v>180</v>
      </c>
      <c r="D36" s="98">
        <v>70000</v>
      </c>
      <c r="E36" s="65">
        <v>0</v>
      </c>
      <c r="F36" s="65">
        <v>0</v>
      </c>
      <c r="G36" s="20"/>
      <c r="H36" s="20"/>
      <c r="I36" s="21"/>
    </row>
    <row r="37" spans="1:9" ht="50.25" customHeight="1" hidden="1">
      <c r="A37" s="82" t="s">
        <v>0</v>
      </c>
      <c r="B37" s="82" t="s">
        <v>6</v>
      </c>
      <c r="C37" s="90" t="s">
        <v>24</v>
      </c>
      <c r="D37" s="96">
        <f>D38</f>
        <v>18000</v>
      </c>
      <c r="E37" s="52">
        <f>E38</f>
        <v>245000</v>
      </c>
      <c r="F37" s="52">
        <f>F38</f>
        <v>247000</v>
      </c>
      <c r="G37" s="20"/>
      <c r="H37" s="20"/>
      <c r="I37" s="21"/>
    </row>
    <row r="38" spans="1:9" ht="30.75" customHeight="1">
      <c r="A38" s="82" t="s">
        <v>0</v>
      </c>
      <c r="B38" s="82" t="s">
        <v>117</v>
      </c>
      <c r="C38" s="90" t="s">
        <v>116</v>
      </c>
      <c r="D38" s="96">
        <v>18000</v>
      </c>
      <c r="E38" s="52">
        <v>245000</v>
      </c>
      <c r="F38" s="52">
        <v>247000</v>
      </c>
      <c r="G38" s="20"/>
      <c r="H38" s="20"/>
      <c r="I38" s="21"/>
    </row>
    <row r="39" spans="1:9" s="8" customFormat="1" ht="22.5" customHeight="1">
      <c r="A39" s="71" t="s">
        <v>0</v>
      </c>
      <c r="B39" s="71" t="s">
        <v>25</v>
      </c>
      <c r="C39" s="99" t="s">
        <v>179</v>
      </c>
      <c r="D39" s="100">
        <f aca="true" t="shared" si="0" ref="D39:F40">D40</f>
        <v>140000</v>
      </c>
      <c r="E39" s="53">
        <f t="shared" si="0"/>
        <v>150000</v>
      </c>
      <c r="F39" s="53">
        <f t="shared" si="0"/>
        <v>150000</v>
      </c>
      <c r="G39" s="22"/>
      <c r="H39" s="22"/>
      <c r="I39" s="23"/>
    </row>
    <row r="40" spans="1:9" ht="57" customHeight="1">
      <c r="A40" s="82" t="s">
        <v>0</v>
      </c>
      <c r="B40" s="82" t="s">
        <v>92</v>
      </c>
      <c r="C40" s="83" t="s">
        <v>26</v>
      </c>
      <c r="D40" s="96">
        <f t="shared" si="0"/>
        <v>140000</v>
      </c>
      <c r="E40" s="52">
        <f t="shared" si="0"/>
        <v>150000</v>
      </c>
      <c r="F40" s="52">
        <f t="shared" si="0"/>
        <v>150000</v>
      </c>
      <c r="G40" s="20"/>
      <c r="H40" s="20"/>
      <c r="I40" s="21"/>
    </row>
    <row r="41" spans="1:10" ht="64.5" customHeight="1">
      <c r="A41" s="82" t="s">
        <v>0</v>
      </c>
      <c r="B41" s="82" t="s">
        <v>93</v>
      </c>
      <c r="C41" s="83" t="s">
        <v>27</v>
      </c>
      <c r="D41" s="96">
        <v>140000</v>
      </c>
      <c r="E41" s="52">
        <v>150000</v>
      </c>
      <c r="F41" s="52">
        <v>150000</v>
      </c>
      <c r="G41" s="20"/>
      <c r="H41" s="20"/>
      <c r="I41" s="21"/>
      <c r="J41" s="7"/>
    </row>
    <row r="42" spans="1:10" s="8" customFormat="1" ht="1.5" customHeight="1" hidden="1">
      <c r="A42" s="71"/>
      <c r="B42" s="71" t="s">
        <v>43</v>
      </c>
      <c r="C42" s="99" t="s">
        <v>44</v>
      </c>
      <c r="D42" s="100">
        <f aca="true" t="shared" si="1" ref="D42:F43">D43</f>
        <v>0</v>
      </c>
      <c r="E42" s="53">
        <f t="shared" si="1"/>
        <v>0</v>
      </c>
      <c r="F42" s="53">
        <f t="shared" si="1"/>
        <v>0</v>
      </c>
      <c r="G42" s="22"/>
      <c r="H42" s="22"/>
      <c r="I42" s="23"/>
      <c r="J42" s="9"/>
    </row>
    <row r="43" spans="1:10" ht="25.5" customHeight="1" hidden="1">
      <c r="A43" s="82"/>
      <c r="B43" s="82" t="s">
        <v>45</v>
      </c>
      <c r="C43" s="83" t="s">
        <v>46</v>
      </c>
      <c r="D43" s="96">
        <f t="shared" si="1"/>
        <v>0</v>
      </c>
      <c r="E43" s="52">
        <f t="shared" si="1"/>
        <v>0</v>
      </c>
      <c r="F43" s="52">
        <f t="shared" si="1"/>
        <v>0</v>
      </c>
      <c r="G43" s="20"/>
      <c r="H43" s="20"/>
      <c r="I43" s="15"/>
      <c r="J43" s="7"/>
    </row>
    <row r="44" spans="1:10" ht="25.5" customHeight="1" hidden="1">
      <c r="A44" s="82"/>
      <c r="B44" s="82" t="s">
        <v>47</v>
      </c>
      <c r="C44" s="83" t="s">
        <v>67</v>
      </c>
      <c r="D44" s="96">
        <v>0</v>
      </c>
      <c r="E44" s="52">
        <v>0</v>
      </c>
      <c r="F44" s="52">
        <v>0</v>
      </c>
      <c r="G44" s="20"/>
      <c r="H44" s="20"/>
      <c r="I44" s="15"/>
      <c r="J44" s="7"/>
    </row>
    <row r="45" spans="1:9" s="8" customFormat="1" ht="31.5" customHeight="1">
      <c r="A45" s="71" t="s">
        <v>0</v>
      </c>
      <c r="B45" s="71" t="s">
        <v>28</v>
      </c>
      <c r="C45" s="99" t="s">
        <v>29</v>
      </c>
      <c r="D45" s="101">
        <f>D46+D51+D49</f>
        <v>3206670</v>
      </c>
      <c r="E45" s="54">
        <f>E46+E51+E49</f>
        <v>4817700</v>
      </c>
      <c r="F45" s="54">
        <f>F46+F51+F49</f>
        <v>4938510</v>
      </c>
      <c r="G45" s="24"/>
      <c r="H45" s="24"/>
      <c r="I45" s="23"/>
    </row>
    <row r="46" spans="1:9" ht="82.5" customHeight="1">
      <c r="A46" s="82" t="s">
        <v>0</v>
      </c>
      <c r="B46" s="82" t="s">
        <v>30</v>
      </c>
      <c r="C46" s="97" t="s">
        <v>81</v>
      </c>
      <c r="D46" s="102">
        <f aca="true" t="shared" si="2" ref="D46:F47">D47</f>
        <v>900000</v>
      </c>
      <c r="E46" s="55">
        <f t="shared" si="2"/>
        <v>1850000</v>
      </c>
      <c r="F46" s="55">
        <f t="shared" si="2"/>
        <v>1850000</v>
      </c>
      <c r="G46" s="25"/>
      <c r="H46" s="25"/>
      <c r="I46" s="15"/>
    </row>
    <row r="47" spans="1:9" ht="66.75" customHeight="1">
      <c r="A47" s="82" t="s">
        <v>0</v>
      </c>
      <c r="B47" s="103" t="s">
        <v>31</v>
      </c>
      <c r="C47" s="86" t="s">
        <v>32</v>
      </c>
      <c r="D47" s="96">
        <f t="shared" si="2"/>
        <v>900000</v>
      </c>
      <c r="E47" s="52">
        <f t="shared" si="2"/>
        <v>1850000</v>
      </c>
      <c r="F47" s="52">
        <f t="shared" si="2"/>
        <v>1850000</v>
      </c>
      <c r="G47" s="20"/>
      <c r="H47" s="20"/>
      <c r="I47" s="21"/>
    </row>
    <row r="48" spans="1:9" ht="70.5" customHeight="1">
      <c r="A48" s="82" t="s">
        <v>0</v>
      </c>
      <c r="B48" s="104" t="s">
        <v>119</v>
      </c>
      <c r="C48" s="105" t="s">
        <v>142</v>
      </c>
      <c r="D48" s="96">
        <v>900000</v>
      </c>
      <c r="E48" s="52">
        <v>1850000</v>
      </c>
      <c r="F48" s="52">
        <v>1850000</v>
      </c>
      <c r="G48" s="20"/>
      <c r="H48" s="20"/>
      <c r="I48" s="21"/>
    </row>
    <row r="49" spans="1:9" ht="80.25" customHeight="1">
      <c r="A49" s="82"/>
      <c r="B49" s="104" t="s">
        <v>120</v>
      </c>
      <c r="C49" s="141" t="s">
        <v>82</v>
      </c>
      <c r="D49" s="96">
        <f>D50</f>
        <v>1710000</v>
      </c>
      <c r="E49" s="52">
        <f>E50</f>
        <v>2752200</v>
      </c>
      <c r="F49" s="52">
        <f>F50</f>
        <v>2889810</v>
      </c>
      <c r="G49" s="20"/>
      <c r="H49" s="20"/>
      <c r="I49" s="21"/>
    </row>
    <row r="50" spans="1:9" ht="63" customHeight="1">
      <c r="A50" s="82"/>
      <c r="B50" s="134" t="s">
        <v>121</v>
      </c>
      <c r="C50" s="86" t="s">
        <v>143</v>
      </c>
      <c r="D50" s="96">
        <v>1710000</v>
      </c>
      <c r="E50" s="52">
        <v>2752200</v>
      </c>
      <c r="F50" s="52">
        <v>2889810</v>
      </c>
      <c r="G50" s="20"/>
      <c r="H50" s="20"/>
      <c r="I50" s="21"/>
    </row>
    <row r="51" spans="1:9" ht="78" customHeight="1">
      <c r="A51" s="82"/>
      <c r="B51" s="82" t="s">
        <v>63</v>
      </c>
      <c r="C51" s="140" t="s">
        <v>83</v>
      </c>
      <c r="D51" s="96">
        <f>D52</f>
        <v>596670</v>
      </c>
      <c r="E51" s="52">
        <f>E52</f>
        <v>215500</v>
      </c>
      <c r="F51" s="52">
        <f>F52</f>
        <v>198700</v>
      </c>
      <c r="G51" s="20"/>
      <c r="H51" s="20"/>
      <c r="I51" s="21"/>
    </row>
    <row r="52" spans="1:9" ht="66" customHeight="1">
      <c r="A52" s="82"/>
      <c r="B52" s="82" t="s">
        <v>122</v>
      </c>
      <c r="C52" s="86" t="s">
        <v>144</v>
      </c>
      <c r="D52" s="96">
        <v>596670</v>
      </c>
      <c r="E52" s="52">
        <v>215500</v>
      </c>
      <c r="F52" s="52">
        <v>198700</v>
      </c>
      <c r="G52" s="20"/>
      <c r="H52" s="20"/>
      <c r="I52" s="21"/>
    </row>
    <row r="53" spans="1:9" s="8" customFormat="1" ht="33" customHeight="1">
      <c r="A53" s="71" t="s">
        <v>0</v>
      </c>
      <c r="B53" s="71" t="s">
        <v>33</v>
      </c>
      <c r="C53" s="107" t="s">
        <v>84</v>
      </c>
      <c r="D53" s="100">
        <f>D54+D56</f>
        <v>573100</v>
      </c>
      <c r="E53" s="53">
        <f>E54+E56</f>
        <v>807730</v>
      </c>
      <c r="F53" s="53">
        <f>F54+F56</f>
        <v>829550</v>
      </c>
      <c r="G53" s="22"/>
      <c r="H53" s="22"/>
      <c r="I53" s="23"/>
    </row>
    <row r="54" spans="1:9" ht="0.75" customHeight="1">
      <c r="A54" s="82" t="s">
        <v>0</v>
      </c>
      <c r="B54" s="108" t="s">
        <v>86</v>
      </c>
      <c r="C54" s="106" t="s">
        <v>87</v>
      </c>
      <c r="D54" s="98">
        <f>D55</f>
        <v>0</v>
      </c>
      <c r="E54" s="64">
        <f>E55</f>
        <v>166630</v>
      </c>
      <c r="F54" s="64">
        <f>F55</f>
        <v>174900</v>
      </c>
      <c r="G54" s="20"/>
      <c r="H54" s="20"/>
      <c r="I54" s="21"/>
    </row>
    <row r="55" spans="1:9" ht="25.5" customHeight="1" hidden="1">
      <c r="A55" s="82"/>
      <c r="B55" s="108" t="s">
        <v>89</v>
      </c>
      <c r="C55" s="109" t="s">
        <v>88</v>
      </c>
      <c r="D55" s="98">
        <v>0</v>
      </c>
      <c r="E55" s="64">
        <v>166630</v>
      </c>
      <c r="F55" s="64">
        <v>174900</v>
      </c>
      <c r="G55" s="20"/>
      <c r="H55" s="20"/>
      <c r="I55" s="21"/>
    </row>
    <row r="56" spans="1:9" ht="19.5" customHeight="1">
      <c r="A56" s="82"/>
      <c r="B56" s="108" t="s">
        <v>90</v>
      </c>
      <c r="C56" s="106" t="s">
        <v>91</v>
      </c>
      <c r="D56" s="98">
        <f>D57</f>
        <v>573100</v>
      </c>
      <c r="E56" s="64">
        <f>E57</f>
        <v>641100</v>
      </c>
      <c r="F56" s="64">
        <f>F57</f>
        <v>654650</v>
      </c>
      <c r="G56" s="20"/>
      <c r="H56" s="20"/>
      <c r="I56" s="21"/>
    </row>
    <row r="57" spans="1:9" ht="18.75" customHeight="1">
      <c r="A57" s="82" t="s">
        <v>0</v>
      </c>
      <c r="B57" s="110" t="s">
        <v>123</v>
      </c>
      <c r="C57" s="111" t="s">
        <v>145</v>
      </c>
      <c r="D57" s="98">
        <v>573100</v>
      </c>
      <c r="E57" s="64">
        <v>641100</v>
      </c>
      <c r="F57" s="64">
        <v>654650</v>
      </c>
      <c r="G57" s="20"/>
      <c r="H57" s="20"/>
      <c r="I57" s="21"/>
    </row>
    <row r="58" spans="1:9" ht="31.5" customHeight="1">
      <c r="A58" s="82"/>
      <c r="B58" s="71" t="s">
        <v>68</v>
      </c>
      <c r="C58" s="99" t="s">
        <v>69</v>
      </c>
      <c r="D58" s="100">
        <f>D59+D61</f>
        <v>2805000</v>
      </c>
      <c r="E58" s="56">
        <f>E59+E61</f>
        <v>2680380</v>
      </c>
      <c r="F58" s="56">
        <f>F59+F61</f>
        <v>199750</v>
      </c>
      <c r="G58" s="20"/>
      <c r="H58" s="20"/>
      <c r="I58" s="21"/>
    </row>
    <row r="59" spans="1:9" ht="64.5" customHeight="1">
      <c r="A59" s="82"/>
      <c r="B59" s="112" t="s">
        <v>76</v>
      </c>
      <c r="C59" s="113" t="s">
        <v>77</v>
      </c>
      <c r="D59" s="96">
        <f>D60</f>
        <v>2800000</v>
      </c>
      <c r="E59" s="60">
        <f>E60</f>
        <v>2680380</v>
      </c>
      <c r="F59" s="60">
        <f>F60</f>
        <v>199750</v>
      </c>
      <c r="G59" s="20"/>
      <c r="H59" s="20"/>
      <c r="I59" s="21"/>
    </row>
    <row r="60" spans="1:9" ht="78" customHeight="1">
      <c r="A60" s="82"/>
      <c r="B60" s="112" t="s">
        <v>124</v>
      </c>
      <c r="C60" s="114" t="s">
        <v>146</v>
      </c>
      <c r="D60" s="96">
        <v>2800000</v>
      </c>
      <c r="E60" s="60">
        <v>2680380</v>
      </c>
      <c r="F60" s="60">
        <v>199750</v>
      </c>
      <c r="G60" s="20"/>
      <c r="H60" s="20"/>
      <c r="I60" s="21"/>
    </row>
    <row r="61" spans="1:9" ht="42" customHeight="1">
      <c r="A61" s="82"/>
      <c r="B61" s="82" t="s">
        <v>101</v>
      </c>
      <c r="C61" s="140" t="s">
        <v>164</v>
      </c>
      <c r="D61" s="96">
        <f aca="true" t="shared" si="3" ref="D61:F62">D62</f>
        <v>5000</v>
      </c>
      <c r="E61" s="52">
        <f t="shared" si="3"/>
        <v>0</v>
      </c>
      <c r="F61" s="52">
        <f t="shared" si="3"/>
        <v>0</v>
      </c>
      <c r="G61" s="20"/>
      <c r="H61" s="20"/>
      <c r="I61" s="21"/>
    </row>
    <row r="62" spans="1:9" ht="31.5" customHeight="1">
      <c r="A62" s="82"/>
      <c r="B62" s="82" t="s">
        <v>102</v>
      </c>
      <c r="C62" s="90" t="s">
        <v>103</v>
      </c>
      <c r="D62" s="96">
        <f t="shared" si="3"/>
        <v>5000</v>
      </c>
      <c r="E62" s="52">
        <f t="shared" si="3"/>
        <v>0</v>
      </c>
      <c r="F62" s="52">
        <f t="shared" si="3"/>
        <v>0</v>
      </c>
      <c r="G62" s="20"/>
      <c r="H62" s="20"/>
      <c r="I62" s="21"/>
    </row>
    <row r="63" spans="1:9" ht="51.75" customHeight="1">
      <c r="A63" s="82"/>
      <c r="B63" s="82" t="s">
        <v>125</v>
      </c>
      <c r="C63" s="140" t="s">
        <v>147</v>
      </c>
      <c r="D63" s="96">
        <v>5000</v>
      </c>
      <c r="E63" s="52">
        <v>0</v>
      </c>
      <c r="F63" s="52">
        <v>0</v>
      </c>
      <c r="G63" s="20"/>
      <c r="H63" s="20"/>
      <c r="I63" s="21"/>
    </row>
    <row r="64" spans="1:9" ht="24" customHeight="1" hidden="1">
      <c r="A64" s="82"/>
      <c r="B64" s="82"/>
      <c r="C64" s="90"/>
      <c r="D64" s="96"/>
      <c r="E64" s="52"/>
      <c r="F64" s="52"/>
      <c r="G64" s="20"/>
      <c r="H64" s="20"/>
      <c r="I64" s="21"/>
    </row>
    <row r="65" spans="1:9" ht="23.25" customHeight="1" hidden="1">
      <c r="A65" s="82"/>
      <c r="B65" s="82"/>
      <c r="C65" s="90"/>
      <c r="D65" s="96"/>
      <c r="E65" s="52"/>
      <c r="F65" s="52"/>
      <c r="G65" s="20"/>
      <c r="H65" s="20"/>
      <c r="I65" s="21"/>
    </row>
    <row r="66" spans="1:9" s="10" customFormat="1" ht="28.5" customHeight="1" hidden="1">
      <c r="A66" s="71" t="s">
        <v>0</v>
      </c>
      <c r="B66" s="71" t="s">
        <v>9</v>
      </c>
      <c r="C66" s="99" t="s">
        <v>10</v>
      </c>
      <c r="D66" s="100">
        <f>D67+D69</f>
        <v>0</v>
      </c>
      <c r="E66" s="56">
        <f>E67+E69</f>
        <v>0</v>
      </c>
      <c r="F66" s="56">
        <f>F67+F69</f>
        <v>0</v>
      </c>
      <c r="G66" s="26"/>
      <c r="H66" s="26"/>
      <c r="I66" s="23"/>
    </row>
    <row r="67" spans="1:9" ht="24.75" customHeight="1" hidden="1">
      <c r="A67" s="78"/>
      <c r="B67" s="82" t="s">
        <v>48</v>
      </c>
      <c r="C67" s="83" t="s">
        <v>49</v>
      </c>
      <c r="D67" s="96">
        <f>D68</f>
        <v>0</v>
      </c>
      <c r="E67" s="60">
        <f>E68</f>
        <v>0</v>
      </c>
      <c r="F67" s="60">
        <f>F68</f>
        <v>0</v>
      </c>
      <c r="G67" s="38"/>
      <c r="H67" s="27"/>
      <c r="I67" s="21"/>
    </row>
    <row r="68" spans="1:9" ht="23.25" customHeight="1" hidden="1">
      <c r="A68" s="78"/>
      <c r="B68" s="82" t="s">
        <v>50</v>
      </c>
      <c r="C68" s="83" t="s">
        <v>51</v>
      </c>
      <c r="D68" s="96">
        <v>0</v>
      </c>
      <c r="E68" s="60">
        <v>0</v>
      </c>
      <c r="F68" s="60">
        <v>0</v>
      </c>
      <c r="G68" s="38"/>
      <c r="H68" s="27"/>
      <c r="I68" s="21"/>
    </row>
    <row r="69" spans="1:9" ht="19.5" customHeight="1" hidden="1">
      <c r="A69" s="82"/>
      <c r="B69" s="82" t="s">
        <v>70</v>
      </c>
      <c r="C69" s="90" t="s">
        <v>72</v>
      </c>
      <c r="D69" s="96">
        <f>D70</f>
        <v>0</v>
      </c>
      <c r="E69" s="52">
        <f>E70</f>
        <v>0</v>
      </c>
      <c r="F69" s="52">
        <f>F70</f>
        <v>0</v>
      </c>
      <c r="G69" s="20"/>
      <c r="H69" s="20"/>
      <c r="I69" s="21"/>
    </row>
    <row r="70" spans="1:9" ht="22.5" customHeight="1" hidden="1">
      <c r="A70" s="82"/>
      <c r="B70" s="82" t="s">
        <v>71</v>
      </c>
      <c r="C70" s="90" t="s">
        <v>72</v>
      </c>
      <c r="D70" s="96">
        <v>0</v>
      </c>
      <c r="E70" s="52">
        <v>0</v>
      </c>
      <c r="F70" s="52">
        <v>0</v>
      </c>
      <c r="G70" s="20"/>
      <c r="H70" s="20"/>
      <c r="I70" s="21"/>
    </row>
    <row r="71" spans="1:9" s="10" customFormat="1" ht="15.75" customHeight="1">
      <c r="A71" s="115" t="s">
        <v>0</v>
      </c>
      <c r="B71" s="115" t="s">
        <v>7</v>
      </c>
      <c r="C71" s="116" t="s">
        <v>8</v>
      </c>
      <c r="D71" s="117">
        <f>D72+D105+D108</f>
        <v>8151834</v>
      </c>
      <c r="E71" s="57">
        <f>E72+E102</f>
        <v>6963400</v>
      </c>
      <c r="F71" s="57">
        <f>F72+F102</f>
        <v>7538400</v>
      </c>
      <c r="G71" s="28"/>
      <c r="H71" s="28"/>
      <c r="I71" s="23"/>
    </row>
    <row r="72" spans="1:9" ht="33" customHeight="1">
      <c r="A72" s="118" t="s">
        <v>0</v>
      </c>
      <c r="B72" s="118" t="s">
        <v>42</v>
      </c>
      <c r="C72" s="119" t="s">
        <v>34</v>
      </c>
      <c r="D72" s="120">
        <f>D73+D80+D88</f>
        <v>8151834</v>
      </c>
      <c r="E72" s="58">
        <f>E73+E88+E99+E78+E85</f>
        <v>6963400</v>
      </c>
      <c r="F72" s="58">
        <f>F73+F88+F99+F78+F85</f>
        <v>7538400</v>
      </c>
      <c r="G72" s="29"/>
      <c r="H72" s="29"/>
      <c r="I72" s="21"/>
    </row>
    <row r="73" spans="1:12" s="42" customFormat="1" ht="27" customHeight="1">
      <c r="A73" s="121" t="s">
        <v>0</v>
      </c>
      <c r="B73" s="127" t="s">
        <v>177</v>
      </c>
      <c r="C73" s="131" t="s">
        <v>165</v>
      </c>
      <c r="D73" s="123">
        <f>D74+D76</f>
        <v>7398535</v>
      </c>
      <c r="E73" s="59">
        <f>E74+E76</f>
        <v>6080700</v>
      </c>
      <c r="F73" s="59">
        <f>F74+F76</f>
        <v>6654000</v>
      </c>
      <c r="G73" s="40"/>
      <c r="H73" s="40"/>
      <c r="I73" s="41"/>
      <c r="L73" s="42" t="s">
        <v>58</v>
      </c>
    </row>
    <row r="74" spans="1:9" ht="22.5" customHeight="1">
      <c r="A74" s="122" t="s">
        <v>0</v>
      </c>
      <c r="B74" s="122" t="s">
        <v>167</v>
      </c>
      <c r="C74" s="124" t="s">
        <v>35</v>
      </c>
      <c r="D74" s="123">
        <f>D75</f>
        <v>3416600</v>
      </c>
      <c r="E74" s="59">
        <f>E75</f>
        <v>3660200</v>
      </c>
      <c r="F74" s="59">
        <f>F75</f>
        <v>3949600</v>
      </c>
      <c r="G74" s="30"/>
      <c r="H74" s="30"/>
      <c r="I74" s="21"/>
    </row>
    <row r="75" spans="1:9" ht="31.5" customHeight="1">
      <c r="A75" s="122" t="s">
        <v>0</v>
      </c>
      <c r="B75" s="122" t="s">
        <v>168</v>
      </c>
      <c r="C75" s="119" t="s">
        <v>148</v>
      </c>
      <c r="D75" s="123">
        <v>3416600</v>
      </c>
      <c r="E75" s="59">
        <v>3660200</v>
      </c>
      <c r="F75" s="59">
        <v>3949600</v>
      </c>
      <c r="G75" s="30"/>
      <c r="H75" s="30"/>
      <c r="I75" s="21"/>
    </row>
    <row r="76" spans="1:9" ht="36" customHeight="1">
      <c r="A76" s="122" t="s">
        <v>0</v>
      </c>
      <c r="B76" s="122" t="s">
        <v>169</v>
      </c>
      <c r="C76" s="125" t="s">
        <v>85</v>
      </c>
      <c r="D76" s="123">
        <f>D77</f>
        <v>3981935</v>
      </c>
      <c r="E76" s="59">
        <f>E77</f>
        <v>2420500</v>
      </c>
      <c r="F76" s="59">
        <f>F77</f>
        <v>2704400</v>
      </c>
      <c r="G76" s="30"/>
      <c r="H76" s="30"/>
      <c r="I76" s="21"/>
    </row>
    <row r="77" spans="1:9" ht="30.75" customHeight="1">
      <c r="A77" s="122" t="s">
        <v>0</v>
      </c>
      <c r="B77" s="122" t="s">
        <v>170</v>
      </c>
      <c r="C77" s="86" t="s">
        <v>149</v>
      </c>
      <c r="D77" s="123">
        <v>3981935</v>
      </c>
      <c r="E77" s="59">
        <v>2420500</v>
      </c>
      <c r="F77" s="59">
        <v>2704400</v>
      </c>
      <c r="G77" s="30"/>
      <c r="H77" s="30"/>
      <c r="I77" s="21"/>
    </row>
    <row r="78" spans="1:9" s="48" customFormat="1" ht="67.5" customHeight="1" hidden="1">
      <c r="A78" s="126"/>
      <c r="B78" s="122" t="s">
        <v>61</v>
      </c>
      <c r="C78" s="86" t="s">
        <v>94</v>
      </c>
      <c r="D78" s="123">
        <v>0</v>
      </c>
      <c r="E78" s="59">
        <f>E79+E82</f>
        <v>0</v>
      </c>
      <c r="F78" s="59">
        <f>F79+F82</f>
        <v>0</v>
      </c>
      <c r="G78" s="46"/>
      <c r="H78" s="46"/>
      <c r="I78" s="47"/>
    </row>
    <row r="79" spans="1:9" s="42" customFormat="1" ht="0.75" customHeight="1" hidden="1">
      <c r="A79" s="121"/>
      <c r="B79" s="122" t="s">
        <v>62</v>
      </c>
      <c r="C79" s="86" t="s">
        <v>95</v>
      </c>
      <c r="D79" s="123">
        <f aca="true" t="shared" si="4" ref="D79:F81">D80</f>
        <v>0</v>
      </c>
      <c r="E79" s="59">
        <f t="shared" si="4"/>
        <v>0</v>
      </c>
      <c r="F79" s="59">
        <f t="shared" si="4"/>
        <v>0</v>
      </c>
      <c r="G79" s="40"/>
      <c r="H79" s="40"/>
      <c r="I79" s="41"/>
    </row>
    <row r="80" spans="1:9" ht="39" customHeight="1" hidden="1">
      <c r="A80" s="122"/>
      <c r="B80" s="110" t="s">
        <v>61</v>
      </c>
      <c r="C80" s="131" t="s">
        <v>94</v>
      </c>
      <c r="D80" s="123">
        <f>D81+D84</f>
        <v>0</v>
      </c>
      <c r="E80" s="59">
        <f t="shared" si="4"/>
        <v>0</v>
      </c>
      <c r="F80" s="59">
        <f t="shared" si="4"/>
        <v>0</v>
      </c>
      <c r="G80" s="30"/>
      <c r="H80" s="30"/>
      <c r="I80" s="21"/>
    </row>
    <row r="81" spans="1:9" ht="29.25" customHeight="1" hidden="1">
      <c r="A81" s="122"/>
      <c r="B81" s="110" t="s">
        <v>134</v>
      </c>
      <c r="C81" s="131" t="s">
        <v>133</v>
      </c>
      <c r="D81" s="123">
        <f t="shared" si="4"/>
        <v>0</v>
      </c>
      <c r="E81" s="59">
        <v>0</v>
      </c>
      <c r="F81" s="59">
        <v>0</v>
      </c>
      <c r="G81" s="30"/>
      <c r="H81" s="30"/>
      <c r="I81" s="21"/>
    </row>
    <row r="82" spans="1:9" s="42" customFormat="1" ht="43.5" customHeight="1" hidden="1">
      <c r="A82" s="121"/>
      <c r="B82" s="110" t="s">
        <v>131</v>
      </c>
      <c r="C82" s="131" t="s">
        <v>132</v>
      </c>
      <c r="D82" s="123">
        <v>0</v>
      </c>
      <c r="E82" s="59">
        <f>E83</f>
        <v>0</v>
      </c>
      <c r="F82" s="59">
        <f>F83</f>
        <v>0</v>
      </c>
      <c r="G82" s="40"/>
      <c r="H82" s="40"/>
      <c r="I82" s="41"/>
    </row>
    <row r="83" spans="1:9" ht="19.5" customHeight="1" hidden="1">
      <c r="A83" s="122"/>
      <c r="B83" s="110" t="s">
        <v>42</v>
      </c>
      <c r="C83" s="131" t="s">
        <v>75</v>
      </c>
      <c r="D83" s="123">
        <v>0</v>
      </c>
      <c r="E83" s="59">
        <f>E84</f>
        <v>0</v>
      </c>
      <c r="F83" s="59">
        <f>F84</f>
        <v>0</v>
      </c>
      <c r="G83" s="30"/>
      <c r="H83" s="30"/>
      <c r="I83" s="21"/>
    </row>
    <row r="84" spans="1:9" ht="26.25" customHeight="1" hidden="1">
      <c r="A84" s="122"/>
      <c r="B84" s="110" t="s">
        <v>73</v>
      </c>
      <c r="C84" s="131" t="s">
        <v>75</v>
      </c>
      <c r="D84" s="123">
        <f>D85</f>
        <v>0</v>
      </c>
      <c r="E84" s="59">
        <v>0</v>
      </c>
      <c r="F84" s="59">
        <v>0</v>
      </c>
      <c r="G84" s="30"/>
      <c r="H84" s="30"/>
      <c r="I84" s="21"/>
    </row>
    <row r="85" spans="1:9" ht="22.5" customHeight="1" hidden="1">
      <c r="A85" s="122"/>
      <c r="B85" s="110" t="s">
        <v>130</v>
      </c>
      <c r="C85" s="131" t="s">
        <v>161</v>
      </c>
      <c r="D85" s="123">
        <v>0</v>
      </c>
      <c r="E85" s="62">
        <f>E86</f>
        <v>0</v>
      </c>
      <c r="F85" s="62">
        <f>F86</f>
        <v>0</v>
      </c>
      <c r="G85" s="30"/>
      <c r="H85" s="30"/>
      <c r="I85" s="21"/>
    </row>
    <row r="86" spans="1:9" ht="2.25" customHeight="1" hidden="1">
      <c r="A86" s="122"/>
      <c r="B86" s="127" t="s">
        <v>74</v>
      </c>
      <c r="C86" s="89" t="s">
        <v>75</v>
      </c>
      <c r="D86" s="128">
        <f>D87</f>
        <v>0</v>
      </c>
      <c r="E86" s="62">
        <v>0</v>
      </c>
      <c r="F86" s="62">
        <v>0</v>
      </c>
      <c r="G86" s="30"/>
      <c r="H86" s="30"/>
      <c r="I86" s="21"/>
    </row>
    <row r="87" spans="1:9" ht="23.25" customHeight="1" hidden="1">
      <c r="A87" s="122"/>
      <c r="B87" s="127" t="s">
        <v>74</v>
      </c>
      <c r="C87" s="89" t="s">
        <v>105</v>
      </c>
      <c r="D87" s="128">
        <v>0</v>
      </c>
      <c r="E87" s="62"/>
      <c r="F87" s="62"/>
      <c r="G87" s="30"/>
      <c r="H87" s="30"/>
      <c r="I87" s="21"/>
    </row>
    <row r="88" spans="1:9" s="45" customFormat="1" ht="23.25" customHeight="1">
      <c r="A88" s="129" t="s">
        <v>0</v>
      </c>
      <c r="B88" s="127" t="s">
        <v>178</v>
      </c>
      <c r="C88" s="142" t="s">
        <v>166</v>
      </c>
      <c r="D88" s="128">
        <f>D93+D95+D97+D91+D89</f>
        <v>753299</v>
      </c>
      <c r="E88" s="62">
        <f>E93+E95</f>
        <v>882700</v>
      </c>
      <c r="F88" s="62">
        <f>F93+F95</f>
        <v>884400</v>
      </c>
      <c r="G88" s="43"/>
      <c r="H88" s="43"/>
      <c r="I88" s="44"/>
    </row>
    <row r="89" spans="1:9" s="45" customFormat="1" ht="30.75" customHeight="1">
      <c r="A89" s="129"/>
      <c r="B89" s="110" t="s">
        <v>175</v>
      </c>
      <c r="C89" s="131" t="s">
        <v>113</v>
      </c>
      <c r="D89" s="123">
        <f>D90</f>
        <v>26892</v>
      </c>
      <c r="E89" s="62"/>
      <c r="F89" s="62"/>
      <c r="G89" s="43"/>
      <c r="H89" s="43"/>
      <c r="I89" s="44"/>
    </row>
    <row r="90" spans="1:9" s="45" customFormat="1" ht="39.75" customHeight="1">
      <c r="A90" s="129"/>
      <c r="B90" s="110" t="s">
        <v>176</v>
      </c>
      <c r="C90" s="140" t="s">
        <v>152</v>
      </c>
      <c r="D90" s="123">
        <v>26892</v>
      </c>
      <c r="E90" s="62"/>
      <c r="F90" s="62"/>
      <c r="G90" s="43"/>
      <c r="H90" s="43"/>
      <c r="I90" s="44"/>
    </row>
    <row r="91" spans="1:9" s="45" customFormat="1" ht="33.75" customHeight="1">
      <c r="A91" s="129"/>
      <c r="B91" s="110" t="s">
        <v>173</v>
      </c>
      <c r="C91" s="143" t="s">
        <v>37</v>
      </c>
      <c r="D91" s="123">
        <f>D92</f>
        <v>625807</v>
      </c>
      <c r="E91" s="62"/>
      <c r="F91" s="62"/>
      <c r="G91" s="43"/>
      <c r="H91" s="43"/>
      <c r="I91" s="44"/>
    </row>
    <row r="92" spans="1:9" s="45" customFormat="1" ht="33.75" customHeight="1">
      <c r="A92" s="129"/>
      <c r="B92" s="110" t="s">
        <v>174</v>
      </c>
      <c r="C92" s="143" t="s">
        <v>151</v>
      </c>
      <c r="D92" s="123">
        <v>625807</v>
      </c>
      <c r="E92" s="62"/>
      <c r="F92" s="62"/>
      <c r="G92" s="43"/>
      <c r="H92" s="43"/>
      <c r="I92" s="44"/>
    </row>
    <row r="93" spans="1:9" ht="32.25" customHeight="1">
      <c r="A93" s="122" t="s">
        <v>0</v>
      </c>
      <c r="B93" s="130" t="s">
        <v>171</v>
      </c>
      <c r="C93" s="131" t="s">
        <v>36</v>
      </c>
      <c r="D93" s="123">
        <f>D94</f>
        <v>100600</v>
      </c>
      <c r="E93" s="59">
        <f>E94</f>
        <v>96000</v>
      </c>
      <c r="F93" s="59">
        <f>F94</f>
        <v>96000</v>
      </c>
      <c r="G93" s="30"/>
      <c r="H93" s="30"/>
      <c r="I93" s="21"/>
    </row>
    <row r="94" spans="1:9" ht="33.75" customHeight="1">
      <c r="A94" s="122" t="s">
        <v>0</v>
      </c>
      <c r="B94" s="130" t="s">
        <v>172</v>
      </c>
      <c r="C94" s="119" t="s">
        <v>150</v>
      </c>
      <c r="D94" s="123">
        <v>100600</v>
      </c>
      <c r="E94" s="59">
        <v>96000</v>
      </c>
      <c r="F94" s="59">
        <v>96000</v>
      </c>
      <c r="G94" s="30"/>
      <c r="H94" s="30"/>
      <c r="I94" s="21"/>
    </row>
    <row r="95" spans="1:9" ht="31.5" customHeight="1" hidden="1">
      <c r="A95" s="122" t="s">
        <v>0</v>
      </c>
      <c r="B95" s="110" t="s">
        <v>173</v>
      </c>
      <c r="C95" s="131" t="s">
        <v>37</v>
      </c>
      <c r="D95" s="123">
        <f>D96</f>
        <v>0</v>
      </c>
      <c r="E95" s="59">
        <f>E96</f>
        <v>786700</v>
      </c>
      <c r="F95" s="59">
        <f>F96</f>
        <v>788400</v>
      </c>
      <c r="G95" s="30"/>
      <c r="H95" s="30"/>
      <c r="I95" s="21"/>
    </row>
    <row r="96" spans="1:9" ht="34.5" customHeight="1" hidden="1">
      <c r="A96" s="122" t="s">
        <v>0</v>
      </c>
      <c r="B96" s="110" t="s">
        <v>174</v>
      </c>
      <c r="C96" s="131" t="s">
        <v>151</v>
      </c>
      <c r="D96" s="123">
        <v>0</v>
      </c>
      <c r="E96" s="59">
        <v>786700</v>
      </c>
      <c r="F96" s="59">
        <v>788400</v>
      </c>
      <c r="G96" s="30"/>
      <c r="H96" s="30"/>
      <c r="I96" s="21"/>
    </row>
    <row r="97" spans="1:9" ht="33.75" customHeight="1" hidden="1">
      <c r="A97" s="122"/>
      <c r="B97" s="110" t="s">
        <v>175</v>
      </c>
      <c r="C97" s="131" t="s">
        <v>113</v>
      </c>
      <c r="D97" s="123">
        <v>0</v>
      </c>
      <c r="E97" s="59"/>
      <c r="F97" s="59"/>
      <c r="G97" s="30"/>
      <c r="H97" s="30"/>
      <c r="I97" s="21"/>
    </row>
    <row r="98" spans="1:9" ht="31.5" customHeight="1" hidden="1">
      <c r="A98" s="122"/>
      <c r="B98" s="110" t="s">
        <v>176</v>
      </c>
      <c r="C98" s="131" t="s">
        <v>152</v>
      </c>
      <c r="D98" s="123">
        <v>0</v>
      </c>
      <c r="E98" s="59"/>
      <c r="F98" s="59"/>
      <c r="G98" s="30"/>
      <c r="H98" s="30"/>
      <c r="I98" s="21"/>
    </row>
    <row r="99" spans="1:9" s="63" customFormat="1" ht="0.75" customHeight="1" hidden="1">
      <c r="A99" s="122"/>
      <c r="B99" s="110" t="s">
        <v>61</v>
      </c>
      <c r="C99" s="131" t="s">
        <v>94</v>
      </c>
      <c r="D99" s="123">
        <f aca="true" t="shared" si="5" ref="D99:F100">D100</f>
        <v>0</v>
      </c>
      <c r="E99" s="59">
        <f t="shared" si="5"/>
        <v>0</v>
      </c>
      <c r="F99" s="59">
        <f t="shared" si="5"/>
        <v>0</v>
      </c>
      <c r="G99" s="30"/>
      <c r="H99" s="30"/>
      <c r="I99" s="21"/>
    </row>
    <row r="100" spans="1:9" ht="22.5" customHeight="1" hidden="1">
      <c r="A100" s="122"/>
      <c r="B100" s="110" t="s">
        <v>134</v>
      </c>
      <c r="C100" s="131" t="s">
        <v>133</v>
      </c>
      <c r="D100" s="123">
        <f t="shared" si="5"/>
        <v>0</v>
      </c>
      <c r="E100" s="59">
        <f t="shared" si="5"/>
        <v>0</v>
      </c>
      <c r="F100" s="59">
        <f t="shared" si="5"/>
        <v>0</v>
      </c>
      <c r="G100" s="30"/>
      <c r="H100" s="30"/>
      <c r="I100" s="21"/>
    </row>
    <row r="101" spans="1:9" ht="30" customHeight="1" hidden="1">
      <c r="A101" s="122"/>
      <c r="B101" s="110" t="s">
        <v>131</v>
      </c>
      <c r="C101" s="131" t="s">
        <v>132</v>
      </c>
      <c r="D101" s="123">
        <v>0</v>
      </c>
      <c r="E101" s="59">
        <v>0</v>
      </c>
      <c r="F101" s="59">
        <v>0</v>
      </c>
      <c r="G101" s="30"/>
      <c r="H101" s="30"/>
      <c r="I101" s="21"/>
    </row>
    <row r="102" spans="1:9" ht="19.5" customHeight="1" hidden="1">
      <c r="A102" s="122"/>
      <c r="B102" s="110" t="s">
        <v>42</v>
      </c>
      <c r="C102" s="131" t="s">
        <v>75</v>
      </c>
      <c r="D102" s="123">
        <f aca="true" t="shared" si="6" ref="D102:F103">D103</f>
        <v>0</v>
      </c>
      <c r="E102" s="59">
        <f t="shared" si="6"/>
        <v>0</v>
      </c>
      <c r="F102" s="59">
        <f t="shared" si="6"/>
        <v>0</v>
      </c>
      <c r="G102" s="30"/>
      <c r="H102" s="30"/>
      <c r="I102" s="21"/>
    </row>
    <row r="103" spans="1:9" ht="21" customHeight="1" hidden="1">
      <c r="A103" s="122"/>
      <c r="B103" s="110" t="s">
        <v>61</v>
      </c>
      <c r="C103" s="131" t="s">
        <v>75</v>
      </c>
      <c r="D103" s="123">
        <f t="shared" si="6"/>
        <v>0</v>
      </c>
      <c r="E103" s="59">
        <f t="shared" si="6"/>
        <v>0</v>
      </c>
      <c r="F103" s="59">
        <f t="shared" si="6"/>
        <v>0</v>
      </c>
      <c r="G103" s="30"/>
      <c r="H103" s="30"/>
      <c r="I103" s="21"/>
    </row>
    <row r="104" spans="1:9" ht="18" customHeight="1" hidden="1">
      <c r="A104" s="122"/>
      <c r="B104" s="110" t="s">
        <v>130</v>
      </c>
      <c r="C104" s="131" t="s">
        <v>75</v>
      </c>
      <c r="D104" s="123">
        <v>0</v>
      </c>
      <c r="E104" s="59">
        <v>0</v>
      </c>
      <c r="F104" s="59">
        <v>0</v>
      </c>
      <c r="G104" s="30"/>
      <c r="H104" s="30"/>
      <c r="I104" s="21"/>
    </row>
    <row r="105" spans="1:9" ht="23.25" customHeight="1" hidden="1">
      <c r="A105" s="122"/>
      <c r="B105" s="135" t="s">
        <v>127</v>
      </c>
      <c r="C105" s="131" t="s">
        <v>129</v>
      </c>
      <c r="D105" s="123">
        <f>D107</f>
        <v>0</v>
      </c>
      <c r="E105" s="59"/>
      <c r="F105" s="59"/>
      <c r="G105" s="30"/>
      <c r="H105" s="30"/>
      <c r="I105" s="21"/>
    </row>
    <row r="106" spans="1:9" ht="0.75" customHeight="1" hidden="1">
      <c r="A106" s="122"/>
      <c r="B106" s="135" t="s">
        <v>128</v>
      </c>
      <c r="C106" s="131" t="s">
        <v>72</v>
      </c>
      <c r="D106" s="123">
        <v>0</v>
      </c>
      <c r="E106" s="59"/>
      <c r="F106" s="59"/>
      <c r="G106" s="30"/>
      <c r="H106" s="30"/>
      <c r="I106" s="21"/>
    </row>
    <row r="107" spans="1:9" ht="22.5" customHeight="1" hidden="1">
      <c r="A107" s="122"/>
      <c r="B107" s="135" t="s">
        <v>126</v>
      </c>
      <c r="C107" s="131" t="s">
        <v>153</v>
      </c>
      <c r="D107" s="123">
        <v>0</v>
      </c>
      <c r="E107" s="59"/>
      <c r="F107" s="59"/>
      <c r="G107" s="30"/>
      <c r="H107" s="30"/>
      <c r="I107" s="21"/>
    </row>
    <row r="108" spans="1:9" ht="53.25" customHeight="1" hidden="1">
      <c r="A108" s="122"/>
      <c r="B108" s="110" t="s">
        <v>139</v>
      </c>
      <c r="C108" s="136" t="s">
        <v>141</v>
      </c>
      <c r="D108" s="123">
        <f>D109</f>
        <v>0</v>
      </c>
      <c r="E108" s="59"/>
      <c r="F108" s="59"/>
      <c r="G108" s="30"/>
      <c r="H108" s="30"/>
      <c r="I108" s="21"/>
    </row>
    <row r="109" spans="1:9" ht="48.75" customHeight="1" hidden="1">
      <c r="A109" s="122"/>
      <c r="B109" s="110" t="s">
        <v>138</v>
      </c>
      <c r="C109" s="137" t="s">
        <v>140</v>
      </c>
      <c r="D109" s="123">
        <v>0</v>
      </c>
      <c r="E109" s="59"/>
      <c r="F109" s="59"/>
      <c r="G109" s="30"/>
      <c r="H109" s="30"/>
      <c r="I109" s="21"/>
    </row>
    <row r="110" spans="1:9" ht="27.75" customHeight="1">
      <c r="A110" s="122"/>
      <c r="B110" s="146" t="s">
        <v>21</v>
      </c>
      <c r="C110" s="147"/>
      <c r="D110" s="132">
        <f>D71+D11</f>
        <v>32485204</v>
      </c>
      <c r="E110" s="59"/>
      <c r="F110" s="59"/>
      <c r="G110" s="30"/>
      <c r="H110" s="30"/>
      <c r="I110" s="21"/>
    </row>
    <row r="111" spans="1:9" ht="12.75">
      <c r="A111" s="3"/>
      <c r="B111" s="3"/>
      <c r="C111" s="3"/>
      <c r="D111" s="3"/>
      <c r="E111" s="3"/>
      <c r="F111" s="3"/>
      <c r="G111" s="5"/>
      <c r="H111" s="5"/>
      <c r="I111" s="5"/>
    </row>
    <row r="112" spans="1:9" ht="12.75">
      <c r="A112" s="3"/>
      <c r="B112" s="3"/>
      <c r="C112" s="3"/>
      <c r="D112" s="3"/>
      <c r="E112" s="3"/>
      <c r="F112" s="3"/>
      <c r="G112" s="5"/>
      <c r="H112" s="5"/>
      <c r="I112" s="5"/>
    </row>
    <row r="113" spans="7:8" ht="12.75">
      <c r="G113" s="6"/>
      <c r="H113" s="6"/>
    </row>
    <row r="114" spans="7:8" ht="12.75">
      <c r="G114" s="6"/>
      <c r="H114" s="6"/>
    </row>
    <row r="115" spans="7:8" ht="12.75">
      <c r="G115" s="6"/>
      <c r="H115" s="6"/>
    </row>
    <row r="116" spans="7:8" ht="12.75">
      <c r="G116" s="6"/>
      <c r="H116" s="6"/>
    </row>
    <row r="117" spans="7:8" ht="12.75">
      <c r="G117" s="6"/>
      <c r="H117" s="6"/>
    </row>
    <row r="118" spans="7:8" ht="12.75">
      <c r="G118" s="6"/>
      <c r="H118" s="6"/>
    </row>
    <row r="119" spans="7:8" ht="12.75">
      <c r="G119" s="6"/>
      <c r="H119" s="6"/>
    </row>
    <row r="120" spans="7:8" ht="12.75">
      <c r="G120" s="6"/>
      <c r="H120" s="6"/>
    </row>
    <row r="121" spans="7:8" ht="12.75">
      <c r="G121" s="6"/>
      <c r="H121" s="6"/>
    </row>
    <row r="122" spans="7:8" ht="12.75">
      <c r="G122" s="6"/>
      <c r="H122" s="6"/>
    </row>
    <row r="123" spans="7:8" ht="12.75">
      <c r="G123" s="6"/>
      <c r="H123" s="6"/>
    </row>
    <row r="124" spans="7:8" ht="12.75">
      <c r="G124" s="6"/>
      <c r="H124" s="6"/>
    </row>
    <row r="125" spans="7:8" ht="12.75">
      <c r="G125" s="6"/>
      <c r="H125" s="6"/>
    </row>
    <row r="126" spans="7:8" ht="12.75">
      <c r="G126" s="6"/>
      <c r="H126" s="6"/>
    </row>
    <row r="127" spans="7:8" ht="12.75">
      <c r="G127" s="6"/>
      <c r="H127" s="6"/>
    </row>
    <row r="128" spans="7:8" ht="12.75">
      <c r="G128" s="6"/>
      <c r="H128" s="6"/>
    </row>
    <row r="129" spans="7:8" ht="12.75">
      <c r="G129" s="6"/>
      <c r="H129" s="6"/>
    </row>
    <row r="130" spans="7:8" ht="12.75">
      <c r="G130" s="6"/>
      <c r="H130" s="6"/>
    </row>
    <row r="131" spans="7:8" ht="12.75">
      <c r="G131" s="6"/>
      <c r="H131" s="6"/>
    </row>
    <row r="132" spans="7:8" ht="12.75">
      <c r="G132" s="6"/>
      <c r="H132" s="6"/>
    </row>
    <row r="133" spans="7:8" ht="12.75">
      <c r="G133" s="6"/>
      <c r="H133" s="6"/>
    </row>
    <row r="134" spans="7:8" ht="12.75">
      <c r="G134" s="6"/>
      <c r="H134" s="6"/>
    </row>
    <row r="135" spans="7:8" ht="12.75">
      <c r="G135" s="6"/>
      <c r="H135" s="6"/>
    </row>
    <row r="136" spans="7:8" ht="12.75">
      <c r="G136" s="6"/>
      <c r="H136" s="6"/>
    </row>
    <row r="137" spans="7:8" ht="12.75">
      <c r="G137" s="6"/>
      <c r="H137" s="6"/>
    </row>
    <row r="138" spans="7:8" ht="12.75">
      <c r="G138" s="6"/>
      <c r="H138" s="6"/>
    </row>
    <row r="139" spans="7:8" ht="12.75">
      <c r="G139" s="6"/>
      <c r="H139" s="6"/>
    </row>
    <row r="140" spans="7:8" ht="12.75">
      <c r="G140" s="6"/>
      <c r="H140" s="6"/>
    </row>
    <row r="141" spans="7:8" ht="12.75">
      <c r="G141" s="6"/>
      <c r="H141" s="6"/>
    </row>
    <row r="142" spans="7:8" ht="12.75">
      <c r="G142" s="6"/>
      <c r="H142" s="6"/>
    </row>
    <row r="143" spans="7:8" ht="12.75">
      <c r="G143" s="6"/>
      <c r="H143" s="6"/>
    </row>
    <row r="144" spans="7:8" ht="12.75">
      <c r="G144" s="6"/>
      <c r="H144" s="6"/>
    </row>
    <row r="145" spans="7:8" ht="12.75">
      <c r="G145" s="6"/>
      <c r="H145" s="6"/>
    </row>
    <row r="146" spans="7:8" ht="12.75">
      <c r="G146" s="6"/>
      <c r="H146" s="6"/>
    </row>
    <row r="147" spans="7:8" ht="12.75">
      <c r="G147" s="6"/>
      <c r="H147" s="6"/>
    </row>
    <row r="148" spans="7:8" ht="12.75">
      <c r="G148" s="6"/>
      <c r="H148" s="6"/>
    </row>
    <row r="149" spans="7:8" ht="12.75">
      <c r="G149" s="6"/>
      <c r="H149" s="6"/>
    </row>
    <row r="150" spans="7:8" ht="12.75">
      <c r="G150" s="6"/>
      <c r="H150" s="6"/>
    </row>
    <row r="151" spans="7:8" ht="12.75">
      <c r="G151" s="6"/>
      <c r="H151" s="6"/>
    </row>
    <row r="152" spans="7:8" ht="12.75">
      <c r="G152" s="6"/>
      <c r="H152" s="6"/>
    </row>
    <row r="153" spans="7:8" ht="12.75">
      <c r="G153" s="6"/>
      <c r="H153" s="6"/>
    </row>
    <row r="154" spans="7:8" ht="12.75">
      <c r="G154" s="6"/>
      <c r="H154" s="6"/>
    </row>
    <row r="155" spans="7:8" ht="12.75">
      <c r="G155" s="6"/>
      <c r="H155" s="6"/>
    </row>
    <row r="156" spans="7:8" ht="12.75">
      <c r="G156" s="6"/>
      <c r="H156" s="6"/>
    </row>
    <row r="157" spans="7:8" ht="12.75">
      <c r="G157" s="6"/>
      <c r="H157" s="6"/>
    </row>
    <row r="158" spans="7:8" ht="12.75">
      <c r="G158" s="6"/>
      <c r="H158" s="6"/>
    </row>
    <row r="159" spans="7:8" ht="12.75">
      <c r="G159" s="6"/>
      <c r="H159" s="6"/>
    </row>
    <row r="160" spans="7:8" ht="12.75">
      <c r="G160" s="6"/>
      <c r="H160" s="6"/>
    </row>
    <row r="161" spans="7:8" ht="12.75">
      <c r="G161" s="6"/>
      <c r="H161" s="6"/>
    </row>
    <row r="162" spans="7:8" ht="12.75">
      <c r="G162" s="6"/>
      <c r="H162" s="6"/>
    </row>
    <row r="163" spans="7:8" ht="12.75">
      <c r="G163" s="6"/>
      <c r="H163" s="6"/>
    </row>
    <row r="164" spans="7:8" ht="12.75">
      <c r="G164" s="6"/>
      <c r="H164" s="6"/>
    </row>
    <row r="165" spans="7:8" ht="12.75">
      <c r="G165" s="6"/>
      <c r="H165" s="6"/>
    </row>
    <row r="166" spans="7:8" ht="12.75">
      <c r="G166" s="6"/>
      <c r="H166" s="6"/>
    </row>
    <row r="167" spans="7:8" ht="12.75">
      <c r="G167" s="6"/>
      <c r="H167" s="6"/>
    </row>
    <row r="168" spans="7:8" ht="12.75">
      <c r="G168" s="6"/>
      <c r="H168" s="6"/>
    </row>
    <row r="169" spans="7:8" ht="12.75">
      <c r="G169" s="6"/>
      <c r="H169" s="6"/>
    </row>
    <row r="170" spans="7:8" ht="12.75">
      <c r="G170" s="6"/>
      <c r="H170" s="6"/>
    </row>
    <row r="171" spans="7:8" ht="12.75">
      <c r="G171" s="6"/>
      <c r="H171" s="6"/>
    </row>
    <row r="172" spans="7:8" ht="12.75">
      <c r="G172" s="6"/>
      <c r="H172" s="6"/>
    </row>
  </sheetData>
  <sheetProtection/>
  <mergeCells count="8">
    <mergeCell ref="A10:B10"/>
    <mergeCell ref="B7:D7"/>
    <mergeCell ref="B110:C110"/>
    <mergeCell ref="C1:F1"/>
    <mergeCell ref="C2:F2"/>
    <mergeCell ref="C3:F3"/>
    <mergeCell ref="B8:G8"/>
    <mergeCell ref="C4:D4"/>
  </mergeCells>
  <printOptions/>
  <pageMargins left="0.4724409448818898" right="0.1968503937007874" top="0.2362204724409449" bottom="0.1968503937007874" header="0.1968503937007874" footer="0.1968503937007874"/>
  <pageSetup fitToHeight="2" fitToWidth="1" horizontalDpi="600" verticalDpi="600" orientation="portrait" paperSize="9" scale="69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1</cp:lastModifiedBy>
  <cp:lastPrinted>2017-01-26T06:33:23Z</cp:lastPrinted>
  <dcterms:created xsi:type="dcterms:W3CDTF">2005-12-28T06:37:13Z</dcterms:created>
  <dcterms:modified xsi:type="dcterms:W3CDTF">2017-01-26T06:33:26Z</dcterms:modified>
  <cp:category/>
  <cp:version/>
  <cp:contentType/>
  <cp:contentStatus/>
</cp:coreProperties>
</file>