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45" windowWidth="16140" windowHeight="12240" activeTab="5"/>
  </bookViews>
  <sheets>
    <sheet name="1" sheetId="1" r:id="rId1"/>
    <sheet name="2 " sheetId="2" r:id="rId2"/>
    <sheet name="3" sheetId="3" r:id="rId3"/>
    <sheet name="4" sheetId="4" r:id="rId4"/>
    <sheet name="5" sheetId="5" r:id="rId5"/>
    <sheet name="6" sheetId="6" r:id="rId6"/>
  </sheets>
  <externalReferences>
    <externalReference r:id="rId9"/>
  </externalReferences>
  <definedNames>
    <definedName name="Варианты_расчета">'[1]справочники'!$A$21:$A$41</definedName>
    <definedName name="вид_тарифа_код">'[1]Настройка'!$C$11</definedName>
    <definedName name="ЕСН_процент">'[1]ФОТ'!$D$14</definedName>
    <definedName name="коды_по_топливу">'[1]Топливо'!$A:$A</definedName>
    <definedName name="НДС_коэф">'[1]Настройка'!$B$16</definedName>
    <definedName name="_xlnm.Print_Area" localSheetId="0">'1'!$A$1:$G$78</definedName>
    <definedName name="_xlnm.Print_Area" localSheetId="1">'2 '!$A$1:$D$19</definedName>
    <definedName name="строка_вид_столбца_вид_топлива">'[1]Топливо'!$12:$12</definedName>
  </definedNames>
  <calcPr fullCalcOnLoad="1"/>
</workbook>
</file>

<file path=xl/sharedStrings.xml><?xml version="1.0" encoding="utf-8"?>
<sst xmlns="http://schemas.openxmlformats.org/spreadsheetml/2006/main" count="396" uniqueCount="278">
  <si>
    <t>Источник опубликования</t>
  </si>
  <si>
    <t>Горячая вода</t>
  </si>
  <si>
    <t>от 1,2 до 2,5</t>
  </si>
  <si>
    <t>от 2,5 до 7,0</t>
  </si>
  <si>
    <t xml:space="preserve">от 7,0 до 13,0 </t>
  </si>
  <si>
    <t>Свыше 13,0</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</si>
  <si>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</si>
  <si>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</si>
  <si>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</si>
  <si>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Потребители</t>
  </si>
  <si>
    <t>Надбавка к тарифу регулируемой организации на тепловую энергию, руб/Гкал</t>
  </si>
  <si>
    <t>Период действия принятого тарифа</t>
  </si>
  <si>
    <t>Служба Республики Коми по тарифам</t>
  </si>
  <si>
    <t>отсутствует</t>
  </si>
  <si>
    <t>Утвержденная надбавка к ценам (тарифам) на горячую воду для потребителей</t>
  </si>
  <si>
    <t>Утвержденная надбавка к тарифам регулируемых организаций на горячую воду</t>
  </si>
  <si>
    <t>Утвержденный тариф на подключение создаваемых (реконструируемых) объектов недвижимости к системе горячего водоснабжения</t>
  </si>
  <si>
    <t>Утвержденный тариф регулируемых организаций на подключение к системе горячего водоснабжения</t>
  </si>
  <si>
    <t>Атрибуты решения по принятому тарифу (наименование, дата, номер)</t>
  </si>
  <si>
    <t>СТАНДАРТ</t>
  </si>
  <si>
    <t>раскрытия информации ООО «Теплосервис»</t>
  </si>
  <si>
    <t>перерыв на обед с 12.00 ч до 13.00 ч</t>
  </si>
  <si>
    <t xml:space="preserve">понедельник-пятница: с 8.00 ч до 17.00 ч </t>
  </si>
  <si>
    <t xml:space="preserve">Тариф на тепловую энергию, руб/Гкал </t>
  </si>
  <si>
    <t>Отборный пар давлением(кг/см2)</t>
  </si>
  <si>
    <t>Потребители, оплачивающие горячую воду (без НДС)</t>
  </si>
  <si>
    <t>Население (с НДС)*</t>
  </si>
  <si>
    <t>* Выделяется в целях реализации пункта 6 статьи 168 Налогового кодекса Российской Федерации</t>
  </si>
  <si>
    <t xml:space="preserve">Тариф на теплоноситель, руб. м3 </t>
  </si>
  <si>
    <t xml:space="preserve">Информация о тарифах и надбавках к тарифам ООО "Теплосервис" </t>
  </si>
  <si>
    <t>Общество с ограниченной ответственностью «Теплосервис»</t>
  </si>
  <si>
    <t>ОГРН 105110823608 ИНН 1108015607 / КПП 110801001</t>
  </si>
  <si>
    <t>169523, Республика Коми, Сосногорский район, г.п. Нижний Одес,</t>
  </si>
  <si>
    <t xml:space="preserve">ул. Транспортная-9,  (тел/факс) (82149) 20919, </t>
  </si>
  <si>
    <t>www.ts-odes.ru, e-mail:teploservis@ts-odes.ru</t>
  </si>
  <si>
    <t>по осуществлению деятельности в сфере оказания услуг по производству и реализации тепловой энергии и горячего водоснабжения</t>
  </si>
  <si>
    <t xml:space="preserve">Одноставочный тариф на тепловую энергию, руб/Гкал </t>
  </si>
  <si>
    <t>Потребители, оплачивающие производство и передачу тепловой энергии (без НДС)</t>
  </si>
  <si>
    <t>Потребители, оплачивающие теплоноситель (без НДС)</t>
  </si>
  <si>
    <t xml:space="preserve">Тариф на горячую воду, руб. м3 </t>
  </si>
  <si>
    <t>с 1 января 2013 г. по 30 июня 2013 г.</t>
  </si>
  <si>
    <t>тепловая энергия, руб./Гкал</t>
  </si>
  <si>
    <t>холодная вода, руб./м3</t>
  </si>
  <si>
    <t>Размер тарифа</t>
  </si>
  <si>
    <t>с 1 июля 2013 г. по 31 декабря 2013 г.</t>
  </si>
  <si>
    <t>Приказ Службы Республики Коми по тарифам от 26 ноября 2012 года № 95/12 "О тарифах на тепловую энергию и теплоноситель, поставляемые ООО "Теплосервис" потребителям муниципального образования муниципального района «Сосногорск» Республики Коми</t>
  </si>
  <si>
    <t xml:space="preserve">с 01 января 2013 год </t>
  </si>
  <si>
    <t xml:space="preserve">с 1 июля 2013 г. </t>
  </si>
  <si>
    <t>Ведомости нормативных актов органов государственной власти Республики Коми</t>
  </si>
  <si>
    <t>горячая вода</t>
  </si>
  <si>
    <t>Полезный отпуск тепловой энергии</t>
  </si>
  <si>
    <t>Топливо</t>
  </si>
  <si>
    <t xml:space="preserve">    газ регулируемый</t>
  </si>
  <si>
    <t>кг у.т./Гкал</t>
  </si>
  <si>
    <t xml:space="preserve">    газ нерегулируемый</t>
  </si>
  <si>
    <t>Электроэнергия на отпуск т/э</t>
  </si>
  <si>
    <t>кВтч/Гкал</t>
  </si>
  <si>
    <t>Э/э на перекачку теплоносителя</t>
  </si>
  <si>
    <t>кВтч/тн</t>
  </si>
  <si>
    <t>м3/Гкал</t>
  </si>
  <si>
    <t>Объемные показатели расхода ресурсов</t>
  </si>
  <si>
    <t>тыс.м3</t>
  </si>
  <si>
    <t>тыс. кВт</t>
  </si>
  <si>
    <t>тыс. м3</t>
  </si>
  <si>
    <t>руб./тыс.м3</t>
  </si>
  <si>
    <t>руб./кВт</t>
  </si>
  <si>
    <r>
      <t xml:space="preserve">Информация размещена на сайте Службы Республики Коми по тарифам  </t>
    </r>
    <r>
      <rPr>
        <u val="single"/>
        <sz val="11"/>
        <color indexed="8"/>
        <rFont val="Times New Roman"/>
        <family val="1"/>
      </rPr>
      <t>post@komirec.ru; www.ts-odes.ru; www.нижний одес.рф</t>
    </r>
  </si>
  <si>
    <r>
      <t>фирменное наименование юридического лица</t>
    </r>
    <r>
      <rPr>
        <sz val="11"/>
        <color indexed="8"/>
        <rFont val="Times New Roman"/>
        <family val="1"/>
      </rPr>
      <t xml:space="preserve">: Общество с ограниченной ответственностью  «Теплосервис»  </t>
    </r>
  </si>
  <si>
    <r>
      <t>юридический адрес:</t>
    </r>
    <r>
      <rPr>
        <sz val="11"/>
        <color indexed="8"/>
        <rFont val="Times New Roman"/>
        <family val="1"/>
      </rPr>
      <t xml:space="preserve"> 169523, Республика Коми, Сосногорский район, гп. Нижний Одес, ул. Транспортная 9</t>
    </r>
  </si>
  <si>
    <r>
      <t xml:space="preserve">контактные телефоны: </t>
    </r>
    <r>
      <rPr>
        <sz val="11"/>
        <color indexed="8"/>
        <rFont val="Times New Roman"/>
        <family val="1"/>
      </rPr>
      <t>приемная (тел/факс): 8 (82149) 20919</t>
    </r>
  </si>
  <si>
    <r>
      <t xml:space="preserve">прием по личным вопросам: </t>
    </r>
    <r>
      <rPr>
        <sz val="11"/>
        <color indexed="8"/>
        <rFont val="Times New Roman"/>
        <family val="1"/>
      </rPr>
      <t>четверг с 15.00 ч до 17.00 ч</t>
    </r>
  </si>
  <si>
    <r>
      <t>режим работы ООО "Теплосервис":</t>
    </r>
    <r>
      <rPr>
        <b/>
        <sz val="11"/>
        <color indexed="8"/>
        <rFont val="Times New Roman"/>
        <family val="1"/>
      </rPr>
      <t xml:space="preserve"> </t>
    </r>
  </si>
  <si>
    <r>
      <t>директор предприятия</t>
    </r>
    <r>
      <rPr>
        <sz val="11"/>
        <color indexed="8"/>
        <rFont val="Times New Roman"/>
        <family val="1"/>
      </rPr>
      <t>: Милевская Лариса Павловна</t>
    </r>
  </si>
  <si>
    <t>Наименование организации</t>
  </si>
  <si>
    <t>ИНН</t>
  </si>
  <si>
    <t>КПП</t>
  </si>
  <si>
    <t>Местонахождение (адрес)</t>
  </si>
  <si>
    <t>Наименование инвестиционной программы</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</si>
  <si>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</si>
  <si>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</si>
  <si>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</si>
  <si>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</si>
  <si>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Источник финансирования</t>
  </si>
  <si>
    <t>Всего, в том числе</t>
  </si>
  <si>
    <t>1.</t>
  </si>
  <si>
    <t xml:space="preserve">2. </t>
  </si>
  <si>
    <t>и т.д.</t>
  </si>
  <si>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</si>
  <si>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</si>
  <si>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</si>
  <si>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t>Информация об инвестиционных программах и отчетах об их реализации¹⁻²</t>
  </si>
  <si>
    <t>Потребность в финансовых средствах на 2013 год, тыс. руб.</t>
  </si>
  <si>
    <t xml:space="preserve">Общество с ограниченной ответственностью  «Теплосервис»  </t>
  </si>
  <si>
    <t>169523, Республика Коми, Сосногорский район, гп. Нижний Одес, ул. Транспортная 9</t>
  </si>
  <si>
    <t>нет</t>
  </si>
  <si>
    <t>ДОГОВОР №______________</t>
  </si>
  <si>
    <t>О предоставлении услуг по отоплению, горячему водоснабжению с собственником (нанимателем) жилого помещения</t>
  </si>
  <si>
    <t>пгт. Нижний Одес</t>
  </si>
  <si>
    <t>1. ПРЕДМЕТ ДОГОВОРА.</t>
  </si>
  <si>
    <t>2. ОБЯЗАННОСТИ И ПРАВА ИСПОЛНИТЕЛЯ</t>
  </si>
  <si>
    <t>Сроки проведения профилактических и ремонтных работ, связанных с прекращением горячего водоснабжения, не должны превышать 21 день.</t>
  </si>
  <si>
    <t>3. ОБЯЗАННОСТИ И ПРАВА ПОТРЕБИТЕЛЯ</t>
  </si>
  <si>
    <t>4. ЦЕНА ДОГОВОРА, ПОРЯДОК УЧЕТА И РАСЧЕТОВ</t>
  </si>
  <si>
    <t>5. ОТВЕТСТВЕННОСТЬ СТОРОН</t>
  </si>
  <si>
    <t>6. ПРЕКРАЩЕНИЕ ДЕЙСТВИЯ ДОГОВОРА</t>
  </si>
  <si>
    <t>7. СРОК ДЕЙСТВИЯ ДОГОВОРА И ПРОЧИЕ УСЛОВИЯ</t>
  </si>
  <si>
    <t>8. АДРЕСА И РЕКВИЗИТЫ СТОРОН</t>
  </si>
  <si>
    <t xml:space="preserve">ЭНЕРГОСНАБЖАЮЩАЯ ОРГАНИЗАЦИЯ:        </t>
  </si>
  <si>
    <t>ООО «Теплосервис»</t>
  </si>
  <si>
    <t>Директор ___________ Л.П.Милевская</t>
  </si>
  <si>
    <t>м.п.</t>
  </si>
  <si>
    <t>ПОТРЕБИТЕЛЬ__________________________________________________________________________</t>
  </si>
  <si>
    <t xml:space="preserve">(Ф.И.О.)  </t>
  </si>
  <si>
    <t>Адрес:____________________________________________________________________________________</t>
  </si>
  <si>
    <t>Документ,удостоверяющий личность:____________________________________</t>
  </si>
  <si>
    <t>_____________________________________________</t>
  </si>
  <si>
    <t>ИНН________________________________________</t>
  </si>
  <si>
    <t xml:space="preserve">(Подпись, Ф.И.О. полностью, заполняется лично) </t>
  </si>
  <si>
    <t>Проект договора</t>
  </si>
  <si>
    <t>«___» __________ 20___ г.</t>
  </si>
  <si>
    <t>Приказ Службы Республики Коми по тарифам от 28 июня 2013 года № 44/12 «О внесении изменения в приказ Службы Республики Коми по тарифам от 30 ноября 2012 года № 99/32О тарифах на горячую воду ООО «Теплосервис», оказывающего услуги на территории муниципального образования муниципального района «Сосногорск»</t>
  </si>
  <si>
    <t>с 01 августа 2013 года</t>
  </si>
  <si>
    <t>Одноставочный, руб./м3 в том числе</t>
  </si>
  <si>
    <t>Наименование показателя</t>
  </si>
  <si>
    <t>Показатель</t>
  </si>
  <si>
    <t>в том числе</t>
  </si>
  <si>
    <t xml:space="preserve">а) вид деятельности организации </t>
  </si>
  <si>
    <t>производство и реализация тепловой энергии</t>
  </si>
  <si>
    <t>Натуральные показатели</t>
  </si>
  <si>
    <t>Выработка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</si>
  <si>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</si>
  <si>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</si>
  <si>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 xml:space="preserve">расходы на топливо </t>
  </si>
  <si>
    <t>расходы на электрическую энергию (мощность), потребляемую оборудованием, используемым в технологическом процессе</t>
  </si>
  <si>
    <t>расходы на приобретение холодной воды, используемой в технологическом процессе</t>
  </si>
  <si>
    <t xml:space="preserve">расходы на оплату труда </t>
  </si>
  <si>
    <t xml:space="preserve">расходы на отчисления на социальные нужды </t>
  </si>
  <si>
    <t xml:space="preserve">расходы на амортизацию основных производственных средств </t>
  </si>
  <si>
    <t>цеховые расходы</t>
  </si>
  <si>
    <t>расходы на ремонт (капитальный и текущий) основных производственных средств</t>
  </si>
  <si>
    <t>расходы на аренду имущества, используемого в технологическом процессе</t>
  </si>
  <si>
    <t xml:space="preserve">прочие расходы </t>
  </si>
  <si>
    <t>№</t>
  </si>
  <si>
    <t>наименование</t>
  </si>
  <si>
    <t>единица измерения</t>
  </si>
  <si>
    <t xml:space="preserve">показатели </t>
  </si>
  <si>
    <t>Производственные показатели</t>
  </si>
  <si>
    <t>Протяженность т/сетей в двухтрубном исчислении</t>
  </si>
  <si>
    <t>км</t>
  </si>
  <si>
    <t>Количество теплоэлектростанций</t>
  </si>
  <si>
    <t>ед.</t>
  </si>
  <si>
    <t>Количество котельных</t>
  </si>
  <si>
    <t>Количество котлов</t>
  </si>
  <si>
    <t>Среднесписочная численность</t>
  </si>
  <si>
    <t>чел.</t>
  </si>
  <si>
    <t>производственный персонал (производственные рабочие и ремонтный персонал)</t>
  </si>
  <si>
    <t>прочий персонал (АУП, цеховой персонал и сбыт)</t>
  </si>
  <si>
    <t>Удельные нормы расхода топлива</t>
  </si>
  <si>
    <t>Удельные нормы расхода электроэнергии на отпуск т/э</t>
  </si>
  <si>
    <t>Удельные нормы расхода электроэнергии на перекачку теплоносителя</t>
  </si>
  <si>
    <t>Удельные нормы расхода холодной воды</t>
  </si>
  <si>
    <t>Вода техническая</t>
  </si>
  <si>
    <t>Вода питьевая</t>
  </si>
  <si>
    <t>Способ приобретения</t>
  </si>
  <si>
    <t>покупка</t>
  </si>
  <si>
    <t xml:space="preserve">ООО "Газпром Межрегион Ухта" </t>
  </si>
  <si>
    <t>ОАО "ЛУКОЙЛ-Коми"</t>
  </si>
  <si>
    <t>ОАО "Евразийская энергетическая компания"; ОАО "Коми энергосбытовая компания"</t>
  </si>
  <si>
    <t>МУП "Коммунальные энергосистемы"</t>
  </si>
  <si>
    <t>Сведения об источнике публикации годовой бухгалтерской отчетности, включая бухгалтерский баланс и приложения к нему</t>
  </si>
  <si>
    <t>"Нижнеодесский вестник"</t>
  </si>
  <si>
    <t>Значение</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</si>
  <si>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</si>
  <si>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</si>
  <si>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</si>
  <si>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</si>
  <si>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а) цель инвестиционной программы</t>
  </si>
  <si>
    <t>б) сроки начала и окончания реализации инвестиционной программы</t>
  </si>
  <si>
    <t>в) потребности в финансовых средствах, необходимых для реализации инвестиционной программы</t>
  </si>
  <si>
    <t>г) показатели эффективности реализации инвестиционной программы</t>
  </si>
  <si>
    <t>а) количество поданных и зарегистрированных заявок на подключение к системе теплоснабжения</t>
  </si>
  <si>
    <t>б) количество исполненных заявок на подключение к системе теплоснабжения</t>
  </si>
  <si>
    <t>в) количество заявок на подключение к системе теплоснабжения, по которым принято решение об отказе в подключении</t>
  </si>
  <si>
    <t>г) резерв мощности системы теплоснабжения (Гкал/час)</t>
  </si>
  <si>
    <t>количество ремонтных работ на системах горячего водоснабжения (единиц на км)</t>
  </si>
  <si>
    <t>количество часов (суммарно за календарный год), превышающих допустимую продолжительность перерыва подачи горячей воды / количество домов</t>
  </si>
  <si>
    <t>доля потребителей, затронутых ограничениями подачи горячей воды</t>
  </si>
  <si>
    <t>количество часов (суммарно за календарный год) отклонения от нормативной температуры горячей воды в точке разбора / количество домов</t>
  </si>
  <si>
    <t>соответствие состава и свойств горячей воды установленным санитарным нормам и правилам (Отношение удовлетворительных проб(показателей) к общему количеству взятых проб(показателей) за отчетный период. Если пробы(показатели) не исследовались - оставить графу пустой.)</t>
  </si>
  <si>
    <t>количество поданных и зарегистрированных заявок на подключение к системе горячего водоснабжения</t>
  </si>
  <si>
    <t>количество исполненных заявок на подключение к системе горячего водоснабжения</t>
  </si>
  <si>
    <t>количестве заявок на подключение к системе горячего водоснабжения,  по которым принято решение об отказе в подключении</t>
  </si>
  <si>
    <t>резерв мощности системы горячего водоснабжения (тыс.куб.м/сутки)</t>
  </si>
  <si>
    <t>Справочно: количество выданных техусловий на подключение</t>
  </si>
  <si>
    <t>Утвержденные тарифы (без НДС)</t>
  </si>
  <si>
    <t>с 01.01.2013 г.</t>
  </si>
  <si>
    <t>с 01.04.2013 г.</t>
  </si>
  <si>
    <t>д) использование инвестиционных средств за 2013 год</t>
  </si>
  <si>
    <t>Фактическая средняя цена (без НДС)</t>
  </si>
  <si>
    <t xml:space="preserve">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публикации)¹</t>
  </si>
  <si>
    <r>
      <t>Наименование мероприятия</t>
    </r>
    <r>
      <rPr>
        <sz val="10"/>
        <color indexed="8"/>
        <rFont val="Times New Roman"/>
        <family val="1"/>
      </rPr>
      <t xml:space="preserve">³ </t>
    </r>
  </si>
  <si>
    <r>
      <t>Общество с ограниченной ответственностью «Теплосервис»</t>
    </r>
    <r>
      <rPr>
        <sz val="10"/>
        <color indexed="8"/>
        <rFont val="Times New Roman"/>
        <family val="1"/>
      </rPr>
      <t xml:space="preserve">, именуемое в дальнейшем </t>
    </r>
    <r>
      <rPr>
        <b/>
        <sz val="10"/>
        <color indexed="8"/>
        <rFont val="Times New Roman"/>
        <family val="1"/>
      </rPr>
      <t>«Энергоснабжающая организация»</t>
    </r>
    <r>
      <rPr>
        <sz val="10"/>
        <color indexed="8"/>
        <rFont val="Times New Roman"/>
        <family val="1"/>
      </rPr>
      <t xml:space="preserve">, в лице директора Милевской Ларисы Павловны, действующей на основании Устава, с одной стороны, и ___________________ _______________________________________собственником (нанимателем) жилого помещения расположенного по адресу: гп Нижний Одес, ул. ______________________________ д. ________ кв. _______ именуемый в дальнейшем </t>
    </r>
    <r>
      <rPr>
        <b/>
        <sz val="10"/>
        <color indexed="8"/>
        <rFont val="Times New Roman"/>
        <family val="1"/>
      </rPr>
      <t>«Потребитель»</t>
    </r>
    <r>
      <rPr>
        <sz val="10"/>
        <color indexed="8"/>
        <rFont val="Times New Roman"/>
        <family val="1"/>
      </rPr>
      <t>, с другой стороны, заключили настоящий договор о нижеследующем.</t>
    </r>
  </si>
  <si>
    <r>
      <t>1.1.</t>
    </r>
    <r>
      <rPr>
        <sz val="10"/>
        <color indexed="8"/>
        <rFont val="Times New Roman"/>
        <family val="1"/>
      </rPr>
      <t>  По настоящему договору Энергоснабжающая организация обязуется предоставлять Потребителю услуги по отоплению и горячему водоснабжению жилого помещения по адресу гп. Нижний Одес, ул. _______________________ д. _______ кв. ____, а Потребитель обязуется оплачивать предоставленные услуги в сроки и на условиях, предусмотренных настоящим договором.</t>
    </r>
  </si>
  <si>
    <r>
      <t>1.2.</t>
    </r>
    <r>
      <rPr>
        <sz val="10"/>
        <color indexed="8"/>
        <rFont val="Times New Roman"/>
        <family val="1"/>
      </rPr>
      <t>  Стороны настоящего договора в процессе его исполнения руководствуются действующем законодательством РФ и условиями данного договора.</t>
    </r>
  </si>
  <si>
    <r>
      <t>1.3.</t>
    </r>
    <r>
      <rPr>
        <sz val="10"/>
        <color indexed="8"/>
        <rFont val="Times New Roman"/>
        <family val="1"/>
      </rPr>
      <t>  Условия настоящего договора распространяются на отношения между Энергоснабжающей организацией и Потребителем вне зависимости от наличия или отсутствия установленных у Потребителя приборов учета тепловой энергией и горячей воды.</t>
    </r>
  </si>
  <si>
    <r>
      <t>2.1.</t>
    </r>
    <r>
      <rPr>
        <b/>
        <sz val="10"/>
        <color indexed="8"/>
        <rFont val="Times New Roman"/>
        <family val="1"/>
      </rPr>
      <t>  По настоящему договору Энергоснабжающая организация обязуется:</t>
    </r>
  </si>
  <si>
    <r>
      <t>2.1.1.</t>
    </r>
    <r>
      <rPr>
        <sz val="10"/>
        <color indexed="8"/>
        <rFont val="Times New Roman"/>
        <family val="1"/>
      </rPr>
      <t xml:space="preserve">      Предоставлять Потребителю услуги по теплоснабжению и горячему водоснабжению, соответствующие по качеству обязательным требованиям нормативов и стандартов, санитарных правил и норм. Перечисленные услуги предоставляются Потребителю непрерывно, за исключением случаев, предусмотренных действующим законодательством и настоящим договором. </t>
    </r>
  </si>
  <si>
    <r>
      <t>2.1.2.</t>
    </r>
    <r>
      <rPr>
        <sz val="10"/>
        <color indexed="8"/>
        <rFont val="Times New Roman"/>
        <family val="1"/>
      </rPr>
      <t>      Предъявлять Потребителю счета-квитанции за оказанные услуги по отоплению и горячему водоснабжению.</t>
    </r>
  </si>
  <si>
    <r>
      <t>2.1.3.</t>
    </r>
    <r>
      <rPr>
        <sz val="10"/>
        <color indexed="8"/>
        <rFont val="Times New Roman"/>
        <family val="1"/>
      </rPr>
      <t>      При отклонении качества услуг от требований нормативов и стандартов производить перерасчет оплаты услуг.</t>
    </r>
  </si>
  <si>
    <r>
      <t>2.1.4.</t>
    </r>
    <r>
      <rPr>
        <sz val="10"/>
        <color indexed="8"/>
        <rFont val="Times New Roman"/>
        <family val="1"/>
      </rPr>
      <t>      Принимать от Потребителя оплату за оказанные услуги (отопление, горячее водоснабжение) в соответствии с п.4.7. настоящего договора.</t>
    </r>
  </si>
  <si>
    <r>
      <t>2.1.5.</t>
    </r>
    <r>
      <rPr>
        <sz val="10"/>
        <color indexed="8"/>
        <rFont val="Times New Roman"/>
        <family val="1"/>
      </rPr>
      <t>      Принимать своевременные меры по предупреждению и устранению нарушений качества предоставляемых услуг Потребителю.</t>
    </r>
  </si>
  <si>
    <r>
      <t>2.1.6.</t>
    </r>
    <r>
      <rPr>
        <sz val="10"/>
        <color indexed="8"/>
        <rFont val="Times New Roman"/>
        <family val="1"/>
      </rPr>
      <t>      Производить пломбирование установленных для учета потребления Потребителем энергии и горячей воды приборов учета, маркирование их специальными знаками, метками и т.д.</t>
    </r>
  </si>
  <si>
    <r>
      <t>2.2.</t>
    </r>
    <r>
      <rPr>
        <b/>
        <sz val="10"/>
        <color indexed="8"/>
        <rFont val="Times New Roman"/>
        <family val="1"/>
      </rPr>
      <t>  Энергоснабжающая организация имеет право:</t>
    </r>
  </si>
  <si>
    <r>
      <t>2.2.1.</t>
    </r>
    <r>
      <rPr>
        <sz val="10"/>
        <color indexed="8"/>
        <rFont val="Times New Roman"/>
        <family val="1"/>
      </rPr>
      <t>      Применять меры, предусмотренные действующим законодательством и настоящим договором, в случае нарушения Потребителем сроков и условий оплаты предоставленных ему по данному договору коммунальных услуг.</t>
    </r>
  </si>
  <si>
    <r>
      <t>2.2.2.</t>
    </r>
    <r>
      <rPr>
        <sz val="10"/>
        <color indexed="8"/>
        <rFont val="Times New Roman"/>
        <family val="1"/>
      </rPr>
      <t>      Прекращать предоставление услуг Потребителю в случае просрочки оплаты последним услуг по настоящему договору более трех месяцев, а также в иных установленных действующим законодательством случаях, в установленном законом порядке. Возобновление предоставления услуг по настоящему договору производится после ликвидации Потребителем задолженности и/или устранения выявленных нарушений.</t>
    </r>
  </si>
  <si>
    <r>
      <t>2.2.3.</t>
    </r>
    <r>
      <rPr>
        <sz val="10"/>
        <color indexed="8"/>
        <rFont val="Times New Roman"/>
        <family val="1"/>
      </rPr>
      <t>      Контролировать приборы учета на соответствии техническим требованиям, стандартам, наличие сертификации.</t>
    </r>
  </si>
  <si>
    <r>
      <t>2.2.4.</t>
    </r>
    <r>
      <rPr>
        <sz val="10"/>
        <color indexed="8"/>
        <rFont val="Times New Roman"/>
        <family val="1"/>
      </rPr>
      <t>      Производить снятие (проверку) показаний приборов учета, учитывающего потребление Потребителем тепловой энергии и горячей воды.</t>
    </r>
  </si>
  <si>
    <r>
      <t>2.2.5.</t>
    </r>
    <r>
      <rPr>
        <sz val="10"/>
        <color indexed="8"/>
        <rFont val="Times New Roman"/>
        <family val="1"/>
      </rPr>
      <t>      Производить отключения горячего  водоснабжения и отопления для производства планово-ремонтных работ, согласно графику Энергоснабжающей организации, а также в иных случаях, предусмотренных действующим законодательством.</t>
    </r>
  </si>
  <si>
    <r>
      <t>3.1.</t>
    </r>
    <r>
      <rPr>
        <b/>
        <sz val="10"/>
        <color indexed="8"/>
        <rFont val="Times New Roman"/>
        <family val="1"/>
      </rPr>
      <t>  По настоящему договору Потребитель обязуется:</t>
    </r>
  </si>
  <si>
    <r>
      <t>3.1.1.</t>
    </r>
    <r>
      <rPr>
        <sz val="10"/>
        <color indexed="8"/>
        <rFont val="Times New Roman"/>
        <family val="1"/>
      </rPr>
      <t>      Оплачивать предоставленные «Энергоснабжающей организацией» услуги в сроки и на условиях, предусмотренных настоящим договором.</t>
    </r>
  </si>
  <si>
    <r>
      <t>3.1.2.</t>
    </r>
    <r>
      <rPr>
        <sz val="10"/>
        <color indexed="8"/>
        <rFont val="Times New Roman"/>
        <family val="1"/>
      </rPr>
      <t>      Не совершать действий, нарушающих порядок пользования услугами, установленный договором и действующим законодательством.</t>
    </r>
  </si>
  <si>
    <r>
      <t>3.1.3.</t>
    </r>
    <r>
      <rPr>
        <sz val="10"/>
        <color indexed="8"/>
        <rFont val="Times New Roman"/>
        <family val="1"/>
      </rPr>
      <t>      Обеспечивать проверку установленных у Потребителя приборов учета потребления тепловой энергии, горячей воды (водомеров) на основании технических требований и характеристик данных приборов учета в соответствии с действующим законодательством.</t>
    </r>
  </si>
  <si>
    <r>
      <t>3.1.4.</t>
    </r>
    <r>
      <rPr>
        <sz val="10"/>
        <color indexed="8"/>
        <rFont val="Times New Roman"/>
        <family val="1"/>
      </rPr>
      <t>      Допускать представителей «Энергоснабжающей организации» к установленным у него приборам учета с 8 до 19 часов рабочего или выходного дня.</t>
    </r>
  </si>
  <si>
    <r>
      <t>3.1.5.</t>
    </r>
    <r>
      <rPr>
        <sz val="10"/>
        <color indexed="8"/>
        <rFont val="Times New Roman"/>
        <family val="1"/>
      </rPr>
      <t>      Немедленно сообщать «Энергоснабжающей организации» обо всех обнаруженных Потребителем нарушениях в работе приборов учета тепловой энергии и горячей воды, а также срыве и нарушении целостности установленных на данных приборах учета пломб.</t>
    </r>
  </si>
  <si>
    <r>
      <t>3.1.6.</t>
    </r>
    <r>
      <rPr>
        <sz val="10"/>
        <color indexed="8"/>
        <rFont val="Times New Roman"/>
        <family val="1"/>
      </rPr>
      <t>      При установке Потребителем индивидуальных приборов учета тепловой энергии или горячей воды и переходе на оплату по их показаниям зарегистрировать данные прибора учета и показания, с которыми они установлены и введены в эксплуатацию, у «Энергоснабжающей организации». При намерении Потребителя демонтировать установленные у него приборы учета горячей воды (водомеры) и/или тепловой энергии, он обязуется известить «Энергоснабжающую организацию»  о данном намерении не позднее, чем за 5 рабочих дней до демонтажа, для фиксации «Энергоснабжающей организацией» последних действительных показаний установленных приборов учета. Энергоснабжающая организация не обязана принимать показания водомеров, переданные Потребителем «Энергоснабжающей организации» в случае нарушения вышеуказанного условия, и использовать их при расчетах оплаты за отопление и горячее водоснабжение.</t>
    </r>
  </si>
  <si>
    <r>
      <t>3.1.7.</t>
    </r>
    <r>
      <rPr>
        <sz val="10"/>
        <color indexed="8"/>
        <rFont val="Times New Roman"/>
        <family val="1"/>
      </rPr>
      <t>      Не позднее пятидневного срока информировать «Энергоснабжающую организацию» об изменении количества проживающих совместно с Потребителем граждан; о возникновении или прекращении у Потребителя и/или совместно проживающих с ним граждан прав на получение льгот по оплате предоставленных им тепловой энергии и горячего водоснабжения.</t>
    </r>
  </si>
  <si>
    <r>
      <t>3.1.8.</t>
    </r>
    <r>
      <rPr>
        <sz val="10"/>
        <color indexed="8"/>
        <rFont val="Times New Roman"/>
        <family val="1"/>
      </rPr>
      <t>      Не позднее, чем за десять дней информировать «Энергоснабжающую организацию» обо всех планируемых Потребителем операциях с принадлежащим Потребителю на правах собственности или договора социального найма жилого помещения недвижимым имуществом (квартирой, расположенной по указанному в преамбуле настоящего договора адресу).</t>
    </r>
  </si>
  <si>
    <r>
      <t>3.2.</t>
    </r>
    <r>
      <rPr>
        <b/>
        <sz val="10"/>
        <color indexed="8"/>
        <rFont val="Times New Roman"/>
        <family val="1"/>
      </rPr>
      <t>  Потребитель имеет право:</t>
    </r>
  </si>
  <si>
    <r>
      <t>3.2.1.</t>
    </r>
    <r>
      <rPr>
        <sz val="10"/>
        <color indexed="8"/>
        <rFont val="Times New Roman"/>
        <family val="1"/>
      </rPr>
      <t>      На получение услуг установленного качества, безопасных для его жизни и здоровья, не причиняющих вреда его имуществу.</t>
    </r>
  </si>
  <si>
    <r>
      <t>3.2.2.</t>
    </r>
    <r>
      <rPr>
        <sz val="10"/>
        <color indexed="8"/>
        <rFont val="Times New Roman"/>
        <family val="1"/>
      </rPr>
      <t>      На устранение выявленных недостатков в предоставлении услуг в установленные сроки согласно нормам и правилам предоставления коммунальных услуг.</t>
    </r>
  </si>
  <si>
    <r>
      <t>3.2.3.</t>
    </r>
    <r>
      <rPr>
        <sz val="10"/>
        <color indexed="8"/>
        <rFont val="Times New Roman"/>
        <family val="1"/>
      </rPr>
      <t>      Приобретать и устанавливать приборы учета при наличии паспорта завода изготовителя, соответствующих сертификатов, с дальнейшим их использованием и обслуживанием за счет собственных средств на основании технических условий, выданных Исполнителем.</t>
    </r>
  </si>
  <si>
    <r>
      <t>4.1.</t>
    </r>
    <r>
      <rPr>
        <sz val="10"/>
        <color indexed="8"/>
        <rFont val="Times New Roman"/>
        <family val="1"/>
      </rPr>
      <t>  Расчеты по настоящему договору за предоставленные услуги производятся по тарифам  на отопление и горячее водоснабже6ние, утвержденным в установленном законом порядке, соответственно применяются новые тарифы с момента их вступления в силу.</t>
    </r>
  </si>
  <si>
    <r>
      <t>4.2.</t>
    </r>
    <r>
      <rPr>
        <sz val="10"/>
        <color indexed="8"/>
        <rFont val="Times New Roman"/>
        <family val="1"/>
      </rPr>
      <t>  Энергоснабжающая организация выставляет Потребителю счета-квитанции:</t>
    </r>
  </si>
  <si>
    <r>
      <t>4.2.1.</t>
    </r>
    <r>
      <rPr>
        <b/>
        <sz val="10"/>
        <color indexed="8"/>
        <rFont val="Times New Roman"/>
        <family val="1"/>
      </rPr>
      <t>      За отопление и горячее водоснабжение:</t>
    </r>
  </si>
  <si>
    <r>
      <t>·</t>
    </r>
    <r>
      <rPr>
        <sz val="10"/>
        <color indexed="8"/>
        <rFont val="Times New Roman"/>
        <family val="1"/>
      </rPr>
      <t xml:space="preserve">         </t>
    </r>
    <r>
      <rPr>
        <b/>
        <i/>
        <sz val="10"/>
        <color indexed="8"/>
        <rFont val="Times New Roman"/>
        <family val="1"/>
      </rPr>
      <t xml:space="preserve">При наличии приборов учета - </t>
    </r>
    <r>
      <rPr>
        <sz val="10"/>
        <color indexed="8"/>
        <rFont val="Times New Roman"/>
        <family val="1"/>
      </rPr>
      <t xml:space="preserve">при расчетах за горячее водоснабжение и/или тепловую энергию по показаниям приборов учета Потребитель снимает показания приборов учета горячего водоснабжения и/или тепловой энергии в период с 1-го по 5-е число каждого месяца, следующего за расчетным, и сообщает их  «Энергоснабжающей  организации» по тел. </t>
    </r>
    <r>
      <rPr>
        <b/>
        <sz val="10"/>
        <color indexed="8"/>
        <rFont val="Times New Roman"/>
        <family val="1"/>
      </rPr>
      <t>2-20-34.</t>
    </r>
  </si>
  <si>
    <r>
      <t>·</t>
    </r>
    <r>
      <rPr>
        <sz val="10"/>
        <color indexed="8"/>
        <rFont val="Times New Roman"/>
        <family val="1"/>
      </rPr>
      <t xml:space="preserve">         </t>
    </r>
    <r>
      <rPr>
        <b/>
        <i/>
        <sz val="10"/>
        <color indexed="8"/>
        <rFont val="Times New Roman"/>
        <family val="1"/>
      </rPr>
      <t>При отсутствии приборов учета</t>
    </r>
    <r>
      <rPr>
        <sz val="10"/>
        <color indexed="8"/>
        <rFont val="Times New Roman"/>
        <family val="1"/>
      </rPr>
      <t xml:space="preserve"> – по нормативам и действующим тарифам на отопление и горячее водоснабжение, утвержденным в установленном законе порядке, с учетом полезной площади жилого помещения и количества проживающих совместно с Потребителем граждан.</t>
    </r>
  </si>
  <si>
    <r>
      <t>4.3.</t>
    </r>
    <r>
      <rPr>
        <sz val="10"/>
        <color indexed="8"/>
        <rFont val="Times New Roman"/>
        <family val="1"/>
      </rPr>
      <t>  При изменении в течение года тарифов на отопление и горячее водоснабжение Энергоснабжающая организация производит соответствующий перерасчет со дня их изменения.</t>
    </r>
  </si>
  <si>
    <r>
      <t>4.4.</t>
    </r>
    <r>
      <rPr>
        <sz val="10"/>
        <color indexed="8"/>
        <rFont val="Times New Roman"/>
        <family val="1"/>
      </rPr>
      <t>  В случае неисполнения Потребителем п.3.1.5. настоящего договора, Энергоснабжающая организация имеет право производить расчет по нормативу потребления горячего водоснабжения и/или отопления за весь период с момента последней проверки показаний прибора учета, вплоть до установки нового или отремонтированного прибора, восстановления пломбы.</t>
    </r>
  </si>
  <si>
    <r>
      <t>4.5.</t>
    </r>
    <r>
      <rPr>
        <sz val="10"/>
        <color indexed="8"/>
        <rFont val="Times New Roman"/>
        <family val="1"/>
      </rPr>
      <t>  Потребитель обязан ежемесячно, в срок до 10-го числа месяца следующего за расчетным, оплачивать услуги по предоставленным платежным документам (счетам-квитанциям). Оплата за услуги по настоящему договору производится Потребителем путем перечисления денежных средств на расчетный счет «Энергоснабжающей организации». Информация обо всех пунктах приема платежей может быть предоставлена Потребителю по его первому требованию диспетчерами в любом из абонентских участков Энергоснабжающей организации.</t>
    </r>
  </si>
  <si>
    <r>
      <t>4.6.</t>
    </r>
    <r>
      <rPr>
        <sz val="10"/>
        <color indexed="8"/>
        <rFont val="Times New Roman"/>
        <family val="1"/>
      </rPr>
      <t>  Неполучение Потребителем счета-квитанции за расчетный месяц не освобождает его от оплаты предоставленных ему услуг по настоящему договору. В этом случае Потребитель до конца месяца, следующего за расчетным, необходимо получить соответствующий счет-квитанцию в любом из абонентских участков Исполнителя.</t>
    </r>
  </si>
  <si>
    <r>
      <t>4.7.</t>
    </r>
    <r>
      <rPr>
        <sz val="10"/>
        <color indexed="8"/>
        <rFont val="Times New Roman"/>
        <family val="1"/>
      </rPr>
      <t>  Состав услуг, предоставляемых Потребителю, определяется степенью благоустройства жилого дома или квартиры в соответствии с действующим законодательством РФ.</t>
    </r>
  </si>
  <si>
    <r>
      <t>4.8.</t>
    </r>
    <r>
      <rPr>
        <sz val="10"/>
        <color indexed="8"/>
        <rFont val="Times New Roman"/>
        <family val="1"/>
      </rPr>
      <t>  Расчетный период для оплаты услуг устанавливается в один месяц.</t>
    </r>
  </si>
  <si>
    <r>
      <t>4.9.</t>
    </r>
    <r>
      <rPr>
        <sz val="10"/>
        <color indexed="8"/>
        <rFont val="Times New Roman"/>
        <family val="1"/>
      </rPr>
      <t>  Несвоевременное внесение платы за услуги Потребителем, влечет за собой начисление пени Энергоснабжающей организацией в размере одной трехсотой действующей на момент оплаты ставки рефинансирования Центрального банка РФ от просроченной суммы платежей за каждый день просрочки.</t>
    </r>
  </si>
  <si>
    <r>
      <t>5.1.</t>
    </r>
    <r>
      <rPr>
        <sz val="10"/>
        <color indexed="8"/>
        <rFont val="Times New Roman"/>
        <family val="1"/>
      </rPr>
      <t>  Потребитель несет ответственность за эксплуатацию и сохранность приборов учета тепловой энергии и горячей воды, установленных внутри используемого Потребителем жилого помещения, а также за нарушение установленных на данных приборах учета пломб.</t>
    </r>
  </si>
  <si>
    <r>
      <t>5.2.</t>
    </r>
    <r>
      <rPr>
        <sz val="10"/>
        <color indexed="8"/>
        <rFont val="Times New Roman"/>
        <family val="1"/>
      </rPr>
      <t>  за неисполнение или ненадлежащее исполнение настоящего договора стороны несут ответственность в соответствии с действующим законодательством РФ.</t>
    </r>
  </si>
  <si>
    <r>
      <t>6.1.</t>
    </r>
    <r>
      <rPr>
        <sz val="10"/>
        <color indexed="8"/>
        <rFont val="Times New Roman"/>
        <family val="1"/>
      </rPr>
      <t>  При досрочном расторжении Потребителем договора по собственной инициативе и (или) смене собственника или нанимателя жилого помещения, Потребитель обязан предупредить об этом Исполнителя не позднее, чем за десять рабочих дней, и произвести оплату за предоставленные услуги полностью на момент снятия Потребителя с регистрационного учета в Паспортно-визовой службе ОВД г. Сосногорск.</t>
    </r>
  </si>
  <si>
    <r>
      <t>7.1.</t>
    </r>
    <r>
      <rPr>
        <sz val="10"/>
        <color indexed="8"/>
        <rFont val="Times New Roman"/>
        <family val="1"/>
      </rPr>
      <t>  Настоящий договор вступает в силу с момента его подписания сторонами и действует до выполнения сторонами взаимных обязательств и урегулирования всех расчетов между Потребителем и Энергоснабжающей организации.</t>
    </r>
  </si>
  <si>
    <r>
      <t>7.2.</t>
    </r>
    <r>
      <rPr>
        <sz val="10"/>
        <color indexed="8"/>
        <rFont val="Times New Roman"/>
        <family val="1"/>
      </rPr>
      <t>  Споры, которые могут возникнуть между сторонами по настоящему договору, разрешаются в порядке, установленном действующим законодательством РФ.</t>
    </r>
  </si>
  <si>
    <r>
      <t>7.3.</t>
    </r>
    <r>
      <rPr>
        <sz val="10"/>
        <color indexed="8"/>
        <rFont val="Times New Roman"/>
        <family val="1"/>
      </rPr>
      <t>  По всем вопросам, не нашедшим отражение в настоящем договоре, стороны руководствуются действующим законодательством РФ.</t>
    </r>
  </si>
  <si>
    <r>
      <t>7.4.</t>
    </r>
    <r>
      <rPr>
        <sz val="10"/>
        <color indexed="8"/>
        <rFont val="Times New Roman"/>
        <family val="1"/>
      </rPr>
      <t>  Настоящий договор составлен в двух экземплярах, имеющих равную юридическую силу, по одному для каждой из стороны.</t>
    </r>
  </si>
  <si>
    <r>
      <t xml:space="preserve">Адрес: </t>
    </r>
    <r>
      <rPr>
        <sz val="10"/>
        <color indexed="8"/>
        <rFont val="Times New Roman"/>
        <family val="1"/>
      </rPr>
      <t>169523, РК, Сосногорский р-он, Городское поселение «Нижний Одес», ул. Транспортная, д. 9</t>
    </r>
  </si>
  <si>
    <r>
      <t xml:space="preserve">ИНН: </t>
    </r>
    <r>
      <rPr>
        <sz val="10"/>
        <color indexed="8"/>
        <rFont val="Times New Roman"/>
        <family val="1"/>
      </rPr>
      <t>1108015607</t>
    </r>
  </si>
  <si>
    <r>
      <t xml:space="preserve">КПП: </t>
    </r>
    <r>
      <rPr>
        <sz val="10"/>
        <color indexed="8"/>
        <rFont val="Times New Roman"/>
        <family val="1"/>
      </rPr>
      <t>110801001</t>
    </r>
  </si>
  <si>
    <r>
      <t xml:space="preserve">Код ОКПО: </t>
    </r>
    <r>
      <rPr>
        <sz val="10"/>
        <color indexed="8"/>
        <rFont val="Times New Roman"/>
        <family val="1"/>
      </rPr>
      <t>77892240</t>
    </r>
  </si>
  <si>
    <r>
      <t xml:space="preserve">Код ОГРН: </t>
    </r>
    <r>
      <rPr>
        <sz val="10"/>
        <color indexed="8"/>
        <rFont val="Times New Roman"/>
        <family val="1"/>
      </rPr>
      <t>1051100823608</t>
    </r>
  </si>
  <si>
    <r>
      <t xml:space="preserve">Телефон: </t>
    </r>
    <r>
      <rPr>
        <sz val="10"/>
        <color indexed="8"/>
        <rFont val="Times New Roman"/>
        <family val="1"/>
      </rPr>
      <t>8 (2149) 2-09-19</t>
    </r>
  </si>
  <si>
    <r>
      <t xml:space="preserve">Р/с: </t>
    </r>
    <r>
      <rPr>
        <sz val="10"/>
        <color indexed="8"/>
        <rFont val="Times New Roman"/>
        <family val="1"/>
      </rPr>
      <t>407 028 100 281 901 062 54</t>
    </r>
  </si>
  <si>
    <r>
      <t xml:space="preserve">БИК: </t>
    </r>
    <r>
      <rPr>
        <sz val="10"/>
        <color indexed="8"/>
        <rFont val="Times New Roman"/>
        <family val="1"/>
      </rPr>
      <t>048 702 640</t>
    </r>
  </si>
  <si>
    <r>
      <t>К/с:</t>
    </r>
    <r>
      <rPr>
        <sz val="10"/>
        <color indexed="8"/>
        <rFont val="Times New Roman"/>
        <family val="1"/>
      </rPr>
      <t xml:space="preserve"> 301 018 104 000 000 006 40</t>
    </r>
  </si>
  <si>
    <r>
      <t xml:space="preserve">Банк: </t>
    </r>
    <r>
      <rPr>
        <sz val="10"/>
        <color indexed="8"/>
        <rFont val="Times New Roman"/>
        <family val="1"/>
      </rPr>
      <t xml:space="preserve">Коми ОСБ 86/17 г. Сыктывкар </t>
    </r>
  </si>
  <si>
    <t>режим работы диспетчерской службы:</t>
  </si>
  <si>
    <t>круглосуточно; без выходных</t>
  </si>
  <si>
    <t>тел:8 (82149) 2-23-33</t>
  </si>
  <si>
    <r>
      <t xml:space="preserve">реквизиты свидетельства о государственной регистрации: </t>
    </r>
    <r>
      <rPr>
        <sz val="11"/>
        <color indexed="8"/>
        <rFont val="Times New Roman"/>
        <family val="1"/>
      </rPr>
      <t>Серия 11 № 000839197 от 26.07.2005 г. России № 4 по РК</t>
    </r>
  </si>
  <si>
    <t>Период действия приказа</t>
  </si>
  <si>
    <t>(в соответствии с  Постановлением Правительства Российской Федерации от 08.07.2013 г. № 570)</t>
  </si>
  <si>
    <t>за 9 месяцев 2013 год</t>
  </si>
  <si>
    <t>Информация об основных показателях финансово-хозяйственной деятельности ООО "Теплосервис" за 9 месяцев 2013 г.</t>
  </si>
  <si>
    <t>в том числе от населения</t>
  </si>
  <si>
    <t>Информация о производственных показателях за 9 месяцев 2013 г. ООО "Теплосервис"</t>
  </si>
  <si>
    <t>с 01.07.2013 г.</t>
  </si>
  <si>
    <t>с 01.08.2013 г.</t>
  </si>
  <si>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9 месяцев 2013 г.</t>
  </si>
  <si>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 за 9 месяцев 2013 г.</t>
  </si>
  <si>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горячего водоснабжения за 9 месяцев 2013 г.</t>
  </si>
  <si>
    <t>Информация об инвестиционных программах и отчетах об их реализации за 9 месяцев 2013 г.</t>
  </si>
  <si>
    <t>12 квартир/47280 ч</t>
  </si>
  <si>
    <t>6 квартир/ 26640 ч</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</si>
</sst>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_-* #,##0.000_р_._-;\-* #,##0.000_р_._-;_-* &quot;-&quot;??_р_._-;_-@_-"/>
    <numFmt numFmtId="171" formatCode="_-* #,##0.0_р_._-;\-* #,##0.0_р_._-;_-* &quot;-&quot;??_р_._-;_-@_-"/>
    <numFmt numFmtId="172" formatCode="0.0"/>
    <numFmt numFmtId="173" formatCode="_-* #,##0_р_._-;\-* #,##0_р_._-;_-* &quot;-&quot;??_р_._-;_-@_-"/>
    <numFmt numFmtId="174" formatCode="0.0000"/>
    <numFmt numFmtId="175" formatCode="0.000"/>
    <numFmt numFmtId="176" formatCode="_-* #,##0.0_р_._-;\-* #,##0.0_р_._-;_-* &quot;-&quot;?_р_._-;_-@_-"/>
    <numFmt numFmtId="177" formatCode="#,##0.0000"/>
    <numFmt numFmtId="178" formatCode="0.0%"/>
    <numFmt numFmtId="179" formatCode="0.000%"/>
    <numFmt numFmtId="180" formatCode="_-* #,##0.0000_р_._-;\-* #,##0.0000_р_._-;_-* &quot;-&quot;??_р_._-;_-@_-"/>
  </numFmts>
  <fonts count="76">
    <font>
      <sz val="11"/>
      <color theme="1"/>
      <name val="Calibri"/>
      <family val="2"/>
    </font>
    <font>
      <sz val="11"/>
      <color indexed="8"/>
      <name val="Calibri"/>
      <family val="2"/>
    </font>
    <font>
      <b/>
      <sz val="11"/>
      <color indexed="8"/>
      <name val="Calibri"/>
      <family val="2"/>
    </font>
    <font>
      <b/>
      <sz val="10"/>
      <name val="Times New Roman"/>
      <family val="1"/>
    </font>
    <font>
      <i/>
      <sz val="10"/>
      <name val="Times New Roman"/>
      <family val="1"/>
    </font>
    <font>
      <sz val="10"/>
      <name val="Times New Roman"/>
      <family val="1"/>
    </font>
    <font>
      <sz val="10"/>
      <name val="Arial Cyr"/>
      <family val="0"/>
    </font>
    <font>
      <sz val="10"/>
      <color indexed="8"/>
      <name val="Times New Roman"/>
      <family val="1"/>
    </font>
    <font>
      <b/>
      <i/>
      <sz val="10"/>
      <name val="Times New Roman"/>
      <family val="1"/>
    </font>
    <font>
      <b/>
      <u val="single"/>
      <sz val="13"/>
      <color indexed="8"/>
      <name val="Times New Roman"/>
      <family val="1"/>
    </font>
    <font>
      <u val="single"/>
      <sz val="11"/>
      <color indexed="8"/>
      <name val="Times New Roman"/>
      <family val="1"/>
    </font>
    <font>
      <sz val="11"/>
      <color indexed="8"/>
      <name val="Times New Roman"/>
      <family val="1"/>
    </font>
    <font>
      <b/>
      <sz val="11"/>
      <color indexed="8"/>
      <name val="Times New Roman"/>
      <family val="1"/>
    </font>
    <font>
      <b/>
      <sz val="10"/>
      <color indexed="8"/>
      <name val="Times New Roman"/>
      <family val="1"/>
    </font>
    <font>
      <b/>
      <sz val="12"/>
      <color indexed="8"/>
      <name val="Times New Roman"/>
      <family val="1"/>
    </font>
    <font>
      <sz val="11"/>
      <name val="Times New Roman"/>
      <family val="1"/>
    </font>
    <font>
      <b/>
      <i/>
      <sz val="10"/>
      <color indexed="8"/>
      <name val="Times New Roman"/>
      <family val="1"/>
    </font>
    <font>
      <sz val="11"/>
      <color indexed="9"/>
      <name val="Calibri"/>
      <family val="2"/>
    </font>
    <font>
      <sz val="11"/>
      <color indexed="50"/>
      <name val="Calibri"/>
      <family val="2"/>
    </font>
    <font>
      <b/>
      <sz val="11"/>
      <color indexed="10"/>
      <name val="Calibri"/>
      <family val="2"/>
    </font>
    <font>
      <u val="single"/>
      <sz val="11"/>
      <color indexed="12"/>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0"/>
      <color indexed="8"/>
      <name val="Arial Cyr"/>
      <family val="2"/>
    </font>
    <font>
      <u val="single"/>
      <sz val="11"/>
      <color indexed="20"/>
      <name val="Calibri"/>
      <family val="2"/>
    </font>
    <font>
      <sz val="11"/>
      <color indexed="20"/>
      <name val="Calibri"/>
      <family val="2"/>
    </font>
    <font>
      <i/>
      <sz val="11"/>
      <color indexed="22"/>
      <name val="Calibri"/>
      <family val="2"/>
    </font>
    <font>
      <sz val="11"/>
      <color indexed="10"/>
      <name val="Calibri"/>
      <family val="2"/>
    </font>
    <font>
      <sz val="11"/>
      <color indexed="46"/>
      <name val="Calibri"/>
      <family val="2"/>
    </font>
    <font>
      <sz val="10"/>
      <color indexed="8"/>
      <name val="Calibri"/>
      <family val="2"/>
    </font>
    <font>
      <i/>
      <sz val="10"/>
      <color indexed="8"/>
      <name val="Calibri"/>
      <family val="2"/>
    </font>
    <font>
      <b/>
      <sz val="10"/>
      <color indexed="8"/>
      <name val="Calibri"/>
      <family val="2"/>
    </font>
    <font>
      <sz val="9"/>
      <color indexed="8"/>
      <name val="Calibri"/>
      <family val="2"/>
    </font>
    <font>
      <b/>
      <i/>
      <sz val="11"/>
      <color indexed="8"/>
      <name val="Times New Roman"/>
      <family val="1"/>
    </font>
    <font>
      <i/>
      <sz val="11"/>
      <color indexed="8"/>
      <name val="Times New Roman"/>
      <family val="1"/>
    </font>
    <font>
      <sz val="9"/>
      <color indexed="8"/>
      <name val="Times New Roman"/>
      <family val="1"/>
    </font>
    <font>
      <i/>
      <u val="single"/>
      <sz val="10"/>
      <color indexed="8"/>
      <name val="Times New Roman"/>
      <family val="1"/>
    </font>
    <font>
      <u val="single"/>
      <sz val="11"/>
      <color indexed="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i/>
      <sz val="10"/>
      <color theme="1"/>
      <name val="Calibri"/>
      <family val="2"/>
    </font>
    <font>
      <b/>
      <sz val="10"/>
      <color theme="1"/>
      <name val="Calibri"/>
      <family val="2"/>
    </font>
    <font>
      <sz val="9"/>
      <color theme="1"/>
      <name val="Calibri"/>
      <family val="2"/>
    </font>
    <font>
      <sz val="11"/>
      <color theme="1"/>
      <name val="Times New Roman"/>
      <family val="1"/>
    </font>
    <font>
      <b/>
      <i/>
      <sz val="11"/>
      <color theme="1"/>
      <name val="Times New Roman"/>
      <family val="1"/>
    </font>
    <font>
      <i/>
      <sz val="11"/>
      <color theme="1"/>
      <name val="Times New Roman"/>
      <family val="1"/>
    </font>
    <font>
      <sz val="9"/>
      <color theme="1"/>
      <name val="Times New Roman"/>
      <family val="1"/>
    </font>
    <font>
      <sz val="10"/>
      <color theme="1"/>
      <name val="Times New Roman"/>
      <family val="1"/>
    </font>
    <font>
      <b/>
      <sz val="10"/>
      <color theme="1"/>
      <name val="Times New Roman"/>
      <family val="1"/>
    </font>
    <font>
      <sz val="10"/>
      <color rgb="FF000000"/>
      <name val="Times New Roman"/>
      <family val="1"/>
    </font>
    <font>
      <i/>
      <u val="single"/>
      <sz val="10"/>
      <color theme="1"/>
      <name val="Times New Roman"/>
      <family val="1"/>
    </font>
    <font>
      <b/>
      <sz val="11"/>
      <color theme="1"/>
      <name val="Times New Roman"/>
      <family val="1"/>
    </font>
    <font>
      <u val="single"/>
      <sz val="11"/>
      <color theme="10"/>
      <name val="Times New Roman"/>
      <family val="1"/>
    </font>
    <font>
      <b/>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0" fontId="60" fillId="32" borderId="0" applyNumberFormat="0" applyBorder="0" applyAlignment="0" applyProtection="0"/>
  </cellStyleXfs>
  <cellXfs count="192">
    <xf numFmtId="0" fontId="0" fillId="0" borderId="0" xfId="0" applyFont="1" applyAlignment="1">
      <alignment/>
    </xf>
    <xf numFmtId="0" fontId="0" fillId="0" borderId="0" xfId="0" applyAlignment="1">
      <alignment wrapText="1"/>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0" fillId="0" borderId="0" xfId="0" applyAlignment="1">
      <alignment/>
    </xf>
    <xf numFmtId="0" fontId="64" fillId="0" borderId="0" xfId="0" applyFont="1" applyAlignment="1">
      <alignment wrapText="1"/>
    </xf>
    <xf numFmtId="0" fontId="0" fillId="0" borderId="0" xfId="0" applyAlignment="1">
      <alignment horizontal="center"/>
    </xf>
    <xf numFmtId="0" fontId="3" fillId="0" borderId="10" xfId="53" applyFont="1" applyFill="1" applyBorder="1" applyAlignment="1">
      <alignment horizontal="justify" vertical="center" wrapText="1"/>
      <protection/>
    </xf>
    <xf numFmtId="0" fontId="3" fillId="0" borderId="10" xfId="53" applyFont="1" applyFill="1" applyBorder="1" applyAlignment="1">
      <alignment horizontal="left" vertical="center" wrapText="1" indent="1"/>
      <protection/>
    </xf>
    <xf numFmtId="0" fontId="5" fillId="0" borderId="10" xfId="53" applyFont="1" applyFill="1" applyBorder="1" applyAlignment="1">
      <alignment horizontal="left" vertical="center" wrapText="1" indent="1"/>
      <protection/>
    </xf>
    <xf numFmtId="0" fontId="5"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65" fillId="0" borderId="0" xfId="0" applyFont="1" applyAlignment="1">
      <alignment vertical="center"/>
    </xf>
    <xf numFmtId="0" fontId="65" fillId="0" borderId="0" xfId="0" applyFont="1" applyAlignment="1">
      <alignment/>
    </xf>
    <xf numFmtId="0" fontId="65" fillId="0" borderId="11" xfId="0" applyFont="1" applyBorder="1" applyAlignment="1">
      <alignment vertical="center"/>
    </xf>
    <xf numFmtId="0" fontId="65" fillId="0" borderId="0" xfId="0" applyFont="1" applyBorder="1" applyAlignment="1">
      <alignment vertical="center"/>
    </xf>
    <xf numFmtId="0" fontId="66" fillId="0" borderId="0" xfId="0" applyFont="1" applyAlignment="1">
      <alignment vertical="center"/>
    </xf>
    <xf numFmtId="0" fontId="65" fillId="0" borderId="0" xfId="0" applyFont="1" applyFill="1" applyAlignment="1">
      <alignment vertical="center"/>
    </xf>
    <xf numFmtId="0" fontId="11" fillId="0" borderId="12" xfId="0" applyFont="1" applyFill="1" applyBorder="1" applyAlignment="1">
      <alignment horizontal="left" vertical="center" wrapText="1"/>
    </xf>
    <xf numFmtId="0" fontId="65" fillId="0" borderId="0" xfId="0" applyFont="1" applyAlignment="1">
      <alignment wrapText="1"/>
    </xf>
    <xf numFmtId="0" fontId="11"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65" fillId="0" borderId="12" xfId="0" applyFont="1" applyBorder="1" applyAlignment="1">
      <alignment vertical="center"/>
    </xf>
    <xf numFmtId="43" fontId="65" fillId="0" borderId="10" xfId="65" applyFont="1" applyFill="1" applyBorder="1" applyAlignment="1">
      <alignment horizontal="center" vertical="center" wrapText="1"/>
    </xf>
    <xf numFmtId="0" fontId="67" fillId="0" borderId="0" xfId="0" applyFont="1" applyAlignment="1">
      <alignment vertical="center"/>
    </xf>
    <xf numFmtId="0" fontId="65" fillId="0" borderId="10" xfId="0" applyFont="1" applyFill="1" applyBorder="1" applyAlignment="1">
      <alignment horizontal="left" vertical="center" wrapText="1"/>
    </xf>
    <xf numFmtId="0" fontId="11" fillId="0" borderId="10" xfId="53" applyFont="1" applyFill="1" applyBorder="1" applyAlignment="1">
      <alignment horizontal="left" vertical="center" wrapText="1"/>
      <protection/>
    </xf>
    <xf numFmtId="0" fontId="68" fillId="0" borderId="12" xfId="0" applyFont="1" applyBorder="1" applyAlignment="1">
      <alignment vertical="center" wrapText="1"/>
    </xf>
    <xf numFmtId="0" fontId="69" fillId="0" borderId="12" xfId="0" applyFont="1" applyBorder="1" applyAlignment="1">
      <alignment vertical="center" wrapText="1"/>
    </xf>
    <xf numFmtId="0" fontId="65" fillId="0" borderId="0" xfId="0" applyFont="1" applyAlignment="1">
      <alignment horizontal="center"/>
    </xf>
    <xf numFmtId="0" fontId="70" fillId="0" borderId="0" xfId="0" applyFont="1" applyAlignment="1">
      <alignment horizontal="justify" vertical="top" wrapText="1"/>
    </xf>
    <xf numFmtId="0" fontId="69" fillId="0" borderId="0" xfId="0" applyFont="1" applyAlignment="1">
      <alignment horizontal="justify" vertical="top"/>
    </xf>
    <xf numFmtId="0" fontId="65" fillId="0" borderId="0" xfId="0" applyFont="1" applyAlignment="1">
      <alignment vertical="top"/>
    </xf>
    <xf numFmtId="0" fontId="0" fillId="0" borderId="0" xfId="0" applyAlignment="1">
      <alignment vertical="top"/>
    </xf>
    <xf numFmtId="0" fontId="69" fillId="0" borderId="10" xfId="0" applyFont="1" applyBorder="1" applyAlignment="1">
      <alignment vertical="center"/>
    </xf>
    <xf numFmtId="0" fontId="13" fillId="0" borderId="10" xfId="0" applyFont="1" applyFill="1" applyBorder="1" applyAlignment="1">
      <alignment horizontal="center" vertical="center"/>
    </xf>
    <xf numFmtId="0" fontId="0" fillId="0" borderId="0" xfId="0" applyAlignment="1">
      <alignment vertical="center"/>
    </xf>
    <xf numFmtId="0" fontId="70" fillId="0" borderId="13" xfId="0" applyFont="1" applyFill="1" applyBorder="1" applyAlignment="1">
      <alignment horizontal="left" vertical="center" wrapText="1"/>
    </xf>
    <xf numFmtId="0" fontId="69"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5" fillId="0" borderId="10" xfId="53" applyFont="1" applyFill="1" applyBorder="1" applyAlignment="1">
      <alignment horizontal="justify" vertical="center" wrapText="1"/>
      <protection/>
    </xf>
    <xf numFmtId="170" fontId="3" fillId="0" borderId="10" xfId="64" applyNumberFormat="1" applyFont="1" applyFill="1" applyBorder="1" applyAlignment="1">
      <alignment horizontal="justify" vertical="center" wrapText="1"/>
    </xf>
    <xf numFmtId="0" fontId="6" fillId="0" borderId="0" xfId="53" applyFont="1">
      <alignment/>
      <protection/>
    </xf>
    <xf numFmtId="172" fontId="5" fillId="0" borderId="10" xfId="53" applyNumberFormat="1" applyFont="1" applyFill="1" applyBorder="1" applyAlignment="1">
      <alignment horizontal="right" vertical="center" wrapText="1"/>
      <protection/>
    </xf>
    <xf numFmtId="9" fontId="6" fillId="0" borderId="0" xfId="59" applyFont="1" applyAlignment="1">
      <alignment/>
    </xf>
    <xf numFmtId="0" fontId="70" fillId="0" borderId="10" xfId="0" applyFont="1" applyFill="1" applyBorder="1" applyAlignment="1">
      <alignment vertical="center" wrapText="1"/>
    </xf>
    <xf numFmtId="0" fontId="69" fillId="0" borderId="10" xfId="0" applyFont="1" applyFill="1" applyBorder="1" applyAlignment="1">
      <alignment horizontal="left" vertical="center" wrapText="1"/>
    </xf>
    <xf numFmtId="0" fontId="69" fillId="0" borderId="0" xfId="0" applyFont="1" applyAlignment="1">
      <alignment/>
    </xf>
    <xf numFmtId="176" fontId="69" fillId="0" borderId="0" xfId="0" applyNumberFormat="1" applyFont="1" applyAlignment="1">
      <alignment horizontal="center" vertical="center"/>
    </xf>
    <xf numFmtId="0" fontId="69" fillId="0" borderId="0" xfId="0" applyFont="1" applyAlignment="1">
      <alignment horizontal="center" vertical="center"/>
    </xf>
    <xf numFmtId="0" fontId="14" fillId="0" borderId="0" xfId="0" applyFont="1" applyAlignment="1">
      <alignment vertical="center" wrapText="1"/>
    </xf>
    <xf numFmtId="0" fontId="3" fillId="0" borderId="13" xfId="53" applyFont="1" applyFill="1" applyBorder="1" applyAlignment="1">
      <alignment horizontal="center" vertical="center" wrapText="1"/>
      <protection/>
    </xf>
    <xf numFmtId="170" fontId="3" fillId="0" borderId="10" xfId="64" applyNumberFormat="1" applyFont="1" applyFill="1" applyBorder="1" applyAlignment="1">
      <alignment horizontal="center" vertical="center" wrapText="1"/>
    </xf>
    <xf numFmtId="0" fontId="54" fillId="0" borderId="0" xfId="53">
      <alignment/>
      <protection/>
    </xf>
    <xf numFmtId="0" fontId="3" fillId="0" borderId="10" xfId="53" applyFont="1" applyFill="1" applyBorder="1" applyAlignment="1">
      <alignment horizontal="center" vertical="center" wrapText="1"/>
      <protection/>
    </xf>
    <xf numFmtId="170" fontId="3" fillId="0" borderId="10" xfId="64" applyNumberFormat="1" applyFont="1" applyFill="1" applyBorder="1" applyAlignment="1">
      <alignment horizontal="right" vertical="center" wrapText="1"/>
    </xf>
    <xf numFmtId="170" fontId="5" fillId="0" borderId="10" xfId="64" applyNumberFormat="1" applyFont="1" applyFill="1" applyBorder="1" applyAlignment="1">
      <alignment horizontal="center" vertical="center" wrapText="1"/>
    </xf>
    <xf numFmtId="0" fontId="5" fillId="0" borderId="10" xfId="64" applyNumberFormat="1" applyFont="1" applyFill="1" applyBorder="1" applyAlignment="1">
      <alignment horizontal="right" vertical="center" wrapText="1"/>
    </xf>
    <xf numFmtId="173" fontId="5" fillId="0" borderId="10" xfId="64" applyNumberFormat="1" applyFont="1" applyFill="1" applyBorder="1" applyAlignment="1">
      <alignment horizontal="right" vertical="center" wrapText="1"/>
    </xf>
    <xf numFmtId="0" fontId="3" fillId="0" borderId="10" xfId="53" applyFont="1" applyFill="1" applyBorder="1" applyAlignment="1" quotePrefix="1">
      <alignment horizontal="center" vertical="center" wrapText="1"/>
      <protection/>
    </xf>
    <xf numFmtId="0" fontId="5" fillId="0" borderId="10" xfId="53" applyFont="1" applyFill="1" applyBorder="1" applyAlignment="1">
      <alignment horizontal="left" vertical="center" wrapText="1" indent="2"/>
      <protection/>
    </xf>
    <xf numFmtId="0" fontId="6" fillId="0" borderId="0" xfId="53" applyFont="1" applyAlignment="1">
      <alignment wrapText="1"/>
      <protection/>
    </xf>
    <xf numFmtId="170" fontId="8" fillId="0" borderId="10" xfId="64" applyNumberFormat="1" applyFont="1" applyFill="1" applyBorder="1" applyAlignment="1">
      <alignment horizontal="right" vertical="center" wrapText="1"/>
    </xf>
    <xf numFmtId="0" fontId="8" fillId="0" borderId="10" xfId="53" applyFont="1" applyFill="1" applyBorder="1" applyAlignment="1">
      <alignment horizontal="center" vertical="center" wrapText="1"/>
      <protection/>
    </xf>
    <xf numFmtId="43" fontId="5" fillId="0" borderId="10" xfId="64" applyNumberFormat="1" applyFont="1" applyFill="1" applyBorder="1" applyAlignment="1">
      <alignment horizontal="right" vertical="center" wrapText="1"/>
    </xf>
    <xf numFmtId="43" fontId="6" fillId="0" borderId="0" xfId="53" applyNumberFormat="1" applyFont="1">
      <alignment/>
      <protection/>
    </xf>
    <xf numFmtId="2" fontId="71" fillId="0" borderId="10" xfId="0" applyNumberFormat="1" applyFont="1" applyBorder="1" applyAlignment="1">
      <alignment horizontal="right" readingOrder="1"/>
    </xf>
    <xf numFmtId="170" fontId="5" fillId="0" borderId="10" xfId="64" applyNumberFormat="1" applyFont="1" applyFill="1" applyBorder="1" applyAlignment="1">
      <alignment horizontal="right" vertical="center" wrapText="1"/>
    </xf>
    <xf numFmtId="4" fontId="71" fillId="0" borderId="10" xfId="0" applyNumberFormat="1" applyFont="1" applyBorder="1" applyAlignment="1">
      <alignment horizontal="right" vertical="center" readingOrder="1"/>
    </xf>
    <xf numFmtId="4" fontId="5" fillId="0" borderId="10" xfId="64"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readingOrder="1"/>
    </xf>
    <xf numFmtId="43" fontId="6" fillId="0" borderId="0" xfId="53" applyNumberFormat="1" applyFont="1" applyFill="1">
      <alignment/>
      <protection/>
    </xf>
    <xf numFmtId="43" fontId="5" fillId="0" borderId="10" xfId="64" applyNumberFormat="1" applyFont="1" applyFill="1" applyBorder="1" applyAlignment="1">
      <alignment horizontal="center" vertical="center" wrapText="1"/>
    </xf>
    <xf numFmtId="0" fontId="69" fillId="0" borderId="10" xfId="0" applyFont="1" applyBorder="1" applyAlignment="1">
      <alignment horizontal="right" wrapText="1"/>
    </xf>
    <xf numFmtId="43" fontId="6" fillId="0" borderId="0" xfId="53" applyNumberFormat="1" applyFont="1" applyAlignment="1">
      <alignment wrapText="1"/>
      <protection/>
    </xf>
    <xf numFmtId="0" fontId="69" fillId="0" borderId="10" xfId="0" applyFont="1" applyBorder="1" applyAlignment="1">
      <alignment horizontal="right"/>
    </xf>
    <xf numFmtId="0" fontId="3" fillId="0" borderId="10" xfId="53" applyFont="1" applyBorder="1" applyAlignment="1">
      <alignment horizontal="center" vertical="center"/>
      <protection/>
    </xf>
    <xf numFmtId="0" fontId="70" fillId="0" borderId="10" xfId="0" applyFont="1" applyFill="1" applyBorder="1" applyAlignment="1">
      <alignment vertical="top"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right" vertical="center" wrapText="1"/>
    </xf>
    <xf numFmtId="0" fontId="5" fillId="0" borderId="0" xfId="53" applyFont="1" applyAlignment="1">
      <alignment horizontal="center"/>
      <protection/>
    </xf>
    <xf numFmtId="0" fontId="69" fillId="0" borderId="0" xfId="0" applyFont="1" applyAlignment="1">
      <alignment horizontal="right"/>
    </xf>
    <xf numFmtId="0" fontId="5" fillId="0" borderId="0" xfId="53" applyFont="1">
      <alignment/>
      <protection/>
    </xf>
    <xf numFmtId="0" fontId="5" fillId="0" borderId="0" xfId="53" applyFont="1" applyAlignment="1">
      <alignment horizontal="right"/>
      <protection/>
    </xf>
    <xf numFmtId="0" fontId="3" fillId="33" borderId="10" xfId="53" applyFont="1" applyFill="1" applyBorder="1" applyAlignment="1" applyProtection="1">
      <alignment horizontal="center" vertical="center" wrapText="1"/>
      <protection/>
    </xf>
    <xf numFmtId="0" fontId="69" fillId="0" borderId="10" xfId="0" applyFont="1" applyFill="1" applyBorder="1" applyAlignment="1">
      <alignment horizontal="justify" vertical="center" wrapText="1"/>
    </xf>
    <xf numFmtId="0" fontId="69" fillId="34" borderId="10" xfId="0" applyFont="1" applyFill="1" applyBorder="1" applyAlignment="1">
      <alignment horizontal="center" wrapText="1"/>
    </xf>
    <xf numFmtId="0" fontId="69" fillId="0" borderId="0" xfId="0" applyFont="1" applyFill="1" applyBorder="1" applyAlignment="1">
      <alignment horizontal="justify" vertical="center" wrapText="1"/>
    </xf>
    <xf numFmtId="0" fontId="69" fillId="0" borderId="0" xfId="0" applyFont="1" applyFill="1" applyBorder="1" applyAlignment="1">
      <alignment horizontal="center" vertical="center"/>
    </xf>
    <xf numFmtId="0" fontId="3" fillId="0" borderId="10" xfId="53" applyFont="1" applyFill="1" applyBorder="1" applyAlignment="1" applyProtection="1">
      <alignment horizontal="center" vertical="center" wrapText="1"/>
      <protection/>
    </xf>
    <xf numFmtId="0" fontId="69" fillId="0" borderId="10" xfId="0" applyFont="1" applyFill="1" applyBorder="1" applyAlignment="1">
      <alignment horizontal="center" vertical="center"/>
    </xf>
    <xf numFmtId="0" fontId="2" fillId="0" borderId="0" xfId="0" applyFont="1" applyAlignment="1">
      <alignment vertical="center" wrapText="1"/>
    </xf>
    <xf numFmtId="0" fontId="69" fillId="0" borderId="10" xfId="0" applyNumberFormat="1" applyFont="1" applyFill="1" applyBorder="1" applyAlignment="1">
      <alignment horizontal="center" vertical="center"/>
    </xf>
    <xf numFmtId="0" fontId="5" fillId="33" borderId="10" xfId="53" applyFont="1" applyFill="1" applyBorder="1" applyAlignment="1" applyProtection="1">
      <alignment horizontal="justify" vertical="center" wrapText="1"/>
      <protection/>
    </xf>
    <xf numFmtId="3" fontId="5" fillId="0" borderId="10" xfId="53" applyNumberFormat="1" applyFont="1" applyFill="1" applyBorder="1" applyAlignment="1" applyProtection="1">
      <alignment horizontal="center" vertical="center"/>
      <protection locked="0"/>
    </xf>
    <xf numFmtId="0" fontId="5" fillId="0" borderId="10" xfId="53" applyFont="1" applyBorder="1" applyAlignment="1">
      <alignment horizontal="center" vertical="center"/>
      <protection/>
    </xf>
    <xf numFmtId="0" fontId="5" fillId="0" borderId="10" xfId="59" applyNumberFormat="1" applyFont="1" applyFill="1" applyBorder="1" applyAlignment="1" applyProtection="1">
      <alignment horizontal="center" vertical="center"/>
      <protection locked="0"/>
    </xf>
    <xf numFmtId="1" fontId="5" fillId="0" borderId="10" xfId="53" applyNumberFormat="1" applyFont="1" applyFill="1" applyBorder="1" applyAlignment="1" applyProtection="1">
      <alignment horizontal="center" vertical="center"/>
      <protection locked="0"/>
    </xf>
    <xf numFmtId="0" fontId="15" fillId="0" borderId="0" xfId="0" applyFont="1" applyAlignment="1">
      <alignment vertical="center"/>
    </xf>
    <xf numFmtId="0" fontId="5" fillId="0" borderId="0" xfId="53" applyFont="1" applyAlignment="1">
      <alignment horizontal="left" vertical="center"/>
      <protection/>
    </xf>
    <xf numFmtId="0" fontId="6" fillId="0" borderId="0" xfId="53" applyFont="1">
      <alignment/>
      <protection/>
    </xf>
    <xf numFmtId="0" fontId="69" fillId="0" borderId="0" xfId="53" applyFont="1" applyAlignment="1">
      <alignment horizontal="left" vertical="center"/>
      <protection/>
    </xf>
    <xf numFmtId="0" fontId="5" fillId="0" borderId="10" xfId="53" applyFont="1" applyFill="1" applyBorder="1" applyAlignment="1">
      <alignment horizontal="left" vertical="center" wrapText="1" indent="3"/>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0" fontId="69" fillId="0" borderId="10" xfId="0" applyFont="1" applyFill="1" applyBorder="1" applyAlignment="1">
      <alignment/>
    </xf>
    <xf numFmtId="0" fontId="69" fillId="0" borderId="10" xfId="0" applyFont="1" applyFill="1" applyBorder="1" applyAlignment="1">
      <alignment horizontal="center"/>
    </xf>
    <xf numFmtId="0" fontId="69" fillId="0" borderId="0" xfId="0" applyFont="1" applyFill="1" applyAlignment="1">
      <alignment/>
    </xf>
    <xf numFmtId="0" fontId="72" fillId="0" borderId="0" xfId="0" applyFont="1" applyFill="1" applyAlignment="1">
      <alignment horizontal="right"/>
    </xf>
    <xf numFmtId="0" fontId="69" fillId="0" borderId="0" xfId="0" applyFont="1" applyAlignment="1">
      <alignment/>
    </xf>
    <xf numFmtId="0" fontId="69" fillId="0" borderId="0" xfId="0" applyFont="1" applyAlignment="1">
      <alignment horizontal="center"/>
    </xf>
    <xf numFmtId="0" fontId="70" fillId="0" borderId="0" xfId="0" applyFont="1" applyAlignment="1">
      <alignment horizontal="justify" vertical="top"/>
    </xf>
    <xf numFmtId="0" fontId="69" fillId="0" borderId="0" xfId="0" applyFont="1" applyAlignment="1">
      <alignment vertical="top" wrapText="1"/>
    </xf>
    <xf numFmtId="0" fontId="61" fillId="0" borderId="0" xfId="0" applyFont="1" applyAlignment="1">
      <alignment vertical="top"/>
    </xf>
    <xf numFmtId="0" fontId="70" fillId="0" borderId="0" xfId="0" applyFont="1" applyAlignment="1">
      <alignment vertical="top" wrapText="1"/>
    </xf>
    <xf numFmtId="0" fontId="69" fillId="0" borderId="0" xfId="0" applyFont="1" applyAlignment="1">
      <alignment vertical="top"/>
    </xf>
    <xf numFmtId="0" fontId="70" fillId="0" borderId="0" xfId="0" applyFont="1" applyAlignment="1">
      <alignment horizontal="justify"/>
    </xf>
    <xf numFmtId="0" fontId="66" fillId="0" borderId="0" xfId="0" applyFont="1" applyAlignment="1">
      <alignment horizontal="left"/>
    </xf>
    <xf numFmtId="0" fontId="65" fillId="0" borderId="0" xfId="0" applyFont="1" applyAlignment="1">
      <alignment horizontal="left"/>
    </xf>
    <xf numFmtId="0" fontId="66" fillId="0" borderId="0" xfId="0" applyFont="1" applyAlignment="1">
      <alignment/>
    </xf>
    <xf numFmtId="173" fontId="0" fillId="0" borderId="0" xfId="62" applyNumberFormat="1" applyFont="1" applyAlignment="1">
      <alignment/>
    </xf>
    <xf numFmtId="173" fontId="0" fillId="0" borderId="0" xfId="62" applyNumberFormat="1" applyFont="1" applyAlignment="1">
      <alignment vertical="center"/>
    </xf>
    <xf numFmtId="173" fontId="6" fillId="0" borderId="0" xfId="62" applyNumberFormat="1" applyFont="1" applyAlignment="1">
      <alignment/>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Font="1" applyBorder="1" applyAlignment="1">
      <alignment horizontal="center" vertical="center"/>
    </xf>
    <xf numFmtId="0" fontId="69" fillId="0" borderId="12"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2" fontId="65" fillId="0" borderId="10" xfId="0" applyNumberFormat="1" applyFont="1" applyBorder="1" applyAlignment="1">
      <alignment horizontal="center" vertical="center"/>
    </xf>
    <xf numFmtId="0" fontId="68" fillId="0" borderId="12"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Fill="1" applyBorder="1" applyAlignment="1">
      <alignment horizontal="center" vertical="center" wrapText="1"/>
    </xf>
    <xf numFmtId="0" fontId="65" fillId="0" borderId="12" xfId="0" applyFont="1" applyBorder="1" applyAlignment="1">
      <alignment horizontal="left" vertical="center"/>
    </xf>
    <xf numFmtId="0" fontId="65" fillId="0" borderId="14" xfId="0" applyFont="1" applyBorder="1" applyAlignment="1">
      <alignment horizontal="left" vertical="center"/>
    </xf>
    <xf numFmtId="0" fontId="65" fillId="0" borderId="15" xfId="0" applyFont="1" applyBorder="1" applyAlignment="1">
      <alignment horizontal="left" vertical="center"/>
    </xf>
    <xf numFmtId="0" fontId="73" fillId="0" borderId="0" xfId="0" applyFont="1" applyAlignment="1">
      <alignment horizontal="center" vertical="center"/>
    </xf>
    <xf numFmtId="0" fontId="65" fillId="0" borderId="0" xfId="0" applyFont="1" applyAlignment="1">
      <alignment horizontal="center" vertical="center"/>
    </xf>
    <xf numFmtId="0" fontId="74" fillId="0" borderId="0" xfId="42" applyFont="1" applyAlignment="1" applyProtection="1">
      <alignment horizontal="center" vertical="center"/>
      <protection/>
    </xf>
    <xf numFmtId="0" fontId="65" fillId="0" borderId="11" xfId="0" applyFont="1" applyBorder="1" applyAlignment="1">
      <alignment horizontal="center" vertical="center"/>
    </xf>
    <xf numFmtId="0" fontId="66" fillId="0" borderId="0" xfId="0" applyFont="1" applyAlignment="1">
      <alignment horizontal="center" vertical="center"/>
    </xf>
    <xf numFmtId="0" fontId="66" fillId="0" borderId="0" xfId="0" applyFont="1" applyAlignment="1">
      <alignment horizontal="justify" vertical="center"/>
    </xf>
    <xf numFmtId="0" fontId="65" fillId="0" borderId="0" xfId="0" applyFont="1" applyAlignment="1">
      <alignment horizontal="justify" vertical="center"/>
    </xf>
    <xf numFmtId="0" fontId="66" fillId="0" borderId="0" xfId="0" applyFont="1" applyAlignment="1">
      <alignment horizontal="left" vertical="center"/>
    </xf>
    <xf numFmtId="0" fontId="73" fillId="0" borderId="0" xfId="0" applyFont="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horizontal="center" vertical="center" wrapText="1"/>
    </xf>
    <xf numFmtId="4" fontId="65" fillId="0" borderId="10" xfId="0" applyNumberFormat="1" applyFont="1" applyBorder="1" applyAlignment="1">
      <alignment horizontal="center" vertical="center"/>
    </xf>
    <xf numFmtId="2" fontId="65" fillId="0" borderId="12" xfId="0" applyNumberFormat="1" applyFont="1" applyBorder="1" applyAlignment="1">
      <alignment horizontal="center" vertical="center"/>
    </xf>
    <xf numFmtId="2" fontId="65" fillId="0" borderId="14" xfId="0" applyNumberFormat="1" applyFont="1" applyBorder="1" applyAlignment="1">
      <alignment horizontal="center" vertical="center"/>
    </xf>
    <xf numFmtId="2" fontId="65" fillId="0" borderId="15" xfId="0" applyNumberFormat="1" applyFont="1" applyBorder="1" applyAlignment="1">
      <alignment horizontal="center" vertical="center"/>
    </xf>
    <xf numFmtId="0" fontId="13" fillId="0" borderId="16" xfId="0" applyFont="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wrapText="1"/>
    </xf>
    <xf numFmtId="0" fontId="3" fillId="0" borderId="0" xfId="53" applyFont="1" applyFill="1" applyBorder="1" applyAlignment="1" applyProtection="1">
      <alignment horizontal="center" vertical="center" wrapText="1"/>
      <protection/>
    </xf>
    <xf numFmtId="0" fontId="69" fillId="0" borderId="0" xfId="0" applyFont="1" applyFill="1" applyAlignment="1">
      <alignment horizontal="left"/>
    </xf>
    <xf numFmtId="0" fontId="13" fillId="0" borderId="0" xfId="0" applyFont="1" applyFill="1" applyAlignment="1">
      <alignment horizontal="center" vertical="center" wrapText="1"/>
    </xf>
    <xf numFmtId="0" fontId="69" fillId="0" borderId="10" xfId="0" applyFont="1" applyFill="1" applyBorder="1" applyAlignment="1">
      <alignment horizontal="center" vertical="center"/>
    </xf>
    <xf numFmtId="0" fontId="7" fillId="0" borderId="18" xfId="0" applyFont="1" applyFill="1" applyBorder="1" applyAlignment="1">
      <alignment horizontal="left" vertical="center" wrapText="1"/>
    </xf>
    <xf numFmtId="0" fontId="69" fillId="0" borderId="0" xfId="0" applyFont="1" applyFill="1" applyAlignment="1">
      <alignment horizontal="left" vertical="top" wrapText="1"/>
    </xf>
    <xf numFmtId="0" fontId="69" fillId="0" borderId="10" xfId="0" applyFont="1" applyBorder="1" applyAlignment="1">
      <alignment horizontal="center"/>
    </xf>
    <xf numFmtId="0" fontId="69" fillId="0" borderId="12" xfId="0" applyFont="1" applyBorder="1" applyAlignment="1">
      <alignment horizontal="center" wrapText="1"/>
    </xf>
    <xf numFmtId="0" fontId="69" fillId="0" borderId="15" xfId="0" applyFont="1" applyBorder="1" applyAlignment="1">
      <alignment horizontal="center" wrapText="1"/>
    </xf>
    <xf numFmtId="0" fontId="69" fillId="0" borderId="10" xfId="0" applyFont="1" applyFill="1" applyBorder="1" applyAlignment="1">
      <alignment horizontal="center"/>
    </xf>
    <xf numFmtId="0" fontId="69" fillId="0" borderId="10" xfId="0" applyFont="1" applyBorder="1" applyAlignment="1">
      <alignment horizontal="center" vertical="center" wrapText="1"/>
    </xf>
    <xf numFmtId="0" fontId="69" fillId="0" borderId="10" xfId="0" applyFont="1" applyBorder="1" applyAlignment="1">
      <alignment horizontal="center" wrapText="1"/>
    </xf>
    <xf numFmtId="0" fontId="75" fillId="0" borderId="0" xfId="0" applyFont="1" applyAlignment="1">
      <alignment horizontal="justify"/>
    </xf>
    <xf numFmtId="0" fontId="69" fillId="0" borderId="0" xfId="0" applyFont="1" applyAlignment="1">
      <alignment horizontal="justify"/>
    </xf>
    <xf numFmtId="0" fontId="69" fillId="0" borderId="0" xfId="0" applyFont="1" applyFill="1" applyAlignment="1">
      <alignment horizontal="center"/>
    </xf>
    <xf numFmtId="0" fontId="75" fillId="0" borderId="0" xfId="0" applyFont="1" applyAlignment="1">
      <alignment horizontal="center"/>
    </xf>
    <xf numFmtId="0" fontId="75" fillId="0" borderId="0" xfId="0" applyFont="1" applyAlignment="1">
      <alignment horizontal="center" wrapText="1"/>
    </xf>
    <xf numFmtId="0" fontId="70" fillId="0" borderId="0" xfId="0" applyFont="1" applyAlignment="1">
      <alignment horizontal="justify"/>
    </xf>
    <xf numFmtId="0" fontId="70" fillId="0" borderId="0" xfId="0" applyFont="1" applyAlignment="1">
      <alignment horizontal="justify" vertical="top" wrapText="1"/>
    </xf>
    <xf numFmtId="0" fontId="70" fillId="0" borderId="0" xfId="0" applyFont="1" applyAlignment="1">
      <alignment horizontal="center"/>
    </xf>
    <xf numFmtId="0" fontId="69" fillId="0" borderId="10" xfId="0" applyFont="1" applyFill="1" applyBorder="1" applyAlignment="1">
      <alignment vertical="center" wrapText="1"/>
    </xf>
    <xf numFmtId="43" fontId="6" fillId="0" borderId="0" xfId="62" applyNumberFormat="1" applyFont="1" applyAlignment="1">
      <alignment/>
    </xf>
    <xf numFmtId="3" fontId="71" fillId="0" borderId="10" xfId="0" applyNumberFormat="1" applyFont="1" applyBorder="1" applyAlignment="1">
      <alignment horizontal="right" vertical="center" readingOrder="1"/>
    </xf>
    <xf numFmtId="3" fontId="5" fillId="0" borderId="10" xfId="65" applyNumberFormat="1" applyFont="1" applyFill="1" applyBorder="1" applyAlignment="1">
      <alignment horizontal="right" vertical="center" wrapText="1"/>
    </xf>
    <xf numFmtId="3" fontId="71" fillId="0" borderId="0" xfId="0" applyNumberFormat="1" applyFont="1" applyAlignment="1">
      <alignment horizontal="right" vertical="center" readingOrder="1"/>
    </xf>
    <xf numFmtId="3" fontId="69" fillId="0" borderId="10" xfId="65" applyNumberFormat="1" applyFont="1" applyFill="1" applyBorder="1" applyAlignment="1">
      <alignment horizontal="righ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0</xdr:rowOff>
    </xdr:from>
    <xdr:to>
      <xdr:col>0</xdr:col>
      <xdr:colOff>1466850</xdr:colOff>
      <xdr:row>7</xdr:row>
      <xdr:rowOff>180975</xdr:rowOff>
    </xdr:to>
    <xdr:pic>
      <xdr:nvPicPr>
        <xdr:cNvPr id="1" name="Picture 1" descr="Эмблема Теплосервис"/>
        <xdr:cNvPicPr preferRelativeResize="1">
          <a:picLocks noChangeAspect="1"/>
        </xdr:cNvPicPr>
      </xdr:nvPicPr>
      <xdr:blipFill>
        <a:blip r:embed="rId1"/>
        <a:stretch>
          <a:fillRect/>
        </a:stretch>
      </xdr:blipFill>
      <xdr:spPr>
        <a:xfrm>
          <a:off x="285750" y="0"/>
          <a:ext cx="1181100" cy="1514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77;&#1078;&#1080;&#1082;\&#1056;&#1072;&#1073;&#1086;&#1095;&#1080;&#1081;%20&#1089;&#1090;&#1086;&#1083;\&#1058;&#1040;&#1056;&#1048;&#1060;&#1067;\&#1058;&#1040;&#1056;&#1048;&#1060;&#1067;%20&#1053;&#1040;%20&#1058;&#1045;&#1055;&#1051;&#1054;\&#1058;&#1072;&#1088;&#1080;&#1092;%20&#1085;&#1072;%202011&#1075;\&#1058;&#1072;&#1088;&#1080;&#1092;%20&#1085;&#1072;%20&#1090;&#1077;&#1087;&#1083;&#1086;%202011&#1075;.%20&#1054;&#1054;&#1054;%20&#1058;&#1077;&#1087;&#1083;&#1086;&#1089;&#1077;&#1088;&#1074;&#1080;&#1089;%20&#1087;&#1075;&#1090;.%20&#1053;&#1080;&#1078;&#1085;&#1080;&#1081;%20&#1054;&#1076;&#1077;&#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равочники"/>
      <sheetName val="Настройка"/>
      <sheetName val="Свод"/>
      <sheetName val="Прибыль"/>
      <sheetName val="Топливо"/>
      <sheetName val="Электроэнергия"/>
      <sheetName val="Вода"/>
      <sheetName val="Ремонт и АВР"/>
      <sheetName val="ФОТ"/>
      <sheetName val="Цеховые"/>
      <sheetName val="Сбыт"/>
      <sheetName val="Прочие"/>
      <sheetName val="Покупная тэ"/>
      <sheetName val="Передача тэ"/>
      <sheetName val="Лист1"/>
    </sheetNames>
    <sheetDataSet>
      <sheetData sheetId="0">
        <row r="21">
          <cell r="A21" t="str">
            <v>предложения предпр.</v>
          </cell>
        </row>
        <row r="22">
          <cell r="A22" t="str">
            <v>предл.предпр.(2 вар.)</v>
          </cell>
        </row>
        <row r="23">
          <cell r="A23" t="str">
            <v>предл.предпр.(3 вар.)</v>
          </cell>
        </row>
        <row r="24">
          <cell r="A24" t="str">
            <v>предл.предпр.(4 вар.)</v>
          </cell>
        </row>
        <row r="25">
          <cell r="A25" t="str">
            <v>предл.предпр.(5 вар.)</v>
          </cell>
        </row>
        <row r="26">
          <cell r="A26" t="str">
            <v>предл.предпр.(6 вар.)</v>
          </cell>
        </row>
        <row r="27">
          <cell r="A27" t="str">
            <v>предл.предпр.(7 вар.)</v>
          </cell>
        </row>
        <row r="28">
          <cell r="A28" t="str">
            <v>предл.предпр.(8 вар.)</v>
          </cell>
        </row>
        <row r="29">
          <cell r="A29" t="str">
            <v>предл.предпр.(9 вар.)</v>
          </cell>
        </row>
        <row r="30">
          <cell r="A30" t="str">
            <v>расчет Службы</v>
          </cell>
        </row>
        <row r="31">
          <cell r="A31" t="str">
            <v>расчет Службы (2 вар.)</v>
          </cell>
        </row>
        <row r="32">
          <cell r="A32" t="str">
            <v>расчет Службы (3 вар.)</v>
          </cell>
        </row>
        <row r="33">
          <cell r="A33" t="str">
            <v>расчет Службы (4 вар.)</v>
          </cell>
        </row>
        <row r="34">
          <cell r="A34" t="str">
            <v>расчет Службы (5 вар.)</v>
          </cell>
        </row>
        <row r="35">
          <cell r="A35" t="str">
            <v>расчет Службы (6 вар.)</v>
          </cell>
        </row>
        <row r="36">
          <cell r="A36" t="str">
            <v>расчет Службы (7 вар.)</v>
          </cell>
        </row>
        <row r="37">
          <cell r="A37" t="str">
            <v>расчет Службы (8 вар.)</v>
          </cell>
        </row>
        <row r="38">
          <cell r="A38" t="str">
            <v>расчет Службы (9 вар.)</v>
          </cell>
        </row>
        <row r="39">
          <cell r="A39" t="str">
            <v>утвержденный тариф</v>
          </cell>
        </row>
        <row r="40">
          <cell r="A40" t="str">
            <v>тариф для субсидий</v>
          </cell>
        </row>
        <row r="41">
          <cell r="A41" t="str">
            <v>факт</v>
          </cell>
        </row>
      </sheetData>
      <sheetData sheetId="1">
        <row r="11">
          <cell r="C11">
            <v>1</v>
          </cell>
        </row>
        <row r="16">
          <cell r="B16">
            <v>1</v>
          </cell>
        </row>
      </sheetData>
      <sheetData sheetId="4">
        <row r="12">
          <cell r="B12" t="str">
            <v>вид столбца&amp;вид топлива (вспомогат.)</v>
          </cell>
          <cell r="D12" t="str">
            <v>шаблон заполняемого столбца</v>
          </cell>
          <cell r="E12" t="str">
            <v>шаблон заполняемого столбцагаз регулируемый</v>
          </cell>
          <cell r="F12" t="str">
            <v>шаблон заполняемого столбцаэл/энергия</v>
          </cell>
          <cell r="G12" t="str">
            <v>шаблон суммирующего столбцауголь</v>
          </cell>
          <cell r="H12" t="str">
            <v>шаблон суммирующего столбцагаз регулируемый</v>
          </cell>
          <cell r="I12" t="str">
            <v>шаблон суммирующего столбцаэл/энергия</v>
          </cell>
          <cell r="K12" t="str">
            <v>суммирующий столбецгаз регулируемый</v>
          </cell>
          <cell r="L12" t="str">
            <v>заполняемый столбецгаз регулируемый</v>
          </cell>
          <cell r="M12" t="str">
            <v>суммирующий столбецгаз нерегулируемый</v>
          </cell>
          <cell r="N12" t="str">
            <v>заполняемый столбецгаз нерегулируемый</v>
          </cell>
          <cell r="P12" t="str">
            <v>серый столбецгаз регулируемый</v>
          </cell>
          <cell r="Q12" t="str">
            <v>серый столбецуголь</v>
          </cell>
          <cell r="R12" t="str">
            <v>серый столбецуголь</v>
          </cell>
          <cell r="S12" t="str">
            <v>серый столбецуголь</v>
          </cell>
          <cell r="T12" t="str">
            <v>серый столбецуголь</v>
          </cell>
        </row>
        <row r="13">
          <cell r="A13" t="str">
            <v>Т1</v>
          </cell>
        </row>
        <row r="14">
          <cell r="A14" t="str">
            <v>Т2</v>
          </cell>
        </row>
        <row r="15">
          <cell r="A15" t="str">
            <v>Т3</v>
          </cell>
        </row>
        <row r="16">
          <cell r="A16" t="str">
            <v>Т4</v>
          </cell>
        </row>
        <row r="17">
          <cell r="A17" t="str">
            <v>Т5</v>
          </cell>
        </row>
        <row r="18">
          <cell r="A18" t="str">
            <v>Т6</v>
          </cell>
        </row>
        <row r="19">
          <cell r="A19" t="str">
            <v>Т6.1</v>
          </cell>
        </row>
        <row r="20">
          <cell r="A20" t="str">
            <v>Т6.2</v>
          </cell>
        </row>
        <row r="26">
          <cell r="A26" t="str">
            <v>1.2</v>
          </cell>
        </row>
      </sheetData>
      <sheetData sheetId="8">
        <row r="14">
          <cell r="D14">
            <v>0.262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ode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G78"/>
  <sheetViews>
    <sheetView workbookViewId="0" topLeftCell="A1">
      <selection activeCell="D28" sqref="D28"/>
    </sheetView>
  </sheetViews>
  <sheetFormatPr defaultColWidth="9.140625" defaultRowHeight="15"/>
  <cols>
    <col min="1" max="1" width="55.28125" style="13" customWidth="1"/>
    <col min="2" max="6" width="15.140625" style="13" customWidth="1"/>
    <col min="7" max="7" width="17.140625" style="13" customWidth="1"/>
  </cols>
  <sheetData>
    <row r="1" spans="1:7" s="5" customFormat="1" ht="15">
      <c r="A1" s="13"/>
      <c r="B1" s="13"/>
      <c r="C1" s="13"/>
      <c r="D1" s="13"/>
      <c r="E1" s="13"/>
      <c r="F1" s="13"/>
      <c r="G1" s="13"/>
    </row>
    <row r="2" spans="1:7" s="5" customFormat="1" ht="15">
      <c r="A2" s="13"/>
      <c r="B2" s="13"/>
      <c r="C2" s="13"/>
      <c r="D2" s="13"/>
      <c r="E2" s="13"/>
      <c r="F2" s="13"/>
      <c r="G2" s="13"/>
    </row>
    <row r="3" spans="1:7" s="5" customFormat="1" ht="15" customHeight="1">
      <c r="A3" s="13"/>
      <c r="B3" s="145" t="s">
        <v>30</v>
      </c>
      <c r="C3" s="145"/>
      <c r="D3" s="145"/>
      <c r="E3" s="145"/>
      <c r="F3" s="145"/>
      <c r="G3" s="145"/>
    </row>
    <row r="4" spans="1:7" s="5" customFormat="1" ht="15">
      <c r="A4" s="13"/>
      <c r="B4" s="146" t="s">
        <v>31</v>
      </c>
      <c r="C4" s="146"/>
      <c r="D4" s="146"/>
      <c r="E4" s="146"/>
      <c r="F4" s="146"/>
      <c r="G4" s="146"/>
    </row>
    <row r="5" spans="1:7" s="5" customFormat="1" ht="15">
      <c r="A5" s="13"/>
      <c r="B5" s="146" t="s">
        <v>32</v>
      </c>
      <c r="C5" s="146"/>
      <c r="D5" s="146"/>
      <c r="E5" s="146"/>
      <c r="F5" s="146"/>
      <c r="G5" s="146"/>
    </row>
    <row r="6" spans="1:7" s="5" customFormat="1" ht="15">
      <c r="A6" s="13"/>
      <c r="B6" s="146" t="s">
        <v>33</v>
      </c>
      <c r="C6" s="146"/>
      <c r="D6" s="146"/>
      <c r="E6" s="146"/>
      <c r="F6" s="146"/>
      <c r="G6" s="146"/>
    </row>
    <row r="7" spans="1:7" s="5" customFormat="1" ht="15">
      <c r="A7" s="13"/>
      <c r="B7" s="147" t="s">
        <v>34</v>
      </c>
      <c r="C7" s="147"/>
      <c r="D7" s="147"/>
      <c r="E7" s="147"/>
      <c r="F7" s="147"/>
      <c r="G7" s="147"/>
    </row>
    <row r="8" spans="1:7" s="5" customFormat="1" ht="18" customHeight="1" thickBot="1">
      <c r="A8" s="15"/>
      <c r="B8" s="148"/>
      <c r="C8" s="148"/>
      <c r="D8" s="148"/>
      <c r="E8" s="148"/>
      <c r="F8" s="148"/>
      <c r="G8" s="148"/>
    </row>
    <row r="9" spans="1:7" ht="8.25" customHeight="1" thickTop="1">
      <c r="A9" s="16"/>
      <c r="B9" s="16"/>
      <c r="C9" s="16"/>
      <c r="D9" s="16"/>
      <c r="E9" s="16"/>
      <c r="F9" s="16"/>
      <c r="G9" s="16"/>
    </row>
    <row r="10" spans="1:7" ht="15">
      <c r="A10" s="145" t="s">
        <v>19</v>
      </c>
      <c r="B10" s="145"/>
      <c r="C10" s="145"/>
      <c r="D10" s="145"/>
      <c r="E10" s="145"/>
      <c r="F10" s="145"/>
      <c r="G10" s="145"/>
    </row>
    <row r="11" spans="1:7" ht="15">
      <c r="A11" s="145" t="s">
        <v>20</v>
      </c>
      <c r="B11" s="145"/>
      <c r="C11" s="145"/>
      <c r="D11" s="145"/>
      <c r="E11" s="145"/>
      <c r="F11" s="145"/>
      <c r="G11" s="145"/>
    </row>
    <row r="12" spans="1:7" ht="15.75" customHeight="1">
      <c r="A12" s="153" t="s">
        <v>35</v>
      </c>
      <c r="B12" s="145"/>
      <c r="C12" s="145"/>
      <c r="D12" s="145"/>
      <c r="E12" s="145"/>
      <c r="F12" s="145"/>
      <c r="G12" s="145"/>
    </row>
    <row r="13" spans="1:7" ht="15.75" customHeight="1">
      <c r="A13" s="155" t="s">
        <v>266</v>
      </c>
      <c r="B13" s="155"/>
      <c r="C13" s="155"/>
      <c r="D13" s="155"/>
      <c r="E13" s="155"/>
      <c r="F13" s="155"/>
      <c r="G13" s="155"/>
    </row>
    <row r="14" spans="1:7" ht="15">
      <c r="A14" s="149" t="s">
        <v>265</v>
      </c>
      <c r="B14" s="149"/>
      <c r="C14" s="149"/>
      <c r="D14" s="149"/>
      <c r="E14" s="149"/>
      <c r="F14" s="149"/>
      <c r="G14" s="149"/>
    </row>
    <row r="15" spans="1:7" ht="15">
      <c r="A15" s="146" t="s">
        <v>66</v>
      </c>
      <c r="B15" s="146"/>
      <c r="C15" s="146"/>
      <c r="D15" s="146"/>
      <c r="E15" s="146"/>
      <c r="F15" s="146"/>
      <c r="G15" s="146"/>
    </row>
    <row r="17" spans="1:7" ht="15">
      <c r="A17" s="17" t="s">
        <v>67</v>
      </c>
      <c r="B17" s="18"/>
      <c r="C17" s="18"/>
      <c r="D17" s="18"/>
      <c r="E17" s="18"/>
      <c r="F17" s="18"/>
      <c r="G17" s="18"/>
    </row>
    <row r="18" spans="1:4" ht="15">
      <c r="A18" s="121" t="s">
        <v>263</v>
      </c>
      <c r="B18" s="121"/>
      <c r="C18" s="121"/>
      <c r="D18" s="121"/>
    </row>
    <row r="19" ht="15">
      <c r="A19" s="17" t="s">
        <v>68</v>
      </c>
    </row>
    <row r="20" spans="1:7" ht="15">
      <c r="A20" s="152" t="s">
        <v>69</v>
      </c>
      <c r="B20" s="152"/>
      <c r="C20" s="152"/>
      <c r="D20" s="152"/>
      <c r="E20" s="152"/>
      <c r="F20" s="152"/>
      <c r="G20" s="152"/>
    </row>
    <row r="21" spans="1:7" ht="15">
      <c r="A21" s="152" t="s">
        <v>70</v>
      </c>
      <c r="B21" s="152"/>
      <c r="C21" s="152"/>
      <c r="D21" s="152"/>
      <c r="E21" s="152"/>
      <c r="F21" s="152"/>
      <c r="G21" s="152"/>
    </row>
    <row r="22" spans="1:6" ht="15" customHeight="1">
      <c r="A22" s="150" t="s">
        <v>71</v>
      </c>
      <c r="B22" s="150"/>
      <c r="C22" s="150"/>
      <c r="D22" s="150"/>
      <c r="E22" s="150"/>
      <c r="F22" s="150"/>
    </row>
    <row r="23" spans="1:6" ht="15" customHeight="1">
      <c r="A23" s="151" t="s">
        <v>22</v>
      </c>
      <c r="B23" s="151"/>
      <c r="C23" s="151"/>
      <c r="D23" s="151"/>
      <c r="E23" s="151"/>
      <c r="F23" s="151"/>
    </row>
    <row r="24" spans="1:6" ht="15" customHeight="1">
      <c r="A24" s="151" t="s">
        <v>21</v>
      </c>
      <c r="B24" s="151"/>
      <c r="C24" s="151"/>
      <c r="D24" s="151"/>
      <c r="E24" s="151"/>
      <c r="F24" s="151"/>
    </row>
    <row r="25" spans="1:7" ht="15">
      <c r="A25" s="152" t="s">
        <v>72</v>
      </c>
      <c r="B25" s="152"/>
      <c r="C25" s="152"/>
      <c r="D25" s="152"/>
      <c r="E25" s="152"/>
      <c r="F25" s="152"/>
      <c r="G25" s="152"/>
    </row>
    <row r="26" ht="15">
      <c r="A26" s="119" t="s">
        <v>260</v>
      </c>
    </row>
    <row r="27" ht="15">
      <c r="A27" s="120" t="s">
        <v>261</v>
      </c>
    </row>
    <row r="28" ht="15">
      <c r="A28" s="120" t="s">
        <v>262</v>
      </c>
    </row>
    <row r="29" spans="1:7" s="5" customFormat="1" ht="15">
      <c r="A29" s="17"/>
      <c r="B29" s="13"/>
      <c r="C29" s="13"/>
      <c r="D29" s="13"/>
      <c r="E29" s="13"/>
      <c r="F29" s="13"/>
      <c r="G29" s="13"/>
    </row>
    <row r="30" spans="1:7" ht="22.5" customHeight="1">
      <c r="A30" s="154" t="s">
        <v>29</v>
      </c>
      <c r="B30" s="154"/>
      <c r="C30" s="154"/>
      <c r="D30" s="154"/>
      <c r="E30" s="154"/>
      <c r="F30" s="154"/>
      <c r="G30" s="154"/>
    </row>
    <row r="32" spans="1:7" s="1" customFormat="1" ht="57.75" customHeight="1">
      <c r="A32" s="19" t="s">
        <v>18</v>
      </c>
      <c r="B32" s="128" t="s">
        <v>45</v>
      </c>
      <c r="C32" s="129"/>
      <c r="D32" s="129"/>
      <c r="E32" s="129"/>
      <c r="F32" s="129"/>
      <c r="G32" s="130"/>
    </row>
    <row r="33" spans="1:7" s="1" customFormat="1" ht="30" customHeight="1">
      <c r="A33" s="21" t="s">
        <v>6</v>
      </c>
      <c r="B33" s="128" t="s">
        <v>12</v>
      </c>
      <c r="C33" s="129"/>
      <c r="D33" s="129"/>
      <c r="E33" s="129"/>
      <c r="F33" s="129"/>
      <c r="G33" s="130"/>
    </row>
    <row r="34" spans="1:7" s="1" customFormat="1" ht="15" customHeight="1">
      <c r="A34" s="21" t="s">
        <v>11</v>
      </c>
      <c r="B34" s="128" t="s">
        <v>46</v>
      </c>
      <c r="C34" s="129"/>
      <c r="D34" s="129"/>
      <c r="E34" s="129"/>
      <c r="F34" s="129"/>
      <c r="G34" s="130"/>
    </row>
    <row r="35" spans="1:7" s="1" customFormat="1" ht="15" customHeight="1">
      <c r="A35" s="21" t="s">
        <v>0</v>
      </c>
      <c r="B35" s="128" t="s">
        <v>48</v>
      </c>
      <c r="C35" s="129"/>
      <c r="D35" s="129"/>
      <c r="E35" s="129"/>
      <c r="F35" s="129"/>
      <c r="G35" s="130"/>
    </row>
    <row r="36" spans="1:7" s="1" customFormat="1" ht="39" customHeight="1">
      <c r="A36" s="141" t="s">
        <v>23</v>
      </c>
      <c r="B36" s="141"/>
      <c r="C36" s="141"/>
      <c r="D36" s="141"/>
      <c r="E36" s="141"/>
      <c r="F36" s="141"/>
      <c r="G36" s="141"/>
    </row>
    <row r="37" spans="1:7" s="1" customFormat="1" ht="15">
      <c r="A37" s="131" t="s">
        <v>9</v>
      </c>
      <c r="B37" s="131" t="s">
        <v>1</v>
      </c>
      <c r="C37" s="131" t="s">
        <v>24</v>
      </c>
      <c r="D37" s="131"/>
      <c r="E37" s="131"/>
      <c r="F37" s="131"/>
      <c r="G37" s="131" t="s">
        <v>7</v>
      </c>
    </row>
    <row r="38" spans="1:7" s="1" customFormat="1" ht="15">
      <c r="A38" s="131"/>
      <c r="B38" s="131"/>
      <c r="C38" s="22" t="s">
        <v>2</v>
      </c>
      <c r="D38" s="22" t="s">
        <v>3</v>
      </c>
      <c r="E38" s="22" t="s">
        <v>4</v>
      </c>
      <c r="F38" s="22" t="s">
        <v>5</v>
      </c>
      <c r="G38" s="131"/>
    </row>
    <row r="39" spans="1:7" s="2" customFormat="1" ht="15">
      <c r="A39" s="132" t="s">
        <v>40</v>
      </c>
      <c r="B39" s="132"/>
      <c r="C39" s="132"/>
      <c r="D39" s="132"/>
      <c r="E39" s="132"/>
      <c r="F39" s="132"/>
      <c r="G39" s="132"/>
    </row>
    <row r="40" spans="1:7" s="1" customFormat="1" ht="15">
      <c r="A40" s="23" t="s">
        <v>37</v>
      </c>
      <c r="B40" s="22"/>
      <c r="C40" s="22"/>
      <c r="D40" s="22"/>
      <c r="E40" s="22"/>
      <c r="F40" s="22"/>
      <c r="G40" s="22"/>
    </row>
    <row r="41" spans="1:7" s="1" customFormat="1" ht="15">
      <c r="A41" s="22" t="s">
        <v>36</v>
      </c>
      <c r="B41" s="24">
        <v>1397.72</v>
      </c>
      <c r="C41" s="24">
        <v>1472.4</v>
      </c>
      <c r="D41" s="22"/>
      <c r="E41" s="22"/>
      <c r="F41" s="22"/>
      <c r="G41" s="22"/>
    </row>
    <row r="42" spans="1:7" s="1" customFormat="1" ht="15">
      <c r="A42" s="142" t="s">
        <v>26</v>
      </c>
      <c r="B42" s="143"/>
      <c r="C42" s="143"/>
      <c r="D42" s="144"/>
      <c r="E42" s="22"/>
      <c r="F42" s="22"/>
      <c r="G42" s="22"/>
    </row>
    <row r="43" spans="1:7" s="1" customFormat="1" ht="15">
      <c r="A43" s="22" t="s">
        <v>36</v>
      </c>
      <c r="B43" s="24">
        <v>1649.31</v>
      </c>
      <c r="C43" s="24"/>
      <c r="D43" s="22"/>
      <c r="E43" s="22"/>
      <c r="F43" s="22"/>
      <c r="G43" s="22"/>
    </row>
    <row r="44" spans="1:7" s="2" customFormat="1" ht="15">
      <c r="A44" s="132" t="s">
        <v>47</v>
      </c>
      <c r="B44" s="132"/>
      <c r="C44" s="132"/>
      <c r="D44" s="132"/>
      <c r="E44" s="132"/>
      <c r="F44" s="132"/>
      <c r="G44" s="132"/>
    </row>
    <row r="45" spans="1:7" s="1" customFormat="1" ht="15">
      <c r="A45" s="23" t="s">
        <v>37</v>
      </c>
      <c r="B45" s="22"/>
      <c r="C45" s="22"/>
      <c r="D45" s="22"/>
      <c r="E45" s="22"/>
      <c r="F45" s="22"/>
      <c r="G45" s="22"/>
    </row>
    <row r="46" spans="1:7" s="1" customFormat="1" ht="15">
      <c r="A46" s="22" t="s">
        <v>36</v>
      </c>
      <c r="B46" s="24">
        <v>1565.45</v>
      </c>
      <c r="C46" s="24">
        <v>1649.1</v>
      </c>
      <c r="D46" s="22"/>
      <c r="E46" s="22"/>
      <c r="F46" s="22"/>
      <c r="G46" s="22"/>
    </row>
    <row r="47" spans="1:7" s="1" customFormat="1" ht="15">
      <c r="A47" s="142" t="s">
        <v>26</v>
      </c>
      <c r="B47" s="143"/>
      <c r="C47" s="143"/>
      <c r="D47" s="144"/>
      <c r="E47" s="22"/>
      <c r="F47" s="22"/>
      <c r="G47" s="22"/>
    </row>
    <row r="48" spans="1:7" s="1" customFormat="1" ht="15">
      <c r="A48" s="22" t="s">
        <v>36</v>
      </c>
      <c r="B48" s="24">
        <v>1847.23</v>
      </c>
      <c r="C48" s="24"/>
      <c r="D48" s="22"/>
      <c r="E48" s="22"/>
      <c r="F48" s="22"/>
      <c r="G48" s="22"/>
    </row>
    <row r="49" spans="1:7" s="3" customFormat="1" ht="15">
      <c r="A49" s="25" t="s">
        <v>27</v>
      </c>
      <c r="B49" s="25"/>
      <c r="C49" s="25"/>
      <c r="D49" s="25"/>
      <c r="E49" s="25"/>
      <c r="F49" s="25"/>
      <c r="G49" s="25"/>
    </row>
    <row r="50" spans="1:7" s="1" customFormat="1" ht="30">
      <c r="A50" s="26" t="s">
        <v>10</v>
      </c>
      <c r="B50" s="131" t="s">
        <v>13</v>
      </c>
      <c r="C50" s="131"/>
      <c r="D50" s="131"/>
      <c r="E50" s="131"/>
      <c r="F50" s="131"/>
      <c r="G50" s="131"/>
    </row>
    <row r="51" spans="1:7" s="1" customFormat="1" ht="30">
      <c r="A51" s="26" t="s">
        <v>8</v>
      </c>
      <c r="B51" s="131" t="s">
        <v>13</v>
      </c>
      <c r="C51" s="131"/>
      <c r="D51" s="131"/>
      <c r="E51" s="131"/>
      <c r="F51" s="131"/>
      <c r="G51" s="131"/>
    </row>
    <row r="52" spans="1:7" s="1" customFormat="1" ht="30.75" customHeight="1">
      <c r="A52" s="141" t="s">
        <v>28</v>
      </c>
      <c r="B52" s="141"/>
      <c r="C52" s="141"/>
      <c r="D52" s="141"/>
      <c r="E52" s="141"/>
      <c r="F52" s="141"/>
      <c r="G52" s="141"/>
    </row>
    <row r="53" spans="1:7" s="2" customFormat="1" ht="15">
      <c r="A53" s="132" t="s">
        <v>38</v>
      </c>
      <c r="B53" s="132"/>
      <c r="C53" s="132" t="s">
        <v>26</v>
      </c>
      <c r="D53" s="132"/>
      <c r="E53" s="132"/>
      <c r="F53" s="132"/>
      <c r="G53" s="132"/>
    </row>
    <row r="54" spans="1:7" s="2" customFormat="1" ht="15">
      <c r="A54" s="132" t="s">
        <v>40</v>
      </c>
      <c r="B54" s="132"/>
      <c r="C54" s="132"/>
      <c r="D54" s="132"/>
      <c r="E54" s="132"/>
      <c r="F54" s="132"/>
      <c r="G54" s="132"/>
    </row>
    <row r="55" spans="1:7" s="2" customFormat="1" ht="15">
      <c r="A55" s="132">
        <v>30.65</v>
      </c>
      <c r="B55" s="132"/>
      <c r="C55" s="132">
        <v>36.17</v>
      </c>
      <c r="D55" s="132"/>
      <c r="E55" s="132"/>
      <c r="F55" s="132"/>
      <c r="G55" s="132"/>
    </row>
    <row r="56" spans="1:7" s="2" customFormat="1" ht="15">
      <c r="A56" s="132" t="s">
        <v>47</v>
      </c>
      <c r="B56" s="132"/>
      <c r="C56" s="132"/>
      <c r="D56" s="132"/>
      <c r="E56" s="132"/>
      <c r="F56" s="132"/>
      <c r="G56" s="132"/>
    </row>
    <row r="57" spans="1:7" s="2" customFormat="1" ht="15">
      <c r="A57" s="132">
        <v>32.45</v>
      </c>
      <c r="B57" s="132"/>
      <c r="C57" s="136">
        <v>38.29</v>
      </c>
      <c r="D57" s="136"/>
      <c r="E57" s="136"/>
      <c r="F57" s="136"/>
      <c r="G57" s="136"/>
    </row>
    <row r="58" spans="1:7" s="3" customFormat="1" ht="15">
      <c r="A58" s="25" t="s">
        <v>27</v>
      </c>
      <c r="B58" s="25"/>
      <c r="C58" s="25"/>
      <c r="D58" s="25"/>
      <c r="E58" s="25"/>
      <c r="F58" s="25"/>
      <c r="G58" s="25"/>
    </row>
    <row r="59" spans="1:7" s="1" customFormat="1" ht="33.75" customHeight="1">
      <c r="A59" s="141" t="s">
        <v>39</v>
      </c>
      <c r="B59" s="141"/>
      <c r="C59" s="141"/>
      <c r="D59" s="141"/>
      <c r="E59" s="141"/>
      <c r="F59" s="141"/>
      <c r="G59" s="141"/>
    </row>
    <row r="60" spans="1:7" ht="69.75" customHeight="1">
      <c r="A60" s="27" t="s">
        <v>18</v>
      </c>
      <c r="B60" s="128" t="s">
        <v>120</v>
      </c>
      <c r="C60" s="129"/>
      <c r="D60" s="129"/>
      <c r="E60" s="129"/>
      <c r="F60" s="129"/>
      <c r="G60" s="130"/>
    </row>
    <row r="61" spans="1:7" ht="30">
      <c r="A61" s="27" t="s">
        <v>6</v>
      </c>
      <c r="B61" s="131" t="s">
        <v>12</v>
      </c>
      <c r="C61" s="131"/>
      <c r="D61" s="131"/>
      <c r="E61" s="131"/>
      <c r="F61" s="131"/>
      <c r="G61" s="131"/>
    </row>
    <row r="62" spans="1:7" ht="15">
      <c r="A62" s="27" t="s">
        <v>264</v>
      </c>
      <c r="B62" s="131" t="s">
        <v>121</v>
      </c>
      <c r="C62" s="131"/>
      <c r="D62" s="131"/>
      <c r="E62" s="131"/>
      <c r="F62" s="131"/>
      <c r="G62" s="131"/>
    </row>
    <row r="63" spans="1:7" ht="15">
      <c r="A63" s="27" t="s">
        <v>0</v>
      </c>
      <c r="B63" s="131" t="s">
        <v>48</v>
      </c>
      <c r="C63" s="131"/>
      <c r="D63" s="131"/>
      <c r="E63" s="131"/>
      <c r="F63" s="131"/>
      <c r="G63" s="131"/>
    </row>
    <row r="64" spans="1:7" s="4" customFormat="1" ht="14.25">
      <c r="A64" s="140" t="s">
        <v>43</v>
      </c>
      <c r="B64" s="140"/>
      <c r="C64" s="140"/>
      <c r="D64" s="140"/>
      <c r="E64" s="140"/>
      <c r="F64" s="140"/>
      <c r="G64" s="140"/>
    </row>
    <row r="65" spans="1:7" s="6" customFormat="1" ht="29.25" customHeight="1">
      <c r="A65" s="28"/>
      <c r="B65" s="137" t="s">
        <v>25</v>
      </c>
      <c r="C65" s="138"/>
      <c r="D65" s="139"/>
      <c r="E65" s="137" t="s">
        <v>26</v>
      </c>
      <c r="F65" s="138"/>
      <c r="G65" s="139"/>
    </row>
    <row r="66" spans="1:7" s="2" customFormat="1" ht="15">
      <c r="A66" s="35"/>
      <c r="B66" s="132" t="s">
        <v>40</v>
      </c>
      <c r="C66" s="132"/>
      <c r="D66" s="132"/>
      <c r="E66" s="132"/>
      <c r="F66" s="132"/>
      <c r="G66" s="132"/>
    </row>
    <row r="67" spans="1:7" s="2" customFormat="1" ht="15">
      <c r="A67" s="35" t="s">
        <v>122</v>
      </c>
      <c r="B67" s="157">
        <v>128.4</v>
      </c>
      <c r="C67" s="158"/>
      <c r="D67" s="159"/>
      <c r="E67" s="125">
        <v>151.51</v>
      </c>
      <c r="F67" s="126"/>
      <c r="G67" s="127"/>
    </row>
    <row r="68" spans="1:7" s="2" customFormat="1" ht="15">
      <c r="A68" s="35" t="s">
        <v>41</v>
      </c>
      <c r="B68" s="156">
        <v>1397.72</v>
      </c>
      <c r="C68" s="132"/>
      <c r="D68" s="132"/>
      <c r="E68" s="156">
        <v>1649.31</v>
      </c>
      <c r="F68" s="132"/>
      <c r="G68" s="132"/>
    </row>
    <row r="69" spans="1:7" s="2" customFormat="1" ht="15">
      <c r="A69" s="35" t="s">
        <v>42</v>
      </c>
      <c r="B69" s="132">
        <v>25.81</v>
      </c>
      <c r="C69" s="132"/>
      <c r="D69" s="132"/>
      <c r="E69" s="132">
        <v>30.46</v>
      </c>
      <c r="F69" s="132"/>
      <c r="G69" s="132"/>
    </row>
    <row r="70" spans="1:7" s="2" customFormat="1" ht="15">
      <c r="A70" s="35"/>
      <c r="B70" s="132" t="s">
        <v>44</v>
      </c>
      <c r="C70" s="132"/>
      <c r="D70" s="132"/>
      <c r="E70" s="132"/>
      <c r="F70" s="132"/>
      <c r="G70" s="132"/>
    </row>
    <row r="71" spans="1:7" s="2" customFormat="1" ht="15">
      <c r="A71" s="35" t="s">
        <v>122</v>
      </c>
      <c r="B71" s="125">
        <v>142.31</v>
      </c>
      <c r="C71" s="126"/>
      <c r="D71" s="127"/>
      <c r="E71" s="125">
        <v>167.93</v>
      </c>
      <c r="F71" s="126"/>
      <c r="G71" s="127"/>
    </row>
    <row r="72" spans="1:7" s="2" customFormat="1" ht="15">
      <c r="A72" s="35" t="s">
        <v>41</v>
      </c>
      <c r="B72" s="156">
        <v>1565.45</v>
      </c>
      <c r="C72" s="132"/>
      <c r="D72" s="132"/>
      <c r="E72" s="156">
        <v>1847.23</v>
      </c>
      <c r="F72" s="132"/>
      <c r="G72" s="132"/>
    </row>
    <row r="73" spans="1:7" s="2" customFormat="1" ht="15">
      <c r="A73" s="35" t="s">
        <v>42</v>
      </c>
      <c r="B73" s="132">
        <v>25.81</v>
      </c>
      <c r="C73" s="132"/>
      <c r="D73" s="132"/>
      <c r="E73" s="132">
        <v>30.46</v>
      </c>
      <c r="F73" s="132"/>
      <c r="G73" s="132"/>
    </row>
    <row r="74" spans="1:7" s="3" customFormat="1" ht="15">
      <c r="A74" s="25" t="s">
        <v>27</v>
      </c>
      <c r="B74" s="25"/>
      <c r="C74" s="25"/>
      <c r="D74" s="25"/>
      <c r="E74" s="25"/>
      <c r="F74" s="25"/>
      <c r="G74" s="25"/>
    </row>
    <row r="75" spans="1:7" s="1" customFormat="1" ht="25.5">
      <c r="A75" s="29" t="s">
        <v>14</v>
      </c>
      <c r="B75" s="133" t="s">
        <v>13</v>
      </c>
      <c r="C75" s="134"/>
      <c r="D75" s="134"/>
      <c r="E75" s="134"/>
      <c r="F75" s="134"/>
      <c r="G75" s="135"/>
    </row>
    <row r="76" spans="1:7" s="1" customFormat="1" ht="25.5">
      <c r="A76" s="29" t="s">
        <v>15</v>
      </c>
      <c r="B76" s="133" t="s">
        <v>13</v>
      </c>
      <c r="C76" s="134"/>
      <c r="D76" s="134"/>
      <c r="E76" s="134"/>
      <c r="F76" s="134"/>
      <c r="G76" s="135"/>
    </row>
    <row r="77" spans="1:7" s="1" customFormat="1" ht="38.25">
      <c r="A77" s="29" t="s">
        <v>16</v>
      </c>
      <c r="B77" s="133" t="s">
        <v>13</v>
      </c>
      <c r="C77" s="134"/>
      <c r="D77" s="134"/>
      <c r="E77" s="134"/>
      <c r="F77" s="134"/>
      <c r="G77" s="135"/>
    </row>
    <row r="78" spans="1:7" s="1" customFormat="1" ht="25.5">
      <c r="A78" s="29" t="s">
        <v>17</v>
      </c>
      <c r="B78" s="133" t="s">
        <v>13</v>
      </c>
      <c r="C78" s="134"/>
      <c r="D78" s="134"/>
      <c r="E78" s="134"/>
      <c r="F78" s="134"/>
      <c r="G78" s="135"/>
    </row>
  </sheetData>
  <sheetProtection/>
  <mergeCells count="69">
    <mergeCell ref="B65:D65"/>
    <mergeCell ref="B68:D68"/>
    <mergeCell ref="E68:G68"/>
    <mergeCell ref="B72:D72"/>
    <mergeCell ref="E72:G72"/>
    <mergeCell ref="B66:G66"/>
    <mergeCell ref="B70:G70"/>
    <mergeCell ref="B67:D67"/>
    <mergeCell ref="E67:G67"/>
    <mergeCell ref="B71:D71"/>
    <mergeCell ref="A10:G10"/>
    <mergeCell ref="A11:G11"/>
    <mergeCell ref="A12:G12"/>
    <mergeCell ref="A20:G20"/>
    <mergeCell ref="A21:G21"/>
    <mergeCell ref="A30:G30"/>
    <mergeCell ref="A13:G13"/>
    <mergeCell ref="B33:G33"/>
    <mergeCell ref="B34:G34"/>
    <mergeCell ref="B35:G35"/>
    <mergeCell ref="A23:F23"/>
    <mergeCell ref="A24:F24"/>
    <mergeCell ref="B32:G32"/>
    <mergeCell ref="A25:G25"/>
    <mergeCell ref="A36:G36"/>
    <mergeCell ref="B3:G3"/>
    <mergeCell ref="B4:G4"/>
    <mergeCell ref="B5:G5"/>
    <mergeCell ref="B6:G6"/>
    <mergeCell ref="B7:G7"/>
    <mergeCell ref="B8:G8"/>
    <mergeCell ref="A14:G14"/>
    <mergeCell ref="A15:G15"/>
    <mergeCell ref="A22:F22"/>
    <mergeCell ref="B50:G50"/>
    <mergeCell ref="A42:D42"/>
    <mergeCell ref="A44:G44"/>
    <mergeCell ref="A47:D47"/>
    <mergeCell ref="A37:A38"/>
    <mergeCell ref="B37:B38"/>
    <mergeCell ref="C37:F37"/>
    <mergeCell ref="G37:G38"/>
    <mergeCell ref="A39:G39"/>
    <mergeCell ref="A59:G59"/>
    <mergeCell ref="B51:G51"/>
    <mergeCell ref="A52:G52"/>
    <mergeCell ref="A53:B53"/>
    <mergeCell ref="C53:G53"/>
    <mergeCell ref="A54:G54"/>
    <mergeCell ref="B73:D73"/>
    <mergeCell ref="A55:B55"/>
    <mergeCell ref="C55:G55"/>
    <mergeCell ref="A56:G56"/>
    <mergeCell ref="A57:B57"/>
    <mergeCell ref="C57:G57"/>
    <mergeCell ref="E65:G65"/>
    <mergeCell ref="B62:G62"/>
    <mergeCell ref="B63:G63"/>
    <mergeCell ref="A64:G64"/>
    <mergeCell ref="E71:G71"/>
    <mergeCell ref="B60:G60"/>
    <mergeCell ref="B61:G61"/>
    <mergeCell ref="E69:G69"/>
    <mergeCell ref="B77:G77"/>
    <mergeCell ref="B78:G78"/>
    <mergeCell ref="B75:G75"/>
    <mergeCell ref="B76:G76"/>
    <mergeCell ref="E73:G73"/>
    <mergeCell ref="B69:D69"/>
  </mergeCells>
  <hyperlinks>
    <hyperlink ref="B7" r:id="rId1" display="http://www.ts-odes.ru/"/>
  </hyperlinks>
  <printOptions/>
  <pageMargins left="0.7480314960629921" right="0.2362204724409449" top="0.5118110236220472" bottom="0.7480314960629921" header="0.31496062992125984" footer="0.31496062992125984"/>
  <pageSetup fitToHeight="1" fitToWidth="1" horizontalDpi="600" verticalDpi="600" orientation="portrait" paperSize="9" scale="53" r:id="rId3"/>
  <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G21"/>
  <sheetViews>
    <sheetView workbookViewId="0" topLeftCell="A1">
      <selection activeCell="B24" sqref="B24"/>
    </sheetView>
  </sheetViews>
  <sheetFormatPr defaultColWidth="9.140625" defaultRowHeight="15"/>
  <cols>
    <col min="1" max="1" width="49.00390625" style="48" customWidth="1"/>
    <col min="2" max="2" width="17.8515625" style="48" customWidth="1"/>
    <col min="3" max="4" width="17.8515625" style="50" customWidth="1"/>
    <col min="5" max="5" width="12.28125" style="5" bestFit="1" customWidth="1"/>
    <col min="6" max="6" width="12.421875" style="5" customWidth="1"/>
    <col min="7" max="7" width="10.8515625" style="122" customWidth="1"/>
    <col min="8" max="16384" width="9.140625" style="5" customWidth="1"/>
  </cols>
  <sheetData>
    <row r="1" spans="1:4" ht="36" customHeight="1">
      <c r="A1" s="160" t="s">
        <v>267</v>
      </c>
      <c r="B1" s="160"/>
      <c r="C1" s="160"/>
      <c r="D1" s="160"/>
    </row>
    <row r="2" spans="1:7" s="37" customFormat="1" ht="21" customHeight="1">
      <c r="A2" s="36" t="s">
        <v>123</v>
      </c>
      <c r="B2" s="163" t="s">
        <v>124</v>
      </c>
      <c r="C2" s="161" t="s">
        <v>125</v>
      </c>
      <c r="D2" s="162"/>
      <c r="G2" s="123"/>
    </row>
    <row r="3" spans="1:4" ht="42" customHeight="1">
      <c r="A3" s="38" t="s">
        <v>126</v>
      </c>
      <c r="B3" s="164"/>
      <c r="C3" s="39" t="s">
        <v>127</v>
      </c>
      <c r="D3" s="40" t="s">
        <v>49</v>
      </c>
    </row>
    <row r="4" spans="1:7" s="43" customFormat="1" ht="12.75">
      <c r="A4" s="41" t="s">
        <v>128</v>
      </c>
      <c r="B4" s="41"/>
      <c r="C4" s="8"/>
      <c r="D4" s="42"/>
      <c r="G4" s="124"/>
    </row>
    <row r="5" spans="1:7" s="43" customFormat="1" ht="12.75">
      <c r="A5" s="41" t="s">
        <v>129</v>
      </c>
      <c r="B5" s="44">
        <v>70.1</v>
      </c>
      <c r="C5" s="44">
        <v>65.2</v>
      </c>
      <c r="D5" s="44">
        <v>4.9</v>
      </c>
      <c r="G5" s="124"/>
    </row>
    <row r="6" spans="1:7" s="43" customFormat="1" ht="12.75">
      <c r="A6" s="41" t="s">
        <v>50</v>
      </c>
      <c r="B6" s="44">
        <v>66</v>
      </c>
      <c r="C6" s="44">
        <v>61.4</v>
      </c>
      <c r="D6" s="44">
        <v>4.4</v>
      </c>
      <c r="E6" s="45"/>
      <c r="G6" s="187"/>
    </row>
    <row r="7" spans="1:6" ht="15">
      <c r="A7" s="46" t="s">
        <v>130</v>
      </c>
      <c r="B7" s="188">
        <f>15779318+28141895+49447770</f>
        <v>93368983</v>
      </c>
      <c r="C7" s="189">
        <f>B7-D7</f>
        <v>86554033</v>
      </c>
      <c r="D7" s="189">
        <f>5095297+706984+505948+52933+413294+40494</f>
        <v>6814950</v>
      </c>
      <c r="E7" s="122"/>
      <c r="F7" s="122"/>
    </row>
    <row r="8" spans="1:6" ht="15">
      <c r="A8" s="186" t="s">
        <v>268</v>
      </c>
      <c r="B8" s="190">
        <f>C8+D8</f>
        <v>92824079</v>
      </c>
      <c r="C8" s="189">
        <v>86554033</v>
      </c>
      <c r="D8" s="189">
        <v>6270046</v>
      </c>
      <c r="E8" s="122"/>
      <c r="F8" s="122"/>
    </row>
    <row r="9" spans="1:6" ht="30" customHeight="1">
      <c r="A9" s="46" t="s">
        <v>131</v>
      </c>
      <c r="B9" s="191">
        <f>SUM(B10:B19)</f>
        <v>100182259</v>
      </c>
      <c r="C9" s="191">
        <f>SUM(C10:C19)</f>
        <v>92122075.47272727</v>
      </c>
      <c r="D9" s="191">
        <f>SUM(D10:D19)</f>
        <v>8060183.527272727</v>
      </c>
      <c r="E9" s="122"/>
      <c r="F9" s="122"/>
    </row>
    <row r="10" spans="1:6" ht="21" customHeight="1">
      <c r="A10" s="47" t="s">
        <v>132</v>
      </c>
      <c r="B10" s="189">
        <f>6169095+1509136+19485248</f>
        <v>27163479</v>
      </c>
      <c r="C10" s="191">
        <f>B10/$B$6*$C$6</f>
        <v>25270266.827272728</v>
      </c>
      <c r="D10" s="191">
        <f>B10-C10</f>
        <v>1893212.172727272</v>
      </c>
      <c r="E10" s="122"/>
      <c r="F10" s="122"/>
    </row>
    <row r="11" spans="1:6" ht="42" customHeight="1">
      <c r="A11" s="47" t="s">
        <v>133</v>
      </c>
      <c r="B11" s="189">
        <f>4316912+1815610+3798785</f>
        <v>9931307</v>
      </c>
      <c r="C11" s="191">
        <f>B11/$B$6*$C$6</f>
        <v>9239124.996969696</v>
      </c>
      <c r="D11" s="191">
        <f aca="true" t="shared" si="0" ref="D11:D18">B11-C11</f>
        <v>692182.0030303039</v>
      </c>
      <c r="E11" s="122"/>
      <c r="F11" s="122"/>
    </row>
    <row r="12" spans="1:6" ht="32.25" customHeight="1">
      <c r="A12" s="47" t="s">
        <v>134</v>
      </c>
      <c r="B12" s="189">
        <f>1166496+841427+685984</f>
        <v>2693907</v>
      </c>
      <c r="C12" s="191">
        <f>B12/$B$6*$C$6</f>
        <v>2506149.845454545</v>
      </c>
      <c r="D12" s="191">
        <f t="shared" si="0"/>
        <v>187757.15454545477</v>
      </c>
      <c r="E12" s="122"/>
      <c r="F12" s="122"/>
    </row>
    <row r="13" spans="1:6" ht="22.5" customHeight="1">
      <c r="A13" s="47" t="s">
        <v>135</v>
      </c>
      <c r="B13" s="189">
        <f>86003+4713409+464+41524+4344077+807+167223+6612200+3481</f>
        <v>15969188</v>
      </c>
      <c r="C13" s="191">
        <f>B13/$B$6*$C$6-200000</f>
        <v>14656183.987878788</v>
      </c>
      <c r="D13" s="191">
        <f t="shared" si="0"/>
        <v>1313004.0121212117</v>
      </c>
      <c r="E13" s="122"/>
      <c r="F13" s="122"/>
    </row>
    <row r="14" spans="1:6" ht="22.5" customHeight="1">
      <c r="A14" s="47" t="s">
        <v>136</v>
      </c>
      <c r="B14" s="189">
        <f>1913748+1294602+1431241</f>
        <v>4639591</v>
      </c>
      <c r="C14" s="191">
        <f>B14/$B$6*$C$6</f>
        <v>4316225.566666666</v>
      </c>
      <c r="D14" s="191">
        <f t="shared" si="0"/>
        <v>323365.4333333336</v>
      </c>
      <c r="E14" s="122"/>
      <c r="F14" s="122"/>
    </row>
    <row r="15" spans="1:6" ht="30.75" customHeight="1">
      <c r="A15" s="47" t="s">
        <v>137</v>
      </c>
      <c r="B15" s="189">
        <f>325571+93789+1317327</f>
        <v>1736687</v>
      </c>
      <c r="C15" s="191">
        <f>B15/$B$6*$C$6+50000</f>
        <v>1665645.1787878787</v>
      </c>
      <c r="D15" s="191">
        <f>B15-C15</f>
        <v>71041.82121212129</v>
      </c>
      <c r="E15" s="122"/>
      <c r="F15" s="122"/>
    </row>
    <row r="16" spans="1:6" ht="24.75" customHeight="1">
      <c r="A16" s="47" t="s">
        <v>138</v>
      </c>
      <c r="B16" s="189">
        <v>8612800</v>
      </c>
      <c r="C16" s="191">
        <f>B16/$B$6*$C$6+250000</f>
        <v>8262513.939393939</v>
      </c>
      <c r="D16" s="191">
        <f t="shared" si="0"/>
        <v>350286.06060606055</v>
      </c>
      <c r="E16" s="122"/>
      <c r="F16" s="122"/>
    </row>
    <row r="17" spans="1:6" ht="32.25" customHeight="1">
      <c r="A17" s="47" t="s">
        <v>139</v>
      </c>
      <c r="B17" s="189">
        <f>1780949+67377+1879043+102900+1044233+23700+207184+7901+1600434+153688+96000+142773+15624+7098+6322+454002+60369+998909+115781+840852+1003554+310776+8604+556527+153688</f>
        <v>11638288</v>
      </c>
      <c r="C17" s="191">
        <f>B17/$B$6*$C$6+450000</f>
        <v>11277134.593939394</v>
      </c>
      <c r="D17" s="191">
        <f t="shared" si="0"/>
        <v>361153.40606060624</v>
      </c>
      <c r="E17" s="122"/>
      <c r="F17" s="122"/>
    </row>
    <row r="18" spans="1:6" ht="35.25" customHeight="1">
      <c r="A18" s="47" t="s">
        <v>140</v>
      </c>
      <c r="B18" s="189">
        <f>575847+939033+2498931</f>
        <v>4013811</v>
      </c>
      <c r="C18" s="191">
        <f>B18/$B$6*$C$6</f>
        <v>3734060.5363636366</v>
      </c>
      <c r="D18" s="191">
        <f t="shared" si="0"/>
        <v>279750.4636363634</v>
      </c>
      <c r="E18" s="122"/>
      <c r="F18" s="122"/>
    </row>
    <row r="19" spans="1:6" ht="27.75" customHeight="1">
      <c r="A19" s="47" t="s">
        <v>141</v>
      </c>
      <c r="B19" s="189">
        <v>13783201</v>
      </c>
      <c r="C19" s="191">
        <v>11194770</v>
      </c>
      <c r="D19" s="191">
        <v>2588431</v>
      </c>
      <c r="E19" s="122"/>
      <c r="F19" s="122"/>
    </row>
    <row r="20" ht="15">
      <c r="C20" s="49"/>
    </row>
    <row r="21" ht="15">
      <c r="C21" s="49"/>
    </row>
  </sheetData>
  <sheetProtection/>
  <mergeCells count="3">
    <mergeCell ref="A1:D1"/>
    <mergeCell ref="B2:B3"/>
    <mergeCell ref="C2:D2"/>
  </mergeCells>
  <printOptions/>
  <pageMargins left="0.7086614173228347" right="0.11811023622047245" top="0" bottom="0"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I65"/>
  <sheetViews>
    <sheetView workbookViewId="0" topLeftCell="A1">
      <selection activeCell="D19" sqref="D19"/>
    </sheetView>
  </sheetViews>
  <sheetFormatPr defaultColWidth="9.140625" defaultRowHeight="15"/>
  <cols>
    <col min="1" max="1" width="5.140625" style="81" customWidth="1"/>
    <col min="2" max="2" width="39.8515625" style="83" customWidth="1"/>
    <col min="3" max="3" width="13.7109375" style="83" customWidth="1"/>
    <col min="4" max="4" width="39.421875" style="84" customWidth="1"/>
    <col min="5" max="5" width="17.421875" style="54" customWidth="1"/>
    <col min="6" max="16384" width="9.140625" style="54" customWidth="1"/>
  </cols>
  <sheetData>
    <row r="1" spans="1:9" s="5" customFormat="1" ht="38.25" customHeight="1">
      <c r="A1" s="160" t="s">
        <v>269</v>
      </c>
      <c r="B1" s="160"/>
      <c r="C1" s="160"/>
      <c r="D1" s="160"/>
      <c r="E1" s="51"/>
      <c r="F1" s="51"/>
      <c r="G1" s="51"/>
      <c r="H1" s="51"/>
      <c r="I1" s="14"/>
    </row>
    <row r="2" spans="1:4" ht="30" customHeight="1">
      <c r="A2" s="52" t="s">
        <v>142</v>
      </c>
      <c r="B2" s="52" t="s">
        <v>143</v>
      </c>
      <c r="C2" s="52" t="s">
        <v>144</v>
      </c>
      <c r="D2" s="53" t="s">
        <v>145</v>
      </c>
    </row>
    <row r="3" spans="1:4" s="43" customFormat="1" ht="12.75">
      <c r="A3" s="55">
        <v>1</v>
      </c>
      <c r="B3" s="8" t="s">
        <v>146</v>
      </c>
      <c r="C3" s="11"/>
      <c r="D3" s="56"/>
    </row>
    <row r="4" spans="1:4" s="43" customFormat="1" ht="16.5" customHeight="1">
      <c r="A4" s="55"/>
      <c r="B4" s="10" t="s">
        <v>147</v>
      </c>
      <c r="C4" s="57" t="s">
        <v>148</v>
      </c>
      <c r="D4" s="58">
        <v>22.283</v>
      </c>
    </row>
    <row r="5" spans="1:4" s="43" customFormat="1" ht="15" customHeight="1">
      <c r="A5" s="55"/>
      <c r="B5" s="10" t="s">
        <v>149</v>
      </c>
      <c r="C5" s="57" t="s">
        <v>150</v>
      </c>
      <c r="D5" s="58">
        <v>0</v>
      </c>
    </row>
    <row r="6" spans="1:4" s="43" customFormat="1" ht="15" customHeight="1">
      <c r="A6" s="55"/>
      <c r="B6" s="10" t="s">
        <v>151</v>
      </c>
      <c r="C6" s="57" t="s">
        <v>150</v>
      </c>
      <c r="D6" s="58">
        <v>3</v>
      </c>
    </row>
    <row r="7" spans="1:4" s="43" customFormat="1" ht="15" customHeight="1">
      <c r="A7" s="55"/>
      <c r="B7" s="10" t="s">
        <v>152</v>
      </c>
      <c r="C7" s="57" t="s">
        <v>150</v>
      </c>
      <c r="D7" s="58">
        <v>19</v>
      </c>
    </row>
    <row r="8" spans="1:4" s="43" customFormat="1" ht="12.75">
      <c r="A8" s="55"/>
      <c r="B8" s="10" t="s">
        <v>153</v>
      </c>
      <c r="C8" s="11" t="s">
        <v>154</v>
      </c>
      <c r="D8" s="59">
        <v>91</v>
      </c>
    </row>
    <row r="9" spans="1:4" s="62" customFormat="1" ht="29.25" customHeight="1">
      <c r="A9" s="60"/>
      <c r="B9" s="61" t="s">
        <v>155</v>
      </c>
      <c r="C9" s="11" t="s">
        <v>154</v>
      </c>
      <c r="D9" s="59">
        <f>D8-D10</f>
        <v>68</v>
      </c>
    </row>
    <row r="10" spans="1:4" s="43" customFormat="1" ht="25.5">
      <c r="A10" s="60"/>
      <c r="B10" s="61" t="s">
        <v>156</v>
      </c>
      <c r="C10" s="11" t="s">
        <v>154</v>
      </c>
      <c r="D10" s="59">
        <v>23</v>
      </c>
    </row>
    <row r="11" spans="1:4" s="43" customFormat="1" ht="13.5">
      <c r="A11" s="55">
        <v>2</v>
      </c>
      <c r="B11" s="10" t="s">
        <v>157</v>
      </c>
      <c r="C11" s="12"/>
      <c r="D11" s="63"/>
    </row>
    <row r="12" spans="1:5" s="43" customFormat="1" ht="13.5">
      <c r="A12" s="64"/>
      <c r="B12" s="10" t="s">
        <v>52</v>
      </c>
      <c r="C12" s="11" t="s">
        <v>53</v>
      </c>
      <c r="D12" s="65">
        <v>164</v>
      </c>
      <c r="E12" s="66"/>
    </row>
    <row r="13" spans="1:5" s="43" customFormat="1" ht="13.5">
      <c r="A13" s="64"/>
      <c r="B13" s="10" t="s">
        <v>54</v>
      </c>
      <c r="C13" s="11" t="s">
        <v>53</v>
      </c>
      <c r="D13" s="65">
        <v>153.4</v>
      </c>
      <c r="E13" s="66"/>
    </row>
    <row r="14" spans="1:5" s="43" customFormat="1" ht="25.5">
      <c r="A14" s="64"/>
      <c r="B14" s="10" t="s">
        <v>158</v>
      </c>
      <c r="C14" s="11" t="s">
        <v>56</v>
      </c>
      <c r="D14" s="67">
        <v>32.59</v>
      </c>
      <c r="E14" s="66"/>
    </row>
    <row r="15" spans="1:5" s="43" customFormat="1" ht="25.5">
      <c r="A15" s="64"/>
      <c r="B15" s="10" t="s">
        <v>159</v>
      </c>
      <c r="C15" s="11" t="s">
        <v>58</v>
      </c>
      <c r="D15" s="65">
        <v>0.24</v>
      </c>
      <c r="E15" s="66"/>
    </row>
    <row r="16" spans="1:4" s="43" customFormat="1" ht="12.75">
      <c r="A16" s="55"/>
      <c r="B16" s="10" t="s">
        <v>160</v>
      </c>
      <c r="C16" s="11" t="s">
        <v>59</v>
      </c>
      <c r="D16" s="65">
        <v>1.51</v>
      </c>
    </row>
    <row r="17" spans="1:4" s="43" customFormat="1" ht="12.75">
      <c r="A17" s="55">
        <v>3</v>
      </c>
      <c r="B17" s="8" t="s">
        <v>60</v>
      </c>
      <c r="C17" s="11"/>
      <c r="D17" s="68"/>
    </row>
    <row r="18" spans="1:4" s="43" customFormat="1" ht="13.5">
      <c r="A18" s="64"/>
      <c r="B18" s="9" t="s">
        <v>51</v>
      </c>
      <c r="C18" s="11" t="s">
        <v>61</v>
      </c>
      <c r="D18" s="69">
        <f>D19+D20</f>
        <v>9149.831</v>
      </c>
    </row>
    <row r="19" spans="1:5" s="43" customFormat="1" ht="12.75">
      <c r="A19" s="55"/>
      <c r="B19" s="10" t="s">
        <v>52</v>
      </c>
      <c r="C19" s="11" t="s">
        <v>61</v>
      </c>
      <c r="D19" s="70">
        <v>5671.831</v>
      </c>
      <c r="E19" s="66"/>
    </row>
    <row r="20" spans="1:5" s="43" customFormat="1" ht="12.75">
      <c r="A20" s="55"/>
      <c r="B20" s="10" t="s">
        <v>54</v>
      </c>
      <c r="C20" s="11" t="s">
        <v>61</v>
      </c>
      <c r="D20" s="70">
        <f>2795+683</f>
        <v>3478</v>
      </c>
      <c r="E20" s="66"/>
    </row>
    <row r="21" spans="1:5" s="43" customFormat="1" ht="12.75">
      <c r="A21" s="55"/>
      <c r="B21" s="9" t="s">
        <v>55</v>
      </c>
      <c r="C21" s="11" t="s">
        <v>62</v>
      </c>
      <c r="D21" s="71">
        <v>2270.02</v>
      </c>
      <c r="E21" s="66"/>
    </row>
    <row r="22" spans="1:5" s="43" customFormat="1" ht="12.75">
      <c r="A22" s="55"/>
      <c r="B22" s="9" t="s">
        <v>57</v>
      </c>
      <c r="C22" s="11" t="s">
        <v>62</v>
      </c>
      <c r="D22" s="71">
        <v>460.46</v>
      </c>
      <c r="E22" s="66"/>
    </row>
    <row r="23" spans="1:4" s="43" customFormat="1" ht="12.75">
      <c r="A23" s="55"/>
      <c r="B23" s="9" t="s">
        <v>161</v>
      </c>
      <c r="C23" s="11" t="s">
        <v>63</v>
      </c>
      <c r="D23" s="71">
        <v>103.66</v>
      </c>
    </row>
    <row r="24" spans="1:4" s="43" customFormat="1" ht="12.75">
      <c r="A24" s="55"/>
      <c r="B24" s="9" t="s">
        <v>162</v>
      </c>
      <c r="C24" s="11" t="s">
        <v>63</v>
      </c>
      <c r="D24" s="71">
        <v>62.388</v>
      </c>
    </row>
    <row r="25" spans="1:4" s="43" customFormat="1" ht="12.75">
      <c r="A25" s="55">
        <v>4</v>
      </c>
      <c r="B25" s="8" t="s">
        <v>194</v>
      </c>
      <c r="C25" s="11"/>
      <c r="D25" s="68"/>
    </row>
    <row r="26" spans="1:4" s="43" customFormat="1" ht="13.5">
      <c r="A26" s="64"/>
      <c r="B26" s="9" t="s">
        <v>51</v>
      </c>
      <c r="C26" s="12"/>
      <c r="D26" s="63"/>
    </row>
    <row r="27" spans="1:5" s="43" customFormat="1" ht="12.75">
      <c r="A27" s="55"/>
      <c r="B27" s="10" t="s">
        <v>52</v>
      </c>
      <c r="C27" s="11" t="s">
        <v>64</v>
      </c>
      <c r="D27" s="65"/>
      <c r="E27" s="66"/>
    </row>
    <row r="28" spans="1:5" s="43" customFormat="1" ht="12.75">
      <c r="A28" s="55"/>
      <c r="B28" s="103" t="s">
        <v>195</v>
      </c>
      <c r="C28" s="11" t="s">
        <v>64</v>
      </c>
      <c r="D28" s="65">
        <v>3353.89</v>
      </c>
      <c r="E28" s="66"/>
    </row>
    <row r="29" spans="1:5" s="43" customFormat="1" ht="12.75">
      <c r="A29" s="55"/>
      <c r="B29" s="103" t="s">
        <v>196</v>
      </c>
      <c r="C29" s="11" t="s">
        <v>64</v>
      </c>
      <c r="D29" s="65">
        <v>3269.89</v>
      </c>
      <c r="E29" s="66"/>
    </row>
    <row r="30" spans="1:5" s="43" customFormat="1" ht="12.75">
      <c r="A30" s="55"/>
      <c r="B30" s="103" t="s">
        <v>270</v>
      </c>
      <c r="C30" s="11" t="s">
        <v>64</v>
      </c>
      <c r="D30" s="65">
        <v>3766.96</v>
      </c>
      <c r="E30" s="66"/>
    </row>
    <row r="31" spans="1:5" s="43" customFormat="1" ht="12.75">
      <c r="A31" s="55"/>
      <c r="B31" s="103" t="s">
        <v>271</v>
      </c>
      <c r="C31" s="11" t="s">
        <v>64</v>
      </c>
      <c r="D31" s="65">
        <v>3862.96</v>
      </c>
      <c r="E31" s="66"/>
    </row>
    <row r="32" spans="1:5" s="43" customFormat="1" ht="12.75">
      <c r="A32" s="55"/>
      <c r="B32" s="10" t="s">
        <v>54</v>
      </c>
      <c r="C32" s="11" t="s">
        <v>64</v>
      </c>
      <c r="D32" s="65"/>
      <c r="E32" s="66"/>
    </row>
    <row r="33" spans="1:5" s="43" customFormat="1" ht="12.75">
      <c r="A33" s="55"/>
      <c r="B33" s="103" t="s">
        <v>195</v>
      </c>
      <c r="C33" s="11" t="s">
        <v>64</v>
      </c>
      <c r="D33" s="65">
        <v>2185.58</v>
      </c>
      <c r="E33" s="66"/>
    </row>
    <row r="34" spans="1:5" s="43" customFormat="1" ht="12.75">
      <c r="A34" s="55"/>
      <c r="B34" s="103" t="s">
        <v>270</v>
      </c>
      <c r="C34" s="11" t="s">
        <v>64</v>
      </c>
      <c r="D34" s="65">
        <v>2506.85</v>
      </c>
      <c r="E34" s="66"/>
    </row>
    <row r="35" spans="1:5" s="43" customFormat="1" ht="12.75">
      <c r="A35" s="55"/>
      <c r="B35" s="9" t="s">
        <v>55</v>
      </c>
      <c r="C35" s="11" t="s">
        <v>65</v>
      </c>
      <c r="D35" s="65">
        <v>3.36</v>
      </c>
      <c r="E35" s="72"/>
    </row>
    <row r="36" spans="1:5" s="43" customFormat="1" ht="12.75">
      <c r="A36" s="55"/>
      <c r="B36" s="9" t="s">
        <v>57</v>
      </c>
      <c r="C36" s="11" t="s">
        <v>65</v>
      </c>
      <c r="D36" s="65">
        <v>3.36</v>
      </c>
      <c r="E36" s="72"/>
    </row>
    <row r="37" spans="1:4" s="43" customFormat="1" ht="12.75">
      <c r="A37" s="55"/>
      <c r="B37" s="9" t="s">
        <v>161</v>
      </c>
      <c r="C37" s="11" t="s">
        <v>63</v>
      </c>
      <c r="D37" s="71"/>
    </row>
    <row r="38" spans="1:5" s="43" customFormat="1" ht="12.75">
      <c r="A38" s="55"/>
      <c r="B38" s="103" t="s">
        <v>195</v>
      </c>
      <c r="C38" s="11" t="s">
        <v>64</v>
      </c>
      <c r="D38" s="65">
        <v>25.81</v>
      </c>
      <c r="E38" s="66"/>
    </row>
    <row r="39" spans="1:5" s="43" customFormat="1" ht="12.75">
      <c r="A39" s="55"/>
      <c r="B39" s="103" t="s">
        <v>270</v>
      </c>
      <c r="C39" s="11" t="s">
        <v>64</v>
      </c>
      <c r="D39" s="65">
        <v>27.41</v>
      </c>
      <c r="E39" s="66"/>
    </row>
    <row r="40" spans="1:4" s="43" customFormat="1" ht="12.75">
      <c r="A40" s="55">
        <v>5</v>
      </c>
      <c r="B40" s="8" t="s">
        <v>198</v>
      </c>
      <c r="C40" s="11"/>
      <c r="D40" s="68"/>
    </row>
    <row r="41" spans="1:4" s="43" customFormat="1" ht="13.5">
      <c r="A41" s="64"/>
      <c r="B41" s="9" t="s">
        <v>51</v>
      </c>
      <c r="C41" s="12"/>
      <c r="D41" s="63"/>
    </row>
    <row r="42" spans="1:5" s="43" customFormat="1" ht="12.75">
      <c r="A42" s="55"/>
      <c r="B42" s="10" t="s">
        <v>52</v>
      </c>
      <c r="C42" s="11" t="s">
        <v>64</v>
      </c>
      <c r="D42" s="65">
        <v>3435.44</v>
      </c>
      <c r="E42" s="66"/>
    </row>
    <row r="43" spans="1:5" s="43" customFormat="1" ht="12.75">
      <c r="A43" s="55"/>
      <c r="B43" s="10" t="s">
        <v>54</v>
      </c>
      <c r="C43" s="11" t="s">
        <v>64</v>
      </c>
      <c r="D43" s="65">
        <v>2207.66</v>
      </c>
      <c r="E43" s="66"/>
    </row>
    <row r="44" spans="1:5" s="43" customFormat="1" ht="12.75">
      <c r="A44" s="55"/>
      <c r="B44" s="9" t="s">
        <v>55</v>
      </c>
      <c r="C44" s="11" t="s">
        <v>65</v>
      </c>
      <c r="D44" s="65">
        <v>3.39</v>
      </c>
      <c r="E44" s="72"/>
    </row>
    <row r="45" spans="1:5" s="43" customFormat="1" ht="12.75">
      <c r="A45" s="55"/>
      <c r="B45" s="9" t="s">
        <v>57</v>
      </c>
      <c r="C45" s="11" t="s">
        <v>65</v>
      </c>
      <c r="D45" s="65">
        <v>3.39</v>
      </c>
      <c r="E45" s="72"/>
    </row>
    <row r="46" spans="1:4" s="43" customFormat="1" ht="12.75">
      <c r="A46" s="55"/>
      <c r="B46" s="9" t="s">
        <v>161</v>
      </c>
      <c r="C46" s="11" t="s">
        <v>63</v>
      </c>
      <c r="D46" s="71">
        <v>26.06</v>
      </c>
    </row>
    <row r="47" spans="1:4" s="43" customFormat="1" ht="12.75">
      <c r="A47" s="55"/>
      <c r="B47" s="9" t="s">
        <v>162</v>
      </c>
      <c r="C47" s="11" t="s">
        <v>63</v>
      </c>
      <c r="D47" s="71">
        <v>26.06</v>
      </c>
    </row>
    <row r="48" spans="1:4" s="43" customFormat="1" ht="12.75">
      <c r="A48" s="55">
        <v>6</v>
      </c>
      <c r="B48" s="8" t="s">
        <v>163</v>
      </c>
      <c r="C48" s="11"/>
      <c r="D48" s="68"/>
    </row>
    <row r="49" spans="1:4" s="43" customFormat="1" ht="13.5">
      <c r="A49" s="64"/>
      <c r="B49" s="9" t="s">
        <v>51</v>
      </c>
      <c r="C49" s="12"/>
      <c r="D49" s="63"/>
    </row>
    <row r="50" spans="1:5" s="43" customFormat="1" ht="12.75">
      <c r="A50" s="55"/>
      <c r="B50" s="10" t="s">
        <v>52</v>
      </c>
      <c r="C50" s="73" t="s">
        <v>164</v>
      </c>
      <c r="D50" s="65" t="s">
        <v>165</v>
      </c>
      <c r="E50" s="66"/>
    </row>
    <row r="51" spans="1:5" s="43" customFormat="1" ht="12.75">
      <c r="A51" s="55"/>
      <c r="B51" s="10" t="s">
        <v>54</v>
      </c>
      <c r="C51" s="73" t="s">
        <v>164</v>
      </c>
      <c r="D51" s="65" t="s">
        <v>166</v>
      </c>
      <c r="E51" s="66"/>
    </row>
    <row r="52" spans="1:5" s="62" customFormat="1" ht="25.5" customHeight="1">
      <c r="A52" s="55"/>
      <c r="B52" s="9" t="s">
        <v>55</v>
      </c>
      <c r="C52" s="73" t="s">
        <v>164</v>
      </c>
      <c r="D52" s="74" t="s">
        <v>167</v>
      </c>
      <c r="E52" s="75"/>
    </row>
    <row r="53" spans="1:5" s="62" customFormat="1" ht="27" customHeight="1">
      <c r="A53" s="55"/>
      <c r="B53" s="9" t="s">
        <v>57</v>
      </c>
      <c r="C53" s="73" t="s">
        <v>164</v>
      </c>
      <c r="D53" s="74" t="s">
        <v>167</v>
      </c>
      <c r="E53" s="75"/>
    </row>
    <row r="54" spans="1:4" s="43" customFormat="1" ht="12.75">
      <c r="A54" s="55"/>
      <c r="B54" s="9" t="s">
        <v>161</v>
      </c>
      <c r="C54" s="73" t="s">
        <v>164</v>
      </c>
      <c r="D54" s="76" t="s">
        <v>168</v>
      </c>
    </row>
    <row r="55" spans="1:4" s="43" customFormat="1" ht="12.75">
      <c r="A55" s="55"/>
      <c r="B55" s="9" t="s">
        <v>162</v>
      </c>
      <c r="C55" s="73" t="s">
        <v>164</v>
      </c>
      <c r="D55" s="76" t="s">
        <v>168</v>
      </c>
    </row>
    <row r="56" spans="1:4" ht="38.25">
      <c r="A56" s="77">
        <v>7</v>
      </c>
      <c r="B56" s="78" t="s">
        <v>169</v>
      </c>
      <c r="C56" s="79"/>
      <c r="D56" s="80" t="s">
        <v>170</v>
      </c>
    </row>
    <row r="58" spans="2:4" ht="12.75">
      <c r="B58" s="48"/>
      <c r="C58" s="48"/>
      <c r="D58" s="82"/>
    </row>
    <row r="65" spans="1:9" s="83" customFormat="1" ht="12.75">
      <c r="A65" s="81"/>
      <c r="B65" s="48"/>
      <c r="D65" s="84"/>
      <c r="E65" s="54"/>
      <c r="F65" s="54"/>
      <c r="G65" s="54"/>
      <c r="H65" s="54"/>
      <c r="I65" s="54"/>
    </row>
  </sheetData>
  <sheetProtection/>
  <mergeCells count="1">
    <mergeCell ref="A1:D1"/>
  </mergeCells>
  <printOptions/>
  <pageMargins left="0.9055118110236221" right="0.31496062992125984"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00B0F0"/>
  </sheetPr>
  <dimension ref="A1:C41"/>
  <sheetViews>
    <sheetView zoomScalePageLayoutView="0" workbookViewId="0" topLeftCell="A1">
      <selection activeCell="C13" sqref="C13"/>
    </sheetView>
  </sheetViews>
  <sheetFormatPr defaultColWidth="9.140625" defaultRowHeight="15"/>
  <cols>
    <col min="1" max="1" width="60.7109375" style="102" customWidth="1"/>
    <col min="2" max="2" width="20.421875" style="54" customWidth="1"/>
    <col min="3" max="16384" width="9.140625" style="54" customWidth="1"/>
  </cols>
  <sheetData>
    <row r="1" spans="1:2" ht="50.25" customHeight="1">
      <c r="A1" s="160" t="s">
        <v>272</v>
      </c>
      <c r="B1" s="160"/>
    </row>
    <row r="2" spans="1:2" ht="12.75">
      <c r="A2" s="85" t="s">
        <v>123</v>
      </c>
      <c r="B2" s="85" t="s">
        <v>171</v>
      </c>
    </row>
    <row r="3" spans="1:2" ht="12.75">
      <c r="A3" s="86" t="s">
        <v>172</v>
      </c>
      <c r="B3" s="87">
        <v>0</v>
      </c>
    </row>
    <row r="4" spans="1:2" ht="25.5">
      <c r="A4" s="86" t="s">
        <v>173</v>
      </c>
      <c r="B4" s="87">
        <v>0</v>
      </c>
    </row>
    <row r="5" spans="1:2" ht="25.5">
      <c r="A5" s="86" t="s">
        <v>174</v>
      </c>
      <c r="B5" s="87">
        <v>6</v>
      </c>
    </row>
    <row r="6" spans="1:2" ht="38.25">
      <c r="A6" s="86" t="s">
        <v>175</v>
      </c>
      <c r="B6" s="87" t="s">
        <v>277</v>
      </c>
    </row>
    <row r="7" spans="1:2" ht="12.75">
      <c r="A7" s="88"/>
      <c r="B7" s="89"/>
    </row>
    <row r="8" spans="1:2" ht="22.5" customHeight="1">
      <c r="A8" s="160" t="s">
        <v>275</v>
      </c>
      <c r="B8" s="160"/>
    </row>
    <row r="9" spans="1:2" ht="41.25" customHeight="1">
      <c r="A9" s="90" t="s">
        <v>123</v>
      </c>
      <c r="B9" s="90" t="s">
        <v>171</v>
      </c>
    </row>
    <row r="10" spans="1:2" ht="12.75">
      <c r="A10" s="86" t="s">
        <v>77</v>
      </c>
      <c r="B10" s="91" t="s">
        <v>94</v>
      </c>
    </row>
    <row r="11" spans="1:2" ht="12.75">
      <c r="A11" s="86" t="s">
        <v>176</v>
      </c>
      <c r="B11" s="91" t="s">
        <v>94</v>
      </c>
    </row>
    <row r="12" spans="1:2" ht="12.75">
      <c r="A12" s="86" t="s">
        <v>177</v>
      </c>
      <c r="B12" s="91" t="s">
        <v>94</v>
      </c>
    </row>
    <row r="13" spans="1:3" ht="27" customHeight="1">
      <c r="A13" s="86" t="s">
        <v>178</v>
      </c>
      <c r="B13" s="91" t="s">
        <v>94</v>
      </c>
      <c r="C13" s="92"/>
    </row>
    <row r="14" spans="1:2" ht="12.75">
      <c r="A14" s="86" t="s">
        <v>179</v>
      </c>
      <c r="B14" s="91" t="s">
        <v>94</v>
      </c>
    </row>
    <row r="15" spans="1:2" ht="12.75">
      <c r="A15" s="86" t="s">
        <v>197</v>
      </c>
      <c r="B15" s="91" t="s">
        <v>94</v>
      </c>
    </row>
    <row r="16" spans="1:2" ht="12.75">
      <c r="A16" s="88"/>
      <c r="B16" s="89"/>
    </row>
    <row r="17" spans="1:2" ht="48" customHeight="1">
      <c r="A17" s="165" t="s">
        <v>273</v>
      </c>
      <c r="B17" s="165"/>
    </row>
    <row r="18" spans="1:2" ht="41.25" customHeight="1">
      <c r="A18" s="90" t="s">
        <v>123</v>
      </c>
      <c r="B18" s="90" t="s">
        <v>171</v>
      </c>
    </row>
    <row r="19" spans="1:2" ht="25.5">
      <c r="A19" s="86" t="s">
        <v>180</v>
      </c>
      <c r="B19" s="91">
        <v>0</v>
      </c>
    </row>
    <row r="20" spans="1:2" ht="25.5">
      <c r="A20" s="86" t="s">
        <v>181</v>
      </c>
      <c r="B20" s="91">
        <v>0</v>
      </c>
    </row>
    <row r="21" spans="1:2" ht="25.5">
      <c r="A21" s="86" t="s">
        <v>182</v>
      </c>
      <c r="B21" s="91">
        <v>0</v>
      </c>
    </row>
    <row r="22" spans="1:2" ht="12.75">
      <c r="A22" s="86" t="s">
        <v>183</v>
      </c>
      <c r="B22" s="93">
        <v>15</v>
      </c>
    </row>
    <row r="23" spans="1:2" ht="15">
      <c r="A23" s="13"/>
      <c r="B23" s="13"/>
    </row>
    <row r="24" spans="1:2" ht="41.25" customHeight="1">
      <c r="A24" s="166" t="s">
        <v>272</v>
      </c>
      <c r="B24" s="166"/>
    </row>
    <row r="25" spans="1:2" ht="12.75">
      <c r="A25" s="85" t="s">
        <v>123</v>
      </c>
      <c r="B25" s="85" t="s">
        <v>171</v>
      </c>
    </row>
    <row r="26" spans="1:2" ht="25.5">
      <c r="A26" s="94" t="s">
        <v>184</v>
      </c>
      <c r="B26" s="95">
        <v>1</v>
      </c>
    </row>
    <row r="27" spans="1:2" ht="38.25">
      <c r="A27" s="94" t="s">
        <v>185</v>
      </c>
      <c r="B27" s="96">
        <v>0</v>
      </c>
    </row>
    <row r="28" spans="1:2" ht="12.75">
      <c r="A28" s="94" t="s">
        <v>186</v>
      </c>
      <c r="B28" s="97">
        <v>0</v>
      </c>
    </row>
    <row r="29" spans="1:2" ht="38.25">
      <c r="A29" s="94" t="s">
        <v>187</v>
      </c>
      <c r="B29" s="96" t="s">
        <v>276</v>
      </c>
    </row>
    <row r="30" spans="1:2" ht="54.75" customHeight="1">
      <c r="A30" s="94" t="s">
        <v>188</v>
      </c>
      <c r="B30" s="98">
        <v>0</v>
      </c>
    </row>
    <row r="31" spans="1:2" ht="15">
      <c r="A31" s="99"/>
      <c r="B31" s="99"/>
    </row>
    <row r="32" spans="1:2" ht="40.5" customHeight="1">
      <c r="A32" s="166" t="s">
        <v>274</v>
      </c>
      <c r="B32" s="166"/>
    </row>
    <row r="33" spans="1:2" ht="12.75">
      <c r="A33" s="85" t="s">
        <v>123</v>
      </c>
      <c r="B33" s="85" t="s">
        <v>171</v>
      </c>
    </row>
    <row r="34" spans="1:2" ht="25.5">
      <c r="A34" s="94" t="s">
        <v>189</v>
      </c>
      <c r="B34" s="95">
        <v>0</v>
      </c>
    </row>
    <row r="35" spans="1:2" ht="25.5">
      <c r="A35" s="94" t="s">
        <v>190</v>
      </c>
      <c r="B35" s="95">
        <v>0</v>
      </c>
    </row>
    <row r="36" spans="1:2" ht="25.5">
      <c r="A36" s="94" t="s">
        <v>191</v>
      </c>
      <c r="B36" s="95">
        <v>0</v>
      </c>
    </row>
    <row r="37" spans="1:2" ht="12.75">
      <c r="A37" s="94" t="s">
        <v>192</v>
      </c>
      <c r="B37" s="95">
        <v>0</v>
      </c>
    </row>
    <row r="38" spans="1:2" ht="12.75">
      <c r="A38" s="94" t="s">
        <v>193</v>
      </c>
      <c r="B38" s="95">
        <v>0</v>
      </c>
    </row>
    <row r="39" spans="1:2" ht="12.75">
      <c r="A39" s="100"/>
      <c r="B39" s="101"/>
    </row>
    <row r="40" spans="1:2" ht="12.75">
      <c r="A40" s="100"/>
      <c r="B40" s="101"/>
    </row>
    <row r="41" spans="1:2" ht="12.75">
      <c r="A41" s="100"/>
      <c r="B41" s="101"/>
    </row>
  </sheetData>
  <sheetProtection/>
  <mergeCells count="5">
    <mergeCell ref="A1:B1"/>
    <mergeCell ref="A8:B8"/>
    <mergeCell ref="A17:B17"/>
    <mergeCell ref="A24:B24"/>
    <mergeCell ref="A32:B32"/>
  </mergeCells>
  <dataValidations count="4">
    <dataValidation type="decimal" allowBlank="1" showInputMessage="1" showErrorMessage="1" sqref="B37">
      <formula1>-999999999999</formula1>
      <formula2>999999999999</formula2>
    </dataValidation>
    <dataValidation type="whole" allowBlank="1" showInputMessage="1" showErrorMessage="1" sqref="B38 B34:B35">
      <formula1>-99999999999</formula1>
      <formula2>999999999999</formula2>
    </dataValidation>
    <dataValidation type="whole" allowBlank="1" showInputMessage="1" showErrorMessage="1" sqref="B36">
      <formula1>-9999999999</formula1>
      <formula2>999999999999</formula2>
    </dataValidation>
    <dataValidation type="decimal" allowBlank="1" showInputMessage="1" showErrorMessage="1" sqref="B26 B28">
      <formula1>0</formula1>
      <formula2>999999999999</formula2>
    </dataValidation>
  </dataValidations>
  <printOptions/>
  <pageMargins left="1.1023622047244095"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C25"/>
  <sheetViews>
    <sheetView zoomScalePageLayoutView="0" workbookViewId="0" topLeftCell="A1">
      <selection activeCell="A1" sqref="A1:C18"/>
    </sheetView>
  </sheetViews>
  <sheetFormatPr defaultColWidth="9.140625" defaultRowHeight="15"/>
  <cols>
    <col min="1" max="1" width="51.140625" style="109" customWidth="1"/>
    <col min="2" max="3" width="23.28125" style="109" customWidth="1"/>
    <col min="4" max="16384" width="9.140625" style="5" customWidth="1"/>
  </cols>
  <sheetData>
    <row r="1" spans="1:3" ht="27" customHeight="1">
      <c r="A1" s="168" t="s">
        <v>90</v>
      </c>
      <c r="B1" s="168"/>
      <c r="C1" s="168"/>
    </row>
    <row r="3" spans="1:3" s="1" customFormat="1" ht="15">
      <c r="A3" s="104" t="s">
        <v>73</v>
      </c>
      <c r="B3" s="133" t="s">
        <v>92</v>
      </c>
      <c r="C3" s="135"/>
    </row>
    <row r="4" spans="1:3" ht="15">
      <c r="A4" s="105" t="s">
        <v>74</v>
      </c>
      <c r="B4" s="172">
        <v>1108015607</v>
      </c>
      <c r="C4" s="172"/>
    </row>
    <row r="5" spans="1:3" ht="15">
      <c r="A5" s="105" t="s">
        <v>75</v>
      </c>
      <c r="B5" s="172">
        <v>110801001</v>
      </c>
      <c r="C5" s="172"/>
    </row>
    <row r="6" spans="1:3" s="1" customFormat="1" ht="27.75" customHeight="1">
      <c r="A6" s="104" t="s">
        <v>76</v>
      </c>
      <c r="B6" s="173" t="s">
        <v>93</v>
      </c>
      <c r="C6" s="174"/>
    </row>
    <row r="7" spans="1:3" ht="15">
      <c r="A7" s="104" t="s">
        <v>77</v>
      </c>
      <c r="B7" s="175" t="s">
        <v>94</v>
      </c>
      <c r="C7" s="175"/>
    </row>
    <row r="9" spans="1:3" ht="15">
      <c r="A9" s="106" t="s">
        <v>78</v>
      </c>
      <c r="B9" s="169" t="s">
        <v>94</v>
      </c>
      <c r="C9" s="169"/>
    </row>
    <row r="10" spans="1:3" ht="15">
      <c r="A10" s="106" t="s">
        <v>79</v>
      </c>
      <c r="B10" s="169" t="s">
        <v>94</v>
      </c>
      <c r="C10" s="169"/>
    </row>
    <row r="11" spans="1:3" ht="25.5">
      <c r="A11" s="104" t="s">
        <v>80</v>
      </c>
      <c r="B11" s="169" t="s">
        <v>94</v>
      </c>
      <c r="C11" s="169"/>
    </row>
    <row r="12" spans="1:3" ht="15">
      <c r="A12" s="170" t="s">
        <v>81</v>
      </c>
      <c r="B12" s="170"/>
      <c r="C12" s="170"/>
    </row>
    <row r="14" spans="1:3" ht="38.25">
      <c r="A14" s="91" t="s">
        <v>200</v>
      </c>
      <c r="B14" s="79" t="s">
        <v>91</v>
      </c>
      <c r="C14" s="79" t="s">
        <v>82</v>
      </c>
    </row>
    <row r="15" spans="1:3" ht="15">
      <c r="A15" s="107" t="s">
        <v>83</v>
      </c>
      <c r="B15" s="108" t="s">
        <v>94</v>
      </c>
      <c r="C15" s="108" t="s">
        <v>94</v>
      </c>
    </row>
    <row r="16" spans="1:3" ht="15">
      <c r="A16" s="107" t="s">
        <v>84</v>
      </c>
      <c r="B16" s="108" t="s">
        <v>94</v>
      </c>
      <c r="C16" s="108" t="s">
        <v>94</v>
      </c>
    </row>
    <row r="17" spans="1:3" ht="15">
      <c r="A17" s="107" t="s">
        <v>85</v>
      </c>
      <c r="B17" s="108" t="s">
        <v>94</v>
      </c>
      <c r="C17" s="108" t="s">
        <v>94</v>
      </c>
    </row>
    <row r="18" spans="1:3" ht="15">
      <c r="A18" s="107" t="s">
        <v>86</v>
      </c>
      <c r="B18" s="108" t="s">
        <v>94</v>
      </c>
      <c r="C18" s="108" t="s">
        <v>94</v>
      </c>
    </row>
    <row r="21" spans="1:3" ht="46.5" customHeight="1" hidden="1">
      <c r="A21" s="171" t="s">
        <v>87</v>
      </c>
      <c r="B21" s="171"/>
      <c r="C21" s="171"/>
    </row>
    <row r="22" spans="1:3" ht="35.25" customHeight="1" hidden="1">
      <c r="A22" s="171" t="s">
        <v>88</v>
      </c>
      <c r="B22" s="171"/>
      <c r="C22" s="171"/>
    </row>
    <row r="23" spans="1:3" ht="15" hidden="1">
      <c r="A23" s="171" t="s">
        <v>89</v>
      </c>
      <c r="B23" s="171"/>
      <c r="C23" s="171"/>
    </row>
    <row r="24" ht="15" hidden="1"/>
    <row r="25" spans="1:3" ht="15">
      <c r="A25" s="167"/>
      <c r="B25" s="167"/>
      <c r="C25" s="167"/>
    </row>
  </sheetData>
  <sheetProtection/>
  <mergeCells count="14">
    <mergeCell ref="B6:C6"/>
    <mergeCell ref="B7:C7"/>
    <mergeCell ref="A22:C22"/>
    <mergeCell ref="A23:C23"/>
    <mergeCell ref="A25:C25"/>
    <mergeCell ref="B3:C3"/>
    <mergeCell ref="A1:C1"/>
    <mergeCell ref="B9:C9"/>
    <mergeCell ref="B10:C10"/>
    <mergeCell ref="B11:C11"/>
    <mergeCell ref="A12:C12"/>
    <mergeCell ref="A21:C21"/>
    <mergeCell ref="B4:C4"/>
    <mergeCell ref="B5:C5"/>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tabColor rgb="FF00B0F0"/>
  </sheetPr>
  <dimension ref="A2:F87"/>
  <sheetViews>
    <sheetView tabSelected="1" zoomScalePageLayoutView="0" workbookViewId="0" topLeftCell="A1">
      <selection activeCell="A13" sqref="A13:D13"/>
    </sheetView>
  </sheetViews>
  <sheetFormatPr defaultColWidth="9.140625" defaultRowHeight="15"/>
  <cols>
    <col min="1" max="1" width="41.8515625" style="2" customWidth="1"/>
    <col min="2" max="4" width="15.57421875" style="2" customWidth="1"/>
  </cols>
  <sheetData>
    <row r="2" spans="1:6" s="5" customFormat="1" ht="39" customHeight="1">
      <c r="A2" s="168" t="s">
        <v>199</v>
      </c>
      <c r="B2" s="168"/>
      <c r="C2" s="168"/>
      <c r="D2" s="168"/>
      <c r="E2" s="14"/>
      <c r="F2" s="14"/>
    </row>
    <row r="3" spans="1:6" s="1" customFormat="1" ht="36.75" customHeight="1">
      <c r="A3" s="104" t="s">
        <v>73</v>
      </c>
      <c r="B3" s="176" t="s">
        <v>92</v>
      </c>
      <c r="C3" s="176"/>
      <c r="D3" s="176"/>
      <c r="E3" s="20"/>
      <c r="F3" s="20"/>
    </row>
    <row r="4" spans="1:6" s="5" customFormat="1" ht="17.25" customHeight="1">
      <c r="A4" s="105" t="s">
        <v>74</v>
      </c>
      <c r="B4" s="172">
        <v>1108015607</v>
      </c>
      <c r="C4" s="172"/>
      <c r="D4" s="172"/>
      <c r="E4" s="14"/>
      <c r="F4" s="14"/>
    </row>
    <row r="5" spans="1:6" s="5" customFormat="1" ht="17.25" customHeight="1">
      <c r="A5" s="105" t="s">
        <v>75</v>
      </c>
      <c r="B5" s="172">
        <v>110801001</v>
      </c>
      <c r="C5" s="172"/>
      <c r="D5" s="172"/>
      <c r="E5" s="14"/>
      <c r="F5" s="14"/>
    </row>
    <row r="6" spans="1:6" s="1" customFormat="1" ht="33" customHeight="1">
      <c r="A6" s="104" t="s">
        <v>76</v>
      </c>
      <c r="B6" s="177" t="s">
        <v>93</v>
      </c>
      <c r="C6" s="177"/>
      <c r="D6" s="177"/>
      <c r="E6" s="20"/>
      <c r="F6" s="20"/>
    </row>
    <row r="7" spans="1:6" s="5" customFormat="1" ht="15">
      <c r="A7" s="109"/>
      <c r="B7" s="180"/>
      <c r="C7" s="180"/>
      <c r="D7" s="180"/>
      <c r="E7" s="14"/>
      <c r="F7" s="14"/>
    </row>
    <row r="8" spans="1:6" s="5" customFormat="1" ht="15">
      <c r="A8" s="109"/>
      <c r="B8" s="109"/>
      <c r="C8" s="109"/>
      <c r="D8" s="110" t="s">
        <v>118</v>
      </c>
      <c r="E8" s="14"/>
      <c r="F8" s="14"/>
    </row>
    <row r="9" spans="1:6" s="5" customFormat="1" ht="15">
      <c r="A9" s="181" t="s">
        <v>95</v>
      </c>
      <c r="B9" s="181"/>
      <c r="C9" s="181"/>
      <c r="D9" s="181"/>
      <c r="E9" s="14"/>
      <c r="F9" s="14"/>
    </row>
    <row r="10" spans="1:6" s="1" customFormat="1" ht="34.5" customHeight="1">
      <c r="A10" s="182" t="s">
        <v>96</v>
      </c>
      <c r="B10" s="182"/>
      <c r="C10" s="182"/>
      <c r="D10" s="182"/>
      <c r="E10" s="20"/>
      <c r="F10" s="20"/>
    </row>
    <row r="11" spans="1:6" s="5" customFormat="1" ht="15">
      <c r="A11" s="48" t="s">
        <v>97</v>
      </c>
      <c r="B11" s="111"/>
      <c r="C11" s="111"/>
      <c r="D11" s="82" t="s">
        <v>119</v>
      </c>
      <c r="E11" s="14"/>
      <c r="F11" s="14"/>
    </row>
    <row r="12" spans="1:6" s="5" customFormat="1" ht="90" customHeight="1">
      <c r="A12" s="183" t="s">
        <v>201</v>
      </c>
      <c r="B12" s="183"/>
      <c r="C12" s="183"/>
      <c r="D12" s="183"/>
      <c r="E12" s="14"/>
      <c r="F12" s="14"/>
    </row>
    <row r="13" spans="1:6" s="7" customFormat="1" ht="18.75" customHeight="1">
      <c r="A13" s="178" t="s">
        <v>98</v>
      </c>
      <c r="B13" s="178"/>
      <c r="C13" s="178"/>
      <c r="D13" s="178"/>
      <c r="E13" s="30"/>
      <c r="F13" s="30"/>
    </row>
    <row r="14" spans="1:6" s="7" customFormat="1" ht="56.25" customHeight="1">
      <c r="A14" s="179" t="s">
        <v>202</v>
      </c>
      <c r="B14" s="179"/>
      <c r="C14" s="179"/>
      <c r="D14" s="179"/>
      <c r="E14" s="30"/>
      <c r="F14" s="30"/>
    </row>
    <row r="15" spans="1:6" s="7" customFormat="1" ht="30.75" customHeight="1">
      <c r="A15" s="179" t="s">
        <v>203</v>
      </c>
      <c r="B15" s="179"/>
      <c r="C15" s="179"/>
      <c r="D15" s="179"/>
      <c r="E15" s="30"/>
      <c r="F15" s="30"/>
    </row>
    <row r="16" spans="1:6" s="7" customFormat="1" ht="43.5" customHeight="1">
      <c r="A16" s="179" t="s">
        <v>204</v>
      </c>
      <c r="B16" s="179"/>
      <c r="C16" s="179"/>
      <c r="D16" s="179"/>
      <c r="E16" s="30"/>
      <c r="F16" s="30"/>
    </row>
    <row r="17" spans="1:6" s="7" customFormat="1" ht="21" customHeight="1">
      <c r="A17" s="178" t="s">
        <v>99</v>
      </c>
      <c r="B17" s="178"/>
      <c r="C17" s="178"/>
      <c r="D17" s="178"/>
      <c r="E17" s="30"/>
      <c r="F17" s="30"/>
    </row>
    <row r="18" spans="1:6" s="7" customFormat="1" ht="18" customHeight="1">
      <c r="A18" s="183" t="s">
        <v>205</v>
      </c>
      <c r="B18" s="183"/>
      <c r="C18" s="183"/>
      <c r="D18" s="183"/>
      <c r="E18" s="30"/>
      <c r="F18" s="30"/>
    </row>
    <row r="19" spans="1:6" s="7" customFormat="1" ht="57.75" customHeight="1">
      <c r="A19" s="179" t="s">
        <v>206</v>
      </c>
      <c r="B19" s="179"/>
      <c r="C19" s="179"/>
      <c r="D19" s="179"/>
      <c r="E19" s="30"/>
      <c r="F19" s="30"/>
    </row>
    <row r="20" spans="1:6" s="7" customFormat="1" ht="34.5" customHeight="1">
      <c r="A20" s="179" t="s">
        <v>207</v>
      </c>
      <c r="B20" s="179"/>
      <c r="C20" s="179"/>
      <c r="D20" s="179"/>
      <c r="E20" s="30"/>
      <c r="F20" s="30"/>
    </row>
    <row r="21" spans="1:6" s="7" customFormat="1" ht="26.25" customHeight="1">
      <c r="A21" s="179" t="s">
        <v>208</v>
      </c>
      <c r="B21" s="179"/>
      <c r="C21" s="179"/>
      <c r="D21" s="179"/>
      <c r="E21" s="30"/>
      <c r="F21" s="30"/>
    </row>
    <row r="22" spans="1:6" s="7" customFormat="1" ht="29.25" customHeight="1">
      <c r="A22" s="179" t="s">
        <v>209</v>
      </c>
      <c r="B22" s="179"/>
      <c r="C22" s="179"/>
      <c r="D22" s="179"/>
      <c r="E22" s="30"/>
      <c r="F22" s="30"/>
    </row>
    <row r="23" spans="1:6" s="7" customFormat="1" ht="28.5" customHeight="1">
      <c r="A23" s="179" t="s">
        <v>210</v>
      </c>
      <c r="B23" s="179"/>
      <c r="C23" s="179"/>
      <c r="D23" s="179"/>
      <c r="E23" s="30"/>
      <c r="F23" s="30"/>
    </row>
    <row r="24" spans="1:6" s="7" customFormat="1" ht="32.25" customHeight="1">
      <c r="A24" s="179" t="s">
        <v>211</v>
      </c>
      <c r="B24" s="179"/>
      <c r="C24" s="179"/>
      <c r="D24" s="179"/>
      <c r="E24" s="30"/>
      <c r="F24" s="30"/>
    </row>
    <row r="25" spans="1:6" s="7" customFormat="1" ht="18.75" customHeight="1">
      <c r="A25" s="183" t="s">
        <v>212</v>
      </c>
      <c r="B25" s="183"/>
      <c r="C25" s="183"/>
      <c r="D25" s="183"/>
      <c r="E25" s="30"/>
      <c r="F25" s="30"/>
    </row>
    <row r="26" spans="1:6" s="7" customFormat="1" ht="42.75" customHeight="1">
      <c r="A26" s="179" t="s">
        <v>213</v>
      </c>
      <c r="B26" s="179"/>
      <c r="C26" s="179"/>
      <c r="D26" s="179"/>
      <c r="E26" s="30"/>
      <c r="F26" s="30"/>
    </row>
    <row r="27" spans="1:6" s="7" customFormat="1" ht="58.5" customHeight="1">
      <c r="A27" s="179" t="s">
        <v>214</v>
      </c>
      <c r="B27" s="179"/>
      <c r="C27" s="179"/>
      <c r="D27" s="179"/>
      <c r="E27" s="30"/>
      <c r="F27" s="30"/>
    </row>
    <row r="28" spans="1:6" s="7" customFormat="1" ht="30.75" customHeight="1">
      <c r="A28" s="179" t="s">
        <v>215</v>
      </c>
      <c r="B28" s="179"/>
      <c r="C28" s="179"/>
      <c r="D28" s="179"/>
      <c r="E28" s="30"/>
      <c r="F28" s="30"/>
    </row>
    <row r="29" spans="1:6" s="7" customFormat="1" ht="28.5" customHeight="1">
      <c r="A29" s="179" t="s">
        <v>216</v>
      </c>
      <c r="B29" s="179"/>
      <c r="C29" s="179"/>
      <c r="D29" s="179"/>
      <c r="E29" s="30"/>
      <c r="F29" s="30"/>
    </row>
    <row r="30" spans="1:6" s="7" customFormat="1" ht="37.5" customHeight="1">
      <c r="A30" s="179" t="s">
        <v>217</v>
      </c>
      <c r="B30" s="179"/>
      <c r="C30" s="179"/>
      <c r="D30" s="179"/>
      <c r="E30" s="30"/>
      <c r="F30" s="30"/>
    </row>
    <row r="31" spans="1:6" s="7" customFormat="1" ht="29.25" customHeight="1">
      <c r="A31" s="179" t="s">
        <v>100</v>
      </c>
      <c r="B31" s="179"/>
      <c r="C31" s="179"/>
      <c r="D31" s="179"/>
      <c r="E31" s="30"/>
      <c r="F31" s="30"/>
    </row>
    <row r="32" spans="1:6" s="7" customFormat="1" ht="19.5" customHeight="1">
      <c r="A32" s="178" t="s">
        <v>101</v>
      </c>
      <c r="B32" s="178"/>
      <c r="C32" s="178"/>
      <c r="D32" s="178"/>
      <c r="E32" s="30"/>
      <c r="F32" s="30"/>
    </row>
    <row r="33" spans="1:6" s="7" customFormat="1" ht="17.25" customHeight="1">
      <c r="A33" s="183" t="s">
        <v>218</v>
      </c>
      <c r="B33" s="183"/>
      <c r="C33" s="183"/>
      <c r="D33" s="183"/>
      <c r="E33" s="30"/>
      <c r="F33" s="30"/>
    </row>
    <row r="34" spans="1:6" s="7" customFormat="1" ht="31.5" customHeight="1">
      <c r="A34" s="179" t="s">
        <v>219</v>
      </c>
      <c r="B34" s="179"/>
      <c r="C34" s="179"/>
      <c r="D34" s="179"/>
      <c r="E34" s="30"/>
      <c r="F34" s="30"/>
    </row>
    <row r="35" spans="1:6" s="7" customFormat="1" ht="27.75" customHeight="1">
      <c r="A35" s="179" t="s">
        <v>220</v>
      </c>
      <c r="B35" s="179"/>
      <c r="C35" s="179"/>
      <c r="D35" s="179"/>
      <c r="E35" s="30"/>
      <c r="F35" s="30"/>
    </row>
    <row r="36" spans="1:6" s="7" customFormat="1" ht="42" customHeight="1">
      <c r="A36" s="179" t="s">
        <v>221</v>
      </c>
      <c r="B36" s="179"/>
      <c r="C36" s="179"/>
      <c r="D36" s="179"/>
      <c r="E36" s="30"/>
      <c r="F36" s="30"/>
    </row>
    <row r="37" spans="1:6" s="7" customFormat="1" ht="27" customHeight="1">
      <c r="A37" s="179" t="s">
        <v>222</v>
      </c>
      <c r="B37" s="179"/>
      <c r="C37" s="179"/>
      <c r="D37" s="179"/>
      <c r="E37" s="30"/>
      <c r="F37" s="30"/>
    </row>
    <row r="38" spans="1:6" s="7" customFormat="1" ht="40.5" customHeight="1">
      <c r="A38" s="179" t="s">
        <v>223</v>
      </c>
      <c r="B38" s="179"/>
      <c r="C38" s="179"/>
      <c r="D38" s="179"/>
      <c r="E38" s="30"/>
      <c r="F38" s="30"/>
    </row>
    <row r="39" spans="1:6" s="7" customFormat="1" ht="117.75" customHeight="1">
      <c r="A39" s="179" t="s">
        <v>224</v>
      </c>
      <c r="B39" s="179"/>
      <c r="C39" s="179"/>
      <c r="D39" s="179"/>
      <c r="E39" s="30"/>
      <c r="F39" s="30"/>
    </row>
    <row r="40" spans="1:6" s="7" customFormat="1" ht="57" customHeight="1">
      <c r="A40" s="179" t="s">
        <v>225</v>
      </c>
      <c r="B40" s="179"/>
      <c r="C40" s="179"/>
      <c r="D40" s="179"/>
      <c r="E40" s="30"/>
      <c r="F40" s="30"/>
    </row>
    <row r="41" spans="1:6" s="7" customFormat="1" ht="55.5" customHeight="1">
      <c r="A41" s="179" t="s">
        <v>226</v>
      </c>
      <c r="B41" s="179"/>
      <c r="C41" s="179"/>
      <c r="D41" s="179"/>
      <c r="E41" s="30"/>
      <c r="F41" s="30"/>
    </row>
    <row r="42" spans="1:6" s="7" customFormat="1" ht="18" customHeight="1">
      <c r="A42" s="183" t="s">
        <v>227</v>
      </c>
      <c r="B42" s="183"/>
      <c r="C42" s="183"/>
      <c r="D42" s="183"/>
      <c r="E42" s="30"/>
      <c r="F42" s="30"/>
    </row>
    <row r="43" spans="1:6" s="7" customFormat="1" ht="32.25" customHeight="1">
      <c r="A43" s="179" t="s">
        <v>228</v>
      </c>
      <c r="B43" s="179"/>
      <c r="C43" s="179"/>
      <c r="D43" s="179"/>
      <c r="E43" s="30"/>
      <c r="F43" s="30"/>
    </row>
    <row r="44" spans="1:6" s="7" customFormat="1" ht="30" customHeight="1">
      <c r="A44" s="179" t="s">
        <v>229</v>
      </c>
      <c r="B44" s="179"/>
      <c r="C44" s="179"/>
      <c r="D44" s="179"/>
      <c r="E44" s="30"/>
      <c r="F44" s="30"/>
    </row>
    <row r="45" spans="1:6" s="7" customFormat="1" ht="48" customHeight="1">
      <c r="A45" s="179" t="s">
        <v>230</v>
      </c>
      <c r="B45" s="179"/>
      <c r="C45" s="179"/>
      <c r="D45" s="179"/>
      <c r="E45" s="30"/>
      <c r="F45" s="30"/>
    </row>
    <row r="46" spans="1:6" s="7" customFormat="1" ht="16.5" customHeight="1">
      <c r="A46" s="178" t="s">
        <v>102</v>
      </c>
      <c r="B46" s="178"/>
      <c r="C46" s="178"/>
      <c r="D46" s="178"/>
      <c r="E46" s="30"/>
      <c r="F46" s="30"/>
    </row>
    <row r="47" spans="1:6" s="7" customFormat="1" ht="44.25" customHeight="1">
      <c r="A47" s="179" t="s">
        <v>231</v>
      </c>
      <c r="B47" s="179"/>
      <c r="C47" s="179"/>
      <c r="D47" s="179"/>
      <c r="E47" s="30"/>
      <c r="F47" s="30"/>
    </row>
    <row r="48" spans="1:6" s="7" customFormat="1" ht="17.25" customHeight="1">
      <c r="A48" s="179" t="s">
        <v>232</v>
      </c>
      <c r="B48" s="179"/>
      <c r="C48" s="179"/>
      <c r="D48" s="179"/>
      <c r="E48" s="30"/>
      <c r="F48" s="30"/>
    </row>
    <row r="49" spans="1:6" s="7" customFormat="1" ht="15.75" customHeight="1">
      <c r="A49" s="183" t="s">
        <v>233</v>
      </c>
      <c r="B49" s="183"/>
      <c r="C49" s="183"/>
      <c r="D49" s="183"/>
      <c r="E49" s="30"/>
      <c r="F49" s="30"/>
    </row>
    <row r="50" spans="1:6" s="7" customFormat="1" ht="58.5" customHeight="1">
      <c r="A50" s="179" t="s">
        <v>234</v>
      </c>
      <c r="B50" s="179"/>
      <c r="C50" s="179"/>
      <c r="D50" s="179"/>
      <c r="E50" s="30"/>
      <c r="F50" s="30"/>
    </row>
    <row r="51" spans="1:6" s="7" customFormat="1" ht="40.5" customHeight="1">
      <c r="A51" s="179" t="s">
        <v>235</v>
      </c>
      <c r="B51" s="179"/>
      <c r="C51" s="179"/>
      <c r="D51" s="179"/>
      <c r="E51" s="30"/>
      <c r="F51" s="30"/>
    </row>
    <row r="52" spans="1:6" s="7" customFormat="1" ht="28.5" customHeight="1">
      <c r="A52" s="179" t="s">
        <v>236</v>
      </c>
      <c r="B52" s="179"/>
      <c r="C52" s="179"/>
      <c r="D52" s="179"/>
      <c r="E52" s="30"/>
      <c r="F52" s="30"/>
    </row>
    <row r="53" spans="1:6" s="7" customFormat="1" ht="53.25" customHeight="1">
      <c r="A53" s="179" t="s">
        <v>237</v>
      </c>
      <c r="B53" s="179"/>
      <c r="C53" s="179"/>
      <c r="D53" s="179"/>
      <c r="E53" s="30"/>
      <c r="F53" s="30"/>
    </row>
    <row r="54" spans="1:6" s="7" customFormat="1" ht="78" customHeight="1">
      <c r="A54" s="179" t="s">
        <v>238</v>
      </c>
      <c r="B54" s="179"/>
      <c r="C54" s="179"/>
      <c r="D54" s="179"/>
      <c r="E54" s="30"/>
      <c r="F54" s="30"/>
    </row>
    <row r="55" spans="1:6" s="7" customFormat="1" ht="58.5" customHeight="1">
      <c r="A55" s="179" t="s">
        <v>239</v>
      </c>
      <c r="B55" s="179"/>
      <c r="C55" s="179"/>
      <c r="D55" s="179"/>
      <c r="E55" s="30"/>
      <c r="F55" s="30"/>
    </row>
    <row r="56" spans="1:6" s="7" customFormat="1" ht="30.75" customHeight="1">
      <c r="A56" s="179" t="s">
        <v>240</v>
      </c>
      <c r="B56" s="179"/>
      <c r="C56" s="179"/>
      <c r="D56" s="179"/>
      <c r="E56" s="30"/>
      <c r="F56" s="30"/>
    </row>
    <row r="57" spans="1:6" s="7" customFormat="1" ht="18.75" customHeight="1">
      <c r="A57" s="179" t="s">
        <v>241</v>
      </c>
      <c r="B57" s="179"/>
      <c r="C57" s="179"/>
      <c r="D57" s="179"/>
      <c r="E57" s="30"/>
      <c r="F57" s="30"/>
    </row>
    <row r="58" spans="1:6" s="7" customFormat="1" ht="45.75" customHeight="1">
      <c r="A58" s="179" t="s">
        <v>242</v>
      </c>
      <c r="B58" s="179"/>
      <c r="C58" s="179"/>
      <c r="D58" s="179"/>
      <c r="E58" s="30"/>
      <c r="F58" s="30"/>
    </row>
    <row r="59" spans="1:6" s="7" customFormat="1" ht="25.5" customHeight="1">
      <c r="A59" s="178" t="s">
        <v>103</v>
      </c>
      <c r="B59" s="178"/>
      <c r="C59" s="178"/>
      <c r="D59" s="178"/>
      <c r="E59" s="30"/>
      <c r="F59" s="30"/>
    </row>
    <row r="60" spans="1:6" s="7" customFormat="1" ht="49.5" customHeight="1">
      <c r="A60" s="179" t="s">
        <v>243</v>
      </c>
      <c r="B60" s="179"/>
      <c r="C60" s="179"/>
      <c r="D60" s="179"/>
      <c r="E60" s="30"/>
      <c r="F60" s="30"/>
    </row>
    <row r="61" spans="1:6" s="7" customFormat="1" ht="29.25" customHeight="1">
      <c r="A61" s="179" t="s">
        <v>244</v>
      </c>
      <c r="B61" s="179"/>
      <c r="C61" s="179"/>
      <c r="D61" s="179"/>
      <c r="E61" s="30"/>
      <c r="F61" s="30"/>
    </row>
    <row r="62" spans="1:6" s="7" customFormat="1" ht="25.5" customHeight="1">
      <c r="A62" s="178" t="s">
        <v>104</v>
      </c>
      <c r="B62" s="178"/>
      <c r="C62" s="178"/>
      <c r="D62" s="178"/>
      <c r="E62" s="30"/>
      <c r="F62" s="30"/>
    </row>
    <row r="63" spans="1:6" s="7" customFormat="1" ht="54" customHeight="1">
      <c r="A63" s="179" t="s">
        <v>245</v>
      </c>
      <c r="B63" s="179"/>
      <c r="C63" s="179"/>
      <c r="D63" s="179"/>
      <c r="E63" s="30"/>
      <c r="F63" s="30"/>
    </row>
    <row r="64" spans="1:6" s="7" customFormat="1" ht="18" customHeight="1">
      <c r="A64" s="178" t="s">
        <v>105</v>
      </c>
      <c r="B64" s="178"/>
      <c r="C64" s="178"/>
      <c r="D64" s="178"/>
      <c r="E64" s="30"/>
      <c r="F64" s="30"/>
    </row>
    <row r="65" spans="1:6" s="7" customFormat="1" ht="46.5" customHeight="1">
      <c r="A65" s="179" t="s">
        <v>246</v>
      </c>
      <c r="B65" s="179"/>
      <c r="C65" s="179"/>
      <c r="D65" s="179"/>
      <c r="E65" s="30"/>
      <c r="F65" s="30"/>
    </row>
    <row r="66" spans="1:6" s="7" customFormat="1" ht="26.25" customHeight="1">
      <c r="A66" s="179" t="s">
        <v>247</v>
      </c>
      <c r="B66" s="179"/>
      <c r="C66" s="179"/>
      <c r="D66" s="179"/>
      <c r="E66" s="30"/>
      <c r="F66" s="30"/>
    </row>
    <row r="67" spans="1:6" s="7" customFormat="1" ht="26.25" customHeight="1">
      <c r="A67" s="179" t="s">
        <v>248</v>
      </c>
      <c r="B67" s="179"/>
      <c r="C67" s="179"/>
      <c r="D67" s="179"/>
      <c r="E67" s="30"/>
      <c r="F67" s="30"/>
    </row>
    <row r="68" spans="1:6" s="7" customFormat="1" ht="32.25" customHeight="1">
      <c r="A68" s="179" t="s">
        <v>249</v>
      </c>
      <c r="B68" s="179"/>
      <c r="C68" s="179"/>
      <c r="D68" s="179"/>
      <c r="E68" s="30"/>
      <c r="F68" s="30"/>
    </row>
    <row r="69" spans="1:6" s="7" customFormat="1" ht="15">
      <c r="A69" s="185" t="s">
        <v>106</v>
      </c>
      <c r="B69" s="185"/>
      <c r="C69" s="185"/>
      <c r="D69" s="185"/>
      <c r="E69" s="30"/>
      <c r="F69" s="30"/>
    </row>
    <row r="70" spans="1:6" s="7" customFormat="1" ht="15">
      <c r="A70" s="112"/>
      <c r="B70" s="112"/>
      <c r="C70" s="112"/>
      <c r="D70" s="112"/>
      <c r="E70" s="30"/>
      <c r="F70" s="30"/>
    </row>
    <row r="71" spans="1:6" s="34" customFormat="1" ht="15">
      <c r="A71" s="32" t="s">
        <v>107</v>
      </c>
      <c r="B71" s="184" t="s">
        <v>111</v>
      </c>
      <c r="C71" s="184"/>
      <c r="D71" s="184"/>
      <c r="E71" s="33"/>
      <c r="F71" s="33"/>
    </row>
    <row r="72" spans="1:6" s="34" customFormat="1" ht="15">
      <c r="A72" s="113" t="s">
        <v>108</v>
      </c>
      <c r="B72" s="184" t="s">
        <v>112</v>
      </c>
      <c r="C72" s="184"/>
      <c r="D72" s="184"/>
      <c r="E72" s="33"/>
      <c r="F72" s="33"/>
    </row>
    <row r="73" spans="1:6" s="34" customFormat="1" ht="25.5">
      <c r="A73" s="31" t="s">
        <v>250</v>
      </c>
      <c r="B73" s="184" t="s">
        <v>113</v>
      </c>
      <c r="C73" s="184"/>
      <c r="D73" s="184"/>
      <c r="E73" s="33"/>
      <c r="F73" s="33"/>
    </row>
    <row r="74" spans="1:6" s="34" customFormat="1" ht="15">
      <c r="A74" s="31" t="s">
        <v>251</v>
      </c>
      <c r="B74" s="184"/>
      <c r="C74" s="184"/>
      <c r="D74" s="184"/>
      <c r="E74" s="33"/>
      <c r="F74" s="33"/>
    </row>
    <row r="75" spans="1:6" s="34" customFormat="1" ht="15">
      <c r="A75" s="31" t="s">
        <v>252</v>
      </c>
      <c r="B75" s="184"/>
      <c r="C75" s="184"/>
      <c r="D75" s="184"/>
      <c r="E75" s="33"/>
      <c r="F75" s="33"/>
    </row>
    <row r="76" spans="1:6" s="34" customFormat="1" ht="15">
      <c r="A76" s="31" t="s">
        <v>253</v>
      </c>
      <c r="B76" s="184" t="s">
        <v>114</v>
      </c>
      <c r="C76" s="184"/>
      <c r="D76" s="184"/>
      <c r="E76" s="33"/>
      <c r="F76" s="33"/>
    </row>
    <row r="77" spans="1:6" s="34" customFormat="1" ht="15">
      <c r="A77" s="31" t="s">
        <v>254</v>
      </c>
      <c r="B77" s="184" t="s">
        <v>115</v>
      </c>
      <c r="C77" s="184"/>
      <c r="D77" s="184"/>
      <c r="E77" s="33"/>
      <c r="F77" s="33"/>
    </row>
    <row r="78" spans="1:6" s="34" customFormat="1" ht="15">
      <c r="A78" s="31" t="s">
        <v>255</v>
      </c>
      <c r="B78" s="184"/>
      <c r="C78" s="184"/>
      <c r="D78" s="184"/>
      <c r="E78" s="33"/>
      <c r="F78" s="33"/>
    </row>
    <row r="79" spans="1:6" s="34" customFormat="1" ht="15">
      <c r="A79" s="31" t="s">
        <v>256</v>
      </c>
      <c r="B79" s="184" t="s">
        <v>116</v>
      </c>
      <c r="C79" s="184"/>
      <c r="D79" s="184"/>
      <c r="E79" s="33"/>
      <c r="F79" s="33"/>
    </row>
    <row r="80" spans="1:6" s="34" customFormat="1" ht="15">
      <c r="A80" s="31" t="s">
        <v>257</v>
      </c>
      <c r="B80" s="184"/>
      <c r="C80" s="184"/>
      <c r="D80" s="184"/>
      <c r="E80" s="33"/>
      <c r="F80" s="33"/>
    </row>
    <row r="81" spans="1:6" s="34" customFormat="1" ht="15">
      <c r="A81" s="31" t="s">
        <v>258</v>
      </c>
      <c r="B81" s="184"/>
      <c r="C81" s="184"/>
      <c r="D81" s="184"/>
      <c r="E81" s="33"/>
      <c r="F81" s="33"/>
    </row>
    <row r="82" spans="1:6" s="34" customFormat="1" ht="15">
      <c r="A82" s="31" t="s">
        <v>259</v>
      </c>
      <c r="B82" s="184" t="s">
        <v>117</v>
      </c>
      <c r="C82" s="184"/>
      <c r="D82" s="184"/>
      <c r="E82" s="33"/>
      <c r="F82" s="33"/>
    </row>
    <row r="83" spans="1:6" s="34" customFormat="1" ht="15">
      <c r="A83" s="114"/>
      <c r="B83" s="115"/>
      <c r="C83" s="115"/>
      <c r="D83" s="115"/>
      <c r="E83" s="33"/>
      <c r="F83" s="33"/>
    </row>
    <row r="84" spans="1:6" s="34" customFormat="1" ht="15">
      <c r="A84" s="116" t="s">
        <v>109</v>
      </c>
      <c r="B84" s="115"/>
      <c r="C84" s="115"/>
      <c r="D84" s="115"/>
      <c r="E84" s="33"/>
      <c r="F84" s="33"/>
    </row>
    <row r="85" spans="1:6" s="34" customFormat="1" ht="15">
      <c r="A85" s="116" t="s">
        <v>110</v>
      </c>
      <c r="B85" s="114"/>
      <c r="C85" s="117"/>
      <c r="D85" s="117"/>
      <c r="E85" s="33"/>
      <c r="F85" s="33"/>
    </row>
    <row r="86" spans="1:6" s="5" customFormat="1" ht="15">
      <c r="A86" s="118"/>
      <c r="B86" s="48"/>
      <c r="C86" s="48"/>
      <c r="D86" s="48"/>
      <c r="E86" s="14"/>
      <c r="F86" s="14"/>
    </row>
    <row r="87" spans="1:6" s="5" customFormat="1" ht="15">
      <c r="A87" s="118"/>
      <c r="B87" s="48"/>
      <c r="C87" s="48"/>
      <c r="D87" s="48"/>
      <c r="E87" s="14"/>
      <c r="F87" s="14"/>
    </row>
  </sheetData>
  <sheetProtection/>
  <mergeCells count="78">
    <mergeCell ref="B81:D81"/>
    <mergeCell ref="B82:D82"/>
    <mergeCell ref="B71:D71"/>
    <mergeCell ref="B72:D72"/>
    <mergeCell ref="B73:D73"/>
    <mergeCell ref="B74:D74"/>
    <mergeCell ref="B75:D75"/>
    <mergeCell ref="B76:D76"/>
    <mergeCell ref="B77:D77"/>
    <mergeCell ref="B78:D78"/>
    <mergeCell ref="B79:D79"/>
    <mergeCell ref="B80:D80"/>
    <mergeCell ref="A69:D69"/>
    <mergeCell ref="A64:D64"/>
    <mergeCell ref="A65:D65"/>
    <mergeCell ref="A66:D66"/>
    <mergeCell ref="A67:D67"/>
    <mergeCell ref="A68:D68"/>
    <mergeCell ref="A60:D60"/>
    <mergeCell ref="A61:D61"/>
    <mergeCell ref="A62:D62"/>
    <mergeCell ref="A63:D63"/>
    <mergeCell ref="A55:D55"/>
    <mergeCell ref="A56:D56"/>
    <mergeCell ref="A57:D57"/>
    <mergeCell ref="A58:D58"/>
    <mergeCell ref="A59:D59"/>
    <mergeCell ref="A49:D49"/>
    <mergeCell ref="A50:D50"/>
    <mergeCell ref="A51:D51"/>
    <mergeCell ref="A52:D52"/>
    <mergeCell ref="A53:D53"/>
    <mergeCell ref="A54:D54"/>
    <mergeCell ref="A45:D45"/>
    <mergeCell ref="A46:D46"/>
    <mergeCell ref="A47:D47"/>
    <mergeCell ref="A48:D48"/>
    <mergeCell ref="A40:D40"/>
    <mergeCell ref="A41:D41"/>
    <mergeCell ref="A42:D42"/>
    <mergeCell ref="A43:D43"/>
    <mergeCell ref="A44:D44"/>
    <mergeCell ref="A34:D34"/>
    <mergeCell ref="A35:D35"/>
    <mergeCell ref="A36:D36"/>
    <mergeCell ref="A37:D37"/>
    <mergeCell ref="A38:D38"/>
    <mergeCell ref="A39:D39"/>
    <mergeCell ref="A29:D29"/>
    <mergeCell ref="A30:D30"/>
    <mergeCell ref="A31:D31"/>
    <mergeCell ref="A32:D32"/>
    <mergeCell ref="A33:D33"/>
    <mergeCell ref="A23:D23"/>
    <mergeCell ref="A24:D24"/>
    <mergeCell ref="A25:D25"/>
    <mergeCell ref="A26:D26"/>
    <mergeCell ref="A27:D27"/>
    <mergeCell ref="A28:D28"/>
    <mergeCell ref="A17:D17"/>
    <mergeCell ref="A18:D18"/>
    <mergeCell ref="A19:D19"/>
    <mergeCell ref="A20:D20"/>
    <mergeCell ref="A21:D21"/>
    <mergeCell ref="A22:D22"/>
    <mergeCell ref="A14:D14"/>
    <mergeCell ref="A15:D15"/>
    <mergeCell ref="A16:D16"/>
    <mergeCell ref="B7:D7"/>
    <mergeCell ref="A9:D9"/>
    <mergeCell ref="A10:D10"/>
    <mergeCell ref="A12:D12"/>
    <mergeCell ref="A2:D2"/>
    <mergeCell ref="B3:D3"/>
    <mergeCell ref="B4:D4"/>
    <mergeCell ref="B5:D5"/>
    <mergeCell ref="B6:D6"/>
    <mergeCell ref="A13:D13"/>
  </mergeCells>
  <printOptions/>
  <pageMargins left="0.9055118110236221" right="0" top="0.35433070866141736"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пользователь</cp:lastModifiedBy>
  <cp:lastPrinted>2013-10-24T15:51:13Z</cp:lastPrinted>
  <dcterms:created xsi:type="dcterms:W3CDTF">2010-02-15T13:42:22Z</dcterms:created>
  <dcterms:modified xsi:type="dcterms:W3CDTF">2013-10-30T06:20:02Z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