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ноябрь" sheetId="5" r:id="rId1"/>
  </sheets>
  <definedNames>
    <definedName name="_xlnm.Print_Titles" localSheetId="0">ноябрь!$14:$14</definedName>
    <definedName name="_xlnm.Print_Area" localSheetId="0">ноябрь!$A$1:$R$49</definedName>
  </definedNames>
  <calcPr calcId="124519" calcOnSave="0"/>
</workbook>
</file>

<file path=xl/calcChain.xml><?xml version="1.0" encoding="utf-8"?>
<calcChain xmlns="http://schemas.openxmlformats.org/spreadsheetml/2006/main">
  <c r="R38" i="5"/>
  <c r="R25"/>
  <c r="R24"/>
  <c r="R23" s="1"/>
  <c r="R22" s="1"/>
  <c r="R21" s="1"/>
  <c r="R47"/>
  <c r="R46" s="1"/>
  <c r="R44"/>
  <c r="R43" s="1"/>
  <c r="R42"/>
  <c r="R41" s="1"/>
  <c r="R40" s="1"/>
  <c r="R37"/>
  <c r="R39" l="1"/>
  <c r="R36" s="1"/>
  <c r="R35" s="1"/>
  <c r="R30" s="1"/>
  <c r="R15" s="1"/>
  <c r="R49" s="1"/>
</calcChain>
</file>

<file path=xl/sharedStrings.xml><?xml version="1.0" encoding="utf-8"?>
<sst xmlns="http://schemas.openxmlformats.org/spreadsheetml/2006/main" count="125" uniqueCount="60">
  <si>
    <t xml:space="preserve"> </t>
  </si>
  <si>
    <t>Сумма на год</t>
  </si>
  <si>
    <t>Код</t>
  </si>
  <si>
    <t>Наименование</t>
  </si>
  <si>
    <t xml:space="preserve">                                                                                                            </t>
  </si>
  <si>
    <t>7900000000</t>
  </si>
  <si>
    <t/>
  </si>
  <si>
    <t>Реализация мероприятий по поддержке обустройства мест массового отдыха населения (городских парков) (Иные закупки товаров, работ и услуг для обеспечения государственных (муниципальных) нужд)</t>
  </si>
  <si>
    <t>Реализация мероприятий по поддержке обустройства мест массового отдыха населения (городских парков)</t>
  </si>
  <si>
    <t>Реализация мероприятий по формированию современной городской среды (Иные закупки товаров, работ и услуг для обеспечения государственных (муниципальных) нужд)</t>
  </si>
  <si>
    <t>Реализация мероприятий по формированию современной городской среды</t>
  </si>
  <si>
    <t>Реализация мероприятий по формированию современной городской среды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</si>
  <si>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7900400000</t>
  </si>
  <si>
    <t>Иные закупки товаров, работ и услуг для обеспечения государственных (муниципальных) нужд</t>
  </si>
  <si>
    <t>Муниципальная целевая программа "Благоустройство территории Лахденпохского городского поселения и ремонт муниципального имущества на 2017-2018 годы»</t>
  </si>
  <si>
    <t>Муниципальные целевые программы</t>
  </si>
  <si>
    <t>Благоустройство</t>
  </si>
  <si>
    <t>7900500000</t>
  </si>
  <si>
    <t>Программа комплексного развития систем коммунальной инфраструктуры Лахденпохского городского поселения на 2017-2018 годы</t>
  </si>
  <si>
    <t>Коммунальное хозяйство</t>
  </si>
  <si>
    <t>ЖИЛИЩНО-КОММУНАЛЬНОЕ ХОЗЯЙСТВО</t>
  </si>
  <si>
    <t>79006S3180</t>
  </si>
  <si>
    <t>Софинансирование расходов на реализацию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</si>
  <si>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Софинансирование расходов на реализацию мероприятий государственной программы Республики Карелия "Развитие транспортной системы"</t>
  </si>
  <si>
    <t>7900643180</t>
  </si>
  <si>
    <t>Реализация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</si>
  <si>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транспортной системы"</t>
  </si>
  <si>
    <t>7900600000</t>
  </si>
  <si>
    <t>Долгосрочная целевая программа Лахденпохского городского поселения "Развитие автомобильных дорог общего пользования местного значения Лахденпохского городского поселения на 2017-2018 годы»</t>
  </si>
  <si>
    <t>Дорожное хозяйство (дорожные фонды)</t>
  </si>
  <si>
    <t>НАЦИОНАЛЬНАЯ ЭКОНОМИКА</t>
  </si>
  <si>
    <t>7900700000</t>
  </si>
  <si>
    <t>Муниципальная целевая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«Лахденпохское городское поселение на 2015-2019 годы»</t>
  </si>
  <si>
    <t>Обеспечение пожарной безопасности</t>
  </si>
  <si>
    <t>НАЦИОНАЛЬНАЯ БЕЗОПАСНОСТЬ И ПРАВООХРАНИТЕЛЬНАЯ ДЕЯТЕЛЬНОСТЬ</t>
  </si>
  <si>
    <t>Администрация Лахденпохского городского поселения</t>
  </si>
  <si>
    <t>группы (группы и подгруппы) вида расходов</t>
  </si>
  <si>
    <t>целевой статьи</t>
  </si>
  <si>
    <t>подраздела</t>
  </si>
  <si>
    <t>раздела</t>
  </si>
  <si>
    <t>главного распорядителя средств бюджета Лахденпохского городского поселения</t>
  </si>
  <si>
    <t>Приложение 5</t>
  </si>
  <si>
    <t>тыс. рублей</t>
  </si>
  <si>
    <t>ИТОГО:</t>
  </si>
  <si>
    <t>Распределение бюджетных ассигнований на реализацию ведомственных целевых программ Лахденпохского городского поселения по разделам и подразделам расходов классификации расходов бюджетов на 2018 год</t>
  </si>
  <si>
    <t>на 2018 год</t>
  </si>
  <si>
    <t>Муниципальная программа «Формирование современной городской среды на территории Лахденпохского городского поселения на 2018-2022  годы» в рамках реализации приоритетного проекта «Формирование комфортной городской среды»</t>
  </si>
  <si>
    <t>032</t>
  </si>
  <si>
    <t>Основное мероприятие "Благоустройство общественных территорий Лахденпохского городского поселения"</t>
  </si>
  <si>
    <t>79201L5550</t>
  </si>
  <si>
    <t>Основное мероприятие" Благоустройство дворовых территорий многоквартирных домов Лахденпохского городского поселения"</t>
  </si>
  <si>
    <t>79202L5550</t>
  </si>
  <si>
    <t>Основное мероприятие "Благоустройство мест массового отдыха населения (городских парков) на территории Лахденпохского городского поселения"</t>
  </si>
  <si>
    <t>79203L5600</t>
  </si>
  <si>
    <t>к решению Совета Лахденпохского городского поселения</t>
  </si>
  <si>
    <t>о внесении изменений и дополнений в решение</t>
  </si>
  <si>
    <t>XXXXXV сессии III созыва Совета Лахденпохского городского</t>
  </si>
  <si>
    <t>поселения XXXXXV/ №  370 - III от 23.12.2016 г. "О бюджете</t>
  </si>
  <si>
    <t>Лахденпохского городского поселения на 2018 год"</t>
  </si>
  <si>
    <t>от ____      2018 года № __________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</si>
</sst>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#,##0.00;[Red]\-#,##0.00"/>
    <numFmt numFmtId="166" formatCode="000"/>
    <numFmt numFmtId="167" formatCode="0000000000"/>
    <numFmt numFmtId="168" formatCode="00"/>
    <numFmt numFmtId="169" formatCode="00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" fontId="3" fillId="0" borderId="0" xfId="1" applyNumberFormat="1" applyFont="1" applyFill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alignment horizontal="right"/>
      <protection hidden="1"/>
    </xf>
    <xf numFmtId="167" fontId="2" fillId="0" borderId="8" xfId="1" applyNumberFormat="1" applyFont="1" applyFill="1" applyBorder="1" applyAlignment="1" applyProtection="1">
      <alignment horizontal="right"/>
      <protection hidden="1"/>
    </xf>
    <xf numFmtId="168" fontId="2" fillId="0" borderId="8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6" fontId="2" fillId="0" borderId="11" xfId="1" applyNumberFormat="1" applyFont="1" applyFill="1" applyBorder="1" applyAlignment="1" applyProtection="1">
      <alignment horizontal="right"/>
      <protection hidden="1"/>
    </xf>
    <xf numFmtId="167" fontId="2" fillId="0" borderId="11" xfId="1" applyNumberFormat="1" applyFont="1" applyFill="1" applyBorder="1" applyAlignment="1" applyProtection="1">
      <alignment horizontal="right"/>
      <protection hidden="1"/>
    </xf>
    <xf numFmtId="168" fontId="2" fillId="0" borderId="11" xfId="1" applyNumberFormat="1" applyFont="1" applyFill="1" applyBorder="1" applyAlignment="1" applyProtection="1">
      <protection hidden="1"/>
    </xf>
    <xf numFmtId="166" fontId="2" fillId="0" borderId="1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Continuous"/>
      <protection hidden="1"/>
    </xf>
    <xf numFmtId="0" fontId="3" fillId="0" borderId="16" xfId="1" applyNumberFormat="1" applyFont="1" applyFill="1" applyBorder="1" applyAlignment="1" applyProtection="1">
      <alignment horizontal="centerContinuous"/>
      <protection hidden="1"/>
    </xf>
    <xf numFmtId="0" fontId="3" fillId="0" borderId="17" xfId="1" applyNumberFormat="1" applyFont="1" applyFill="1" applyBorder="1" applyAlignment="1" applyProtection="1">
      <alignment horizontal="centerContinuous"/>
      <protection hidden="1"/>
    </xf>
    <xf numFmtId="0" fontId="3" fillId="0" borderId="17" xfId="1" applyNumberFormat="1" applyFont="1" applyFill="1" applyBorder="1" applyAlignment="1" applyProtection="1">
      <alignment horizontal="centerContinuous" vertical="top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18" xfId="1" applyNumberFormat="1" applyFont="1" applyFill="1" applyBorder="1" applyAlignment="1" applyProtection="1">
      <alignment horizontal="centerContinuous"/>
      <protection hidden="1"/>
    </xf>
    <xf numFmtId="0" fontId="3" fillId="0" borderId="3" xfId="1" applyNumberFormat="1" applyFont="1" applyFill="1" applyBorder="1" applyAlignment="1" applyProtection="1">
      <alignment horizontal="centerContinuous"/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165" fontId="7" fillId="0" borderId="4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Border="1" applyAlignment="1" applyProtection="1">
      <alignment vertical="center"/>
      <protection hidden="1"/>
    </xf>
    <xf numFmtId="0" fontId="1" fillId="0" borderId="0" xfId="1" applyFill="1" applyBorder="1" applyProtection="1">
      <protection hidden="1"/>
    </xf>
    <xf numFmtId="0" fontId="4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NumberFormat="1" applyFont="1" applyFill="1" applyBorder="1" applyAlignment="1" applyProtection="1">
      <alignment horizontal="right" vertical="top" wrapText="1"/>
      <protection hidden="1"/>
    </xf>
    <xf numFmtId="0" fontId="1" fillId="0" borderId="0" xfId="1" applyFill="1" applyBorder="1"/>
    <xf numFmtId="0" fontId="1" fillId="0" borderId="0" xfId="1" applyFill="1" applyProtection="1">
      <protection hidden="1"/>
    </xf>
    <xf numFmtId="0" fontId="1" fillId="0" borderId="0" xfId="1" applyFill="1"/>
    <xf numFmtId="0" fontId="6" fillId="0" borderId="0" xfId="1" applyFont="1" applyFill="1" applyProtection="1">
      <protection hidden="1"/>
    </xf>
    <xf numFmtId="0" fontId="1" fillId="0" borderId="6" xfId="1" applyFill="1" applyBorder="1" applyProtection="1">
      <protection hidden="1"/>
    </xf>
    <xf numFmtId="0" fontId="8" fillId="0" borderId="0" xfId="1" applyNumberFormat="1" applyFont="1" applyFill="1" applyBorder="1" applyAlignment="1" applyProtection="1">
      <alignment vertical="top" wrapText="1"/>
      <protection hidden="1"/>
    </xf>
    <xf numFmtId="0" fontId="8" fillId="0" borderId="0" xfId="2" applyFont="1" applyFill="1" applyAlignment="1">
      <alignment horizontal="right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left" vertical="top" wrapText="1"/>
      <protection hidden="1"/>
    </xf>
    <xf numFmtId="0" fontId="3" fillId="0" borderId="22" xfId="1" applyNumberFormat="1" applyFont="1" applyFill="1" applyBorder="1" applyAlignment="1" applyProtection="1">
      <alignment horizontal="centerContinuous"/>
      <protection hidden="1"/>
    </xf>
    <xf numFmtId="0" fontId="3" fillId="0" borderId="23" xfId="1" applyNumberFormat="1" applyFont="1" applyFill="1" applyBorder="1" applyAlignment="1" applyProtection="1">
      <alignment horizontal="centerContinuous" vertical="top"/>
      <protection hidden="1"/>
    </xf>
    <xf numFmtId="0" fontId="3" fillId="0" borderId="24" xfId="1" applyNumberFormat="1" applyFont="1" applyFill="1" applyBorder="1" applyAlignment="1" applyProtection="1">
      <alignment horizontal="centerContinuous" vertical="top"/>
      <protection hidden="1"/>
    </xf>
    <xf numFmtId="0" fontId="3" fillId="0" borderId="23" xfId="1" applyNumberFormat="1" applyFont="1" applyFill="1" applyBorder="1" applyAlignment="1" applyProtection="1">
      <alignment horizontal="center" vertical="top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top"/>
      <protection hidden="1"/>
    </xf>
    <xf numFmtId="0" fontId="3" fillId="0" borderId="4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7" xfId="1" applyNumberFormat="1" applyFont="1" applyFill="1" applyBorder="1" applyAlignment="1" applyProtection="1">
      <alignment horizontal="right"/>
      <protection hidden="1"/>
    </xf>
    <xf numFmtId="168" fontId="2" fillId="0" borderId="27" xfId="1" applyNumberFormat="1" applyFont="1" applyFill="1" applyBorder="1" applyAlignment="1" applyProtection="1">
      <protection hidden="1"/>
    </xf>
    <xf numFmtId="167" fontId="2" fillId="0" borderId="27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right"/>
      <protection hidden="1"/>
    </xf>
    <xf numFmtId="49" fontId="2" fillId="0" borderId="27" xfId="1" applyNumberFormat="1" applyFont="1" applyFill="1" applyBorder="1" applyAlignment="1" applyProtection="1">
      <alignment horizontal="right" wrapText="1"/>
      <protection hidden="1"/>
    </xf>
    <xf numFmtId="0" fontId="10" fillId="0" borderId="0" xfId="1" applyFont="1" applyFill="1" applyBorder="1" applyAlignment="1" applyProtection="1">
      <alignment horizontal="right"/>
      <protection hidden="1"/>
    </xf>
    <xf numFmtId="166" fontId="2" fillId="0" borderId="9" xfId="1" applyNumberFormat="1" applyFont="1" applyFill="1" applyBorder="1" applyAlignment="1" applyProtection="1">
      <alignment wrapText="1"/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/>
      <protection hidden="1"/>
    </xf>
    <xf numFmtId="0" fontId="3" fillId="0" borderId="25" xfId="1" applyNumberFormat="1" applyFont="1" applyFill="1" applyBorder="1" applyAlignment="1" applyProtection="1">
      <alignment horizontal="center" vertical="center"/>
      <protection hidden="1"/>
    </xf>
    <xf numFmtId="0" fontId="3" fillId="0" borderId="26" xfId="1" applyNumberFormat="1" applyFont="1" applyFill="1" applyBorder="1" applyAlignment="1" applyProtection="1">
      <alignment horizontal="center" vertical="center"/>
      <protection hidden="1"/>
    </xf>
    <xf numFmtId="166" fontId="2" fillId="0" borderId="12" xfId="1" applyNumberFormat="1" applyFont="1" applyFill="1" applyBorder="1" applyAlignment="1" applyProtection="1">
      <alignment wrapText="1"/>
      <protection hidden="1"/>
    </xf>
    <xf numFmtId="166" fontId="2" fillId="0" borderId="5" xfId="1" applyNumberFormat="1" applyFont="1" applyFill="1" applyBorder="1" applyAlignment="1" applyProtection="1">
      <alignment wrapText="1"/>
      <protection hidden="1"/>
    </xf>
    <xf numFmtId="169" fontId="2" fillId="0" borderId="9" xfId="1" applyNumberFormat="1" applyFont="1" applyFill="1" applyBorder="1" applyAlignment="1" applyProtection="1">
      <alignment wrapText="1"/>
      <protection hidden="1"/>
    </xf>
    <xf numFmtId="169" fontId="2" fillId="0" borderId="27" xfId="1" applyNumberFormat="1" applyFont="1" applyFill="1" applyBorder="1" applyAlignment="1" applyProtection="1">
      <alignment wrapText="1"/>
      <protection hidden="1"/>
    </xf>
    <xf numFmtId="169" fontId="2" fillId="0" borderId="9" xfId="1" applyNumberFormat="1" applyFont="1" applyFill="1" applyBorder="1" applyAlignment="1" applyProtection="1">
      <alignment horizontal="left" wrapText="1"/>
      <protection hidden="1"/>
    </xf>
    <xf numFmtId="169" fontId="2" fillId="0" borderId="27" xfId="1" applyNumberFormat="1" applyFont="1" applyFill="1" applyBorder="1" applyAlignment="1" applyProtection="1">
      <alignment horizontal="left" wrapText="1"/>
      <protection hidden="1"/>
    </xf>
    <xf numFmtId="0" fontId="7" fillId="0" borderId="19" xfId="1" applyNumberFormat="1" applyFont="1" applyFill="1" applyBorder="1" applyAlignment="1" applyProtection="1">
      <alignment horizontal="center"/>
      <protection hidden="1"/>
    </xf>
    <xf numFmtId="0" fontId="7" fillId="0" borderId="16" xfId="1" applyNumberFormat="1" applyFont="1" applyFill="1" applyBorder="1" applyAlignment="1" applyProtection="1">
      <alignment horizontal="center"/>
      <protection hidden="1"/>
    </xf>
    <xf numFmtId="0" fontId="7" fillId="0" borderId="20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showGridLines="0" tabSelected="1" view="pageBreakPreview" topLeftCell="A36" zoomScaleSheetLayoutView="100" workbookViewId="0">
      <selection activeCell="R39" sqref="R39"/>
    </sheetView>
  </sheetViews>
  <sheetFormatPr defaultColWidth="9.140625" defaultRowHeight="12.75"/>
  <cols>
    <col min="1" max="1" width="1.42578125" style="40" customWidth="1"/>
    <col min="2" max="2" width="1.140625" style="40" customWidth="1"/>
    <col min="3" max="3" width="0.85546875" style="40" customWidth="1"/>
    <col min="4" max="4" width="0.7109375" style="40" customWidth="1"/>
    <col min="5" max="8" width="0.5703125" style="40" customWidth="1"/>
    <col min="9" max="10" width="0.7109375" style="40" customWidth="1"/>
    <col min="11" max="11" width="0.5703125" style="40" customWidth="1"/>
    <col min="12" max="12" width="31.28515625" style="40" customWidth="1"/>
    <col min="13" max="13" width="15" style="40" customWidth="1"/>
    <col min="14" max="14" width="8" style="40" customWidth="1"/>
    <col min="15" max="15" width="7" style="40" customWidth="1"/>
    <col min="16" max="16" width="11.42578125" style="40" customWidth="1"/>
    <col min="17" max="17" width="10" style="40" customWidth="1"/>
    <col min="18" max="18" width="12.85546875" style="40" customWidth="1"/>
    <col min="19" max="247" width="9.140625" style="40" customWidth="1"/>
    <col min="248" max="16384" width="9.140625" style="40"/>
  </cols>
  <sheetData>
    <row r="1" spans="1:19" s="38" customFormat="1" ht="12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7"/>
      <c r="P1" s="37"/>
      <c r="Q1" s="37"/>
      <c r="R1" s="44" t="s">
        <v>41</v>
      </c>
      <c r="S1" s="35"/>
    </row>
    <row r="2" spans="1:19" s="38" customFormat="1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7"/>
      <c r="P2" s="37"/>
      <c r="Q2" s="37"/>
      <c r="R2" s="60" t="s">
        <v>54</v>
      </c>
      <c r="S2" s="35"/>
    </row>
    <row r="3" spans="1:19" s="38" customFormat="1" ht="12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6"/>
      <c r="L3" s="36"/>
      <c r="M3" s="36"/>
      <c r="N3" s="36"/>
      <c r="O3" s="37"/>
      <c r="P3" s="37"/>
      <c r="Q3" s="37"/>
      <c r="R3" s="60" t="s">
        <v>55</v>
      </c>
      <c r="S3" s="35"/>
    </row>
    <row r="4" spans="1:19" s="38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7"/>
      <c r="P4" s="37"/>
      <c r="Q4" s="37"/>
      <c r="R4" s="60" t="s">
        <v>56</v>
      </c>
      <c r="S4" s="35"/>
    </row>
    <row r="5" spans="1:19" s="38" customFormat="1" ht="12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36"/>
      <c r="O5" s="37"/>
      <c r="P5" s="37"/>
      <c r="Q5" s="37"/>
      <c r="R5" s="60" t="s">
        <v>57</v>
      </c>
      <c r="S5" s="35"/>
    </row>
    <row r="6" spans="1:19" s="38" customFormat="1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6"/>
      <c r="N6" s="36"/>
      <c r="O6" s="43"/>
      <c r="P6" s="47"/>
      <c r="Q6" s="43"/>
      <c r="R6" s="60" t="s">
        <v>58</v>
      </c>
      <c r="S6" s="35"/>
    </row>
    <row r="7" spans="1:19" s="38" customFormat="1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6"/>
      <c r="L7" s="36"/>
      <c r="M7" s="36"/>
      <c r="N7" s="36"/>
      <c r="O7" s="37"/>
      <c r="P7" s="37"/>
      <c r="Q7" s="37"/>
      <c r="R7" s="60" t="s">
        <v>59</v>
      </c>
      <c r="S7" s="35"/>
    </row>
    <row r="8" spans="1:19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24"/>
      <c r="L8" s="24"/>
      <c r="M8" s="24"/>
      <c r="N8" s="24"/>
      <c r="O8" s="24"/>
      <c r="P8" s="24"/>
      <c r="Q8" s="24"/>
      <c r="R8" s="39"/>
      <c r="S8" s="39"/>
    </row>
    <row r="9" spans="1:19" ht="42.75" customHeight="1">
      <c r="A9" s="39"/>
      <c r="B9" s="63" t="s">
        <v>44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39"/>
    </row>
    <row r="10" spans="1:19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24"/>
      <c r="L10" s="24"/>
      <c r="M10" s="24"/>
      <c r="N10" s="24"/>
      <c r="O10" s="24"/>
      <c r="P10" s="24"/>
      <c r="Q10" s="24"/>
      <c r="R10" s="39"/>
      <c r="S10" s="39"/>
    </row>
    <row r="11" spans="1:19" ht="11.2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1" t="s">
        <v>42</v>
      </c>
      <c r="S11" s="39"/>
    </row>
    <row r="12" spans="1:19" ht="18" customHeight="1" thickBot="1">
      <c r="A12" s="23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48"/>
      <c r="M12" s="64" t="s">
        <v>2</v>
      </c>
      <c r="N12" s="65"/>
      <c r="O12" s="65"/>
      <c r="P12" s="65"/>
      <c r="Q12" s="66"/>
      <c r="R12" s="52" t="s">
        <v>1</v>
      </c>
      <c r="S12" s="39"/>
    </row>
    <row r="13" spans="1:19" ht="71.25" customHeight="1" thickBot="1">
      <c r="A13" s="20"/>
      <c r="B13" s="19"/>
      <c r="C13" s="49" t="s">
        <v>3</v>
      </c>
      <c r="D13" s="49"/>
      <c r="E13" s="49"/>
      <c r="F13" s="49"/>
      <c r="G13" s="49"/>
      <c r="H13" s="49"/>
      <c r="I13" s="49"/>
      <c r="J13" s="49"/>
      <c r="K13" s="49"/>
      <c r="L13" s="50"/>
      <c r="M13" s="54" t="s">
        <v>40</v>
      </c>
      <c r="N13" s="51" t="s">
        <v>39</v>
      </c>
      <c r="O13" s="54" t="s">
        <v>38</v>
      </c>
      <c r="P13" s="51" t="s">
        <v>37</v>
      </c>
      <c r="Q13" s="54" t="s">
        <v>36</v>
      </c>
      <c r="R13" s="53" t="s">
        <v>45</v>
      </c>
      <c r="S13" s="39"/>
    </row>
    <row r="14" spans="1:19" ht="12.75" customHeight="1" thickBot="1">
      <c r="A14" s="2"/>
      <c r="B14" s="18"/>
      <c r="C14" s="17">
        <v>1</v>
      </c>
      <c r="D14" s="17"/>
      <c r="E14" s="17"/>
      <c r="F14" s="17"/>
      <c r="G14" s="17"/>
      <c r="H14" s="17"/>
      <c r="I14" s="17"/>
      <c r="J14" s="17"/>
      <c r="K14" s="17"/>
      <c r="L14" s="16"/>
      <c r="M14" s="15">
        <v>2</v>
      </c>
      <c r="N14" s="14">
        <v>3</v>
      </c>
      <c r="O14" s="15">
        <v>4</v>
      </c>
      <c r="P14" s="15">
        <v>5</v>
      </c>
      <c r="Q14" s="15">
        <v>6</v>
      </c>
      <c r="R14" s="13">
        <v>7</v>
      </c>
      <c r="S14" s="39"/>
    </row>
    <row r="15" spans="1:19" ht="21.75" customHeight="1">
      <c r="A15" s="4"/>
      <c r="B15" s="67" t="s">
        <v>35</v>
      </c>
      <c r="C15" s="67"/>
      <c r="D15" s="67"/>
      <c r="E15" s="67"/>
      <c r="F15" s="67"/>
      <c r="G15" s="67"/>
      <c r="H15" s="67"/>
      <c r="I15" s="67"/>
      <c r="J15" s="67"/>
      <c r="K15" s="67"/>
      <c r="L15" s="68"/>
      <c r="M15" s="12">
        <v>32</v>
      </c>
      <c r="N15" s="11" t="s">
        <v>6</v>
      </c>
      <c r="O15" s="11" t="s">
        <v>6</v>
      </c>
      <c r="P15" s="10" t="s">
        <v>6</v>
      </c>
      <c r="Q15" s="9" t="s">
        <v>6</v>
      </c>
      <c r="R15" s="45">
        <f>R16+R21+R30</f>
        <v>9099.44</v>
      </c>
      <c r="S15" s="42"/>
    </row>
    <row r="16" spans="1:19" ht="21.75" customHeight="1">
      <c r="A16" s="4"/>
      <c r="B16" s="61" t="s">
        <v>34</v>
      </c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8">
        <v>32</v>
      </c>
      <c r="N16" s="7">
        <v>3</v>
      </c>
      <c r="O16" s="7" t="s">
        <v>6</v>
      </c>
      <c r="P16" s="6" t="s">
        <v>6</v>
      </c>
      <c r="Q16" s="5" t="s">
        <v>6</v>
      </c>
      <c r="R16" s="46">
        <v>209.5</v>
      </c>
      <c r="S16" s="42"/>
    </row>
    <row r="17" spans="1:19" ht="16.5" customHeight="1">
      <c r="A17" s="4"/>
      <c r="B17" s="61" t="s">
        <v>33</v>
      </c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8">
        <v>32</v>
      </c>
      <c r="N17" s="7">
        <v>3</v>
      </c>
      <c r="O17" s="7">
        <v>10</v>
      </c>
      <c r="P17" s="6" t="s">
        <v>6</v>
      </c>
      <c r="Q17" s="5" t="s">
        <v>6</v>
      </c>
      <c r="R17" s="46">
        <v>209.5</v>
      </c>
      <c r="S17" s="42"/>
    </row>
    <row r="18" spans="1:19" ht="16.5" customHeight="1">
      <c r="A18" s="4"/>
      <c r="B18" s="61" t="s">
        <v>15</v>
      </c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8">
        <v>32</v>
      </c>
      <c r="N18" s="7">
        <v>3</v>
      </c>
      <c r="O18" s="7">
        <v>10</v>
      </c>
      <c r="P18" s="6" t="s">
        <v>5</v>
      </c>
      <c r="Q18" s="5" t="s">
        <v>6</v>
      </c>
      <c r="R18" s="46">
        <v>209.5</v>
      </c>
      <c r="S18" s="42"/>
    </row>
    <row r="19" spans="1:19" ht="74.25" customHeight="1">
      <c r="A19" s="4"/>
      <c r="B19" s="61" t="s">
        <v>32</v>
      </c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8">
        <v>32</v>
      </c>
      <c r="N19" s="7">
        <v>3</v>
      </c>
      <c r="O19" s="7">
        <v>10</v>
      </c>
      <c r="P19" s="6" t="s">
        <v>31</v>
      </c>
      <c r="Q19" s="5" t="s">
        <v>6</v>
      </c>
      <c r="R19" s="46">
        <v>209.5</v>
      </c>
      <c r="S19" s="42"/>
    </row>
    <row r="20" spans="1:19" ht="32.25" customHeight="1">
      <c r="A20" s="4"/>
      <c r="B20" s="61" t="s">
        <v>13</v>
      </c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8">
        <v>32</v>
      </c>
      <c r="N20" s="7">
        <v>3</v>
      </c>
      <c r="O20" s="7">
        <v>10</v>
      </c>
      <c r="P20" s="6" t="s">
        <v>31</v>
      </c>
      <c r="Q20" s="5">
        <v>240</v>
      </c>
      <c r="R20" s="46">
        <v>209.5</v>
      </c>
      <c r="S20" s="42"/>
    </row>
    <row r="21" spans="1:19" ht="16.5" customHeight="1">
      <c r="A21" s="4"/>
      <c r="B21" s="61" t="s">
        <v>30</v>
      </c>
      <c r="C21" s="61"/>
      <c r="D21" s="61"/>
      <c r="E21" s="61"/>
      <c r="F21" s="61"/>
      <c r="G21" s="61"/>
      <c r="H21" s="61"/>
      <c r="I21" s="61"/>
      <c r="J21" s="61"/>
      <c r="K21" s="61"/>
      <c r="L21" s="62"/>
      <c r="M21" s="8">
        <v>32</v>
      </c>
      <c r="N21" s="7">
        <v>4</v>
      </c>
      <c r="O21" s="7" t="s">
        <v>6</v>
      </c>
      <c r="P21" s="6" t="s">
        <v>6</v>
      </c>
      <c r="Q21" s="5" t="s">
        <v>6</v>
      </c>
      <c r="R21" s="46">
        <f>R22</f>
        <v>4012.84</v>
      </c>
      <c r="S21" s="42"/>
    </row>
    <row r="22" spans="1:19" ht="16.5" customHeight="1">
      <c r="A22" s="4"/>
      <c r="B22" s="61" t="s">
        <v>29</v>
      </c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8">
        <v>32</v>
      </c>
      <c r="N22" s="7">
        <v>4</v>
      </c>
      <c r="O22" s="7">
        <v>9</v>
      </c>
      <c r="P22" s="6" t="s">
        <v>6</v>
      </c>
      <c r="Q22" s="5" t="s">
        <v>6</v>
      </c>
      <c r="R22" s="46">
        <f>R23</f>
        <v>4012.84</v>
      </c>
      <c r="S22" s="42"/>
    </row>
    <row r="23" spans="1:19" ht="16.5" customHeight="1">
      <c r="A23" s="4"/>
      <c r="B23" s="61" t="s">
        <v>15</v>
      </c>
      <c r="C23" s="61"/>
      <c r="D23" s="61"/>
      <c r="E23" s="61"/>
      <c r="F23" s="61"/>
      <c r="G23" s="61"/>
      <c r="H23" s="61"/>
      <c r="I23" s="61"/>
      <c r="J23" s="61"/>
      <c r="K23" s="61"/>
      <c r="L23" s="62"/>
      <c r="M23" s="8">
        <v>32</v>
      </c>
      <c r="N23" s="7">
        <v>4</v>
      </c>
      <c r="O23" s="7">
        <v>9</v>
      </c>
      <c r="P23" s="6" t="s">
        <v>5</v>
      </c>
      <c r="Q23" s="5" t="s">
        <v>6</v>
      </c>
      <c r="R23" s="46">
        <f>R24</f>
        <v>4012.84</v>
      </c>
      <c r="S23" s="42"/>
    </row>
    <row r="24" spans="1:19" ht="63.75" customHeight="1">
      <c r="A24" s="4"/>
      <c r="B24" s="61" t="s">
        <v>28</v>
      </c>
      <c r="C24" s="61"/>
      <c r="D24" s="61"/>
      <c r="E24" s="61"/>
      <c r="F24" s="61"/>
      <c r="G24" s="61"/>
      <c r="H24" s="61"/>
      <c r="I24" s="61"/>
      <c r="J24" s="61"/>
      <c r="K24" s="61"/>
      <c r="L24" s="62"/>
      <c r="M24" s="8">
        <v>32</v>
      </c>
      <c r="N24" s="7">
        <v>4</v>
      </c>
      <c r="O24" s="7">
        <v>9</v>
      </c>
      <c r="P24" s="6" t="s">
        <v>27</v>
      </c>
      <c r="Q24" s="5" t="s">
        <v>6</v>
      </c>
      <c r="R24" s="46">
        <f>R25</f>
        <v>4012.84</v>
      </c>
      <c r="S24" s="42"/>
    </row>
    <row r="25" spans="1:19" ht="32.25" customHeight="1">
      <c r="A25" s="4"/>
      <c r="B25" s="61" t="s">
        <v>13</v>
      </c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8">
        <v>32</v>
      </c>
      <c r="N25" s="7">
        <v>4</v>
      </c>
      <c r="O25" s="7">
        <v>9</v>
      </c>
      <c r="P25" s="6" t="s">
        <v>27</v>
      </c>
      <c r="Q25" s="5">
        <v>240</v>
      </c>
      <c r="R25" s="46">
        <f>2234.5+1778.34</f>
        <v>4012.84</v>
      </c>
      <c r="S25" s="42"/>
    </row>
    <row r="26" spans="1:19" ht="32.25" hidden="1" customHeight="1">
      <c r="A26" s="4"/>
      <c r="B26" s="61" t="s">
        <v>26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8">
        <v>32</v>
      </c>
      <c r="N26" s="7">
        <v>4</v>
      </c>
      <c r="O26" s="7">
        <v>9</v>
      </c>
      <c r="P26" s="6" t="s">
        <v>24</v>
      </c>
      <c r="Q26" s="5" t="s">
        <v>6</v>
      </c>
      <c r="R26" s="46"/>
      <c r="S26" s="42"/>
    </row>
    <row r="27" spans="1:19" ht="53.25" hidden="1" customHeight="1">
      <c r="A27" s="4"/>
      <c r="B27" s="61" t="s">
        <v>25</v>
      </c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8">
        <v>32</v>
      </c>
      <c r="N27" s="7">
        <v>4</v>
      </c>
      <c r="O27" s="7">
        <v>9</v>
      </c>
      <c r="P27" s="6" t="s">
        <v>24</v>
      </c>
      <c r="Q27" s="5">
        <v>240</v>
      </c>
      <c r="R27" s="46"/>
      <c r="S27" s="42"/>
    </row>
    <row r="28" spans="1:19" ht="42.75" hidden="1" customHeight="1">
      <c r="A28" s="4"/>
      <c r="B28" s="61" t="s">
        <v>23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8">
        <v>32</v>
      </c>
      <c r="N28" s="7">
        <v>4</v>
      </c>
      <c r="O28" s="7">
        <v>9</v>
      </c>
      <c r="P28" s="6" t="s">
        <v>21</v>
      </c>
      <c r="Q28" s="5" t="s">
        <v>6</v>
      </c>
      <c r="R28" s="46"/>
      <c r="S28" s="42"/>
    </row>
    <row r="29" spans="1:19" ht="63.75" hidden="1" customHeight="1">
      <c r="A29" s="4"/>
      <c r="B29" s="61" t="s">
        <v>22</v>
      </c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8">
        <v>32</v>
      </c>
      <c r="N29" s="7">
        <v>4</v>
      </c>
      <c r="O29" s="7">
        <v>9</v>
      </c>
      <c r="P29" s="6" t="s">
        <v>21</v>
      </c>
      <c r="Q29" s="5">
        <v>240</v>
      </c>
      <c r="R29" s="46"/>
      <c r="S29" s="42"/>
    </row>
    <row r="30" spans="1:19" ht="16.5" customHeight="1">
      <c r="A30" s="4"/>
      <c r="B30" s="61" t="s">
        <v>20</v>
      </c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8">
        <v>32</v>
      </c>
      <c r="N30" s="7">
        <v>5</v>
      </c>
      <c r="O30" s="7" t="s">
        <v>6</v>
      </c>
      <c r="P30" s="6" t="s">
        <v>6</v>
      </c>
      <c r="Q30" s="5" t="s">
        <v>6</v>
      </c>
      <c r="R30" s="46">
        <f>R31+R35</f>
        <v>4877.1000000000004</v>
      </c>
      <c r="S30" s="42"/>
    </row>
    <row r="31" spans="1:19" ht="16.5" customHeight="1">
      <c r="A31" s="4"/>
      <c r="B31" s="61" t="s">
        <v>19</v>
      </c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8">
        <v>32</v>
      </c>
      <c r="N31" s="7">
        <v>5</v>
      </c>
      <c r="O31" s="7">
        <v>2</v>
      </c>
      <c r="P31" s="6" t="s">
        <v>6</v>
      </c>
      <c r="Q31" s="5" t="s">
        <v>6</v>
      </c>
      <c r="R31" s="46">
        <v>600</v>
      </c>
      <c r="S31" s="42"/>
    </row>
    <row r="32" spans="1:19" ht="16.5" customHeight="1">
      <c r="A32" s="4"/>
      <c r="B32" s="61" t="s">
        <v>15</v>
      </c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8">
        <v>32</v>
      </c>
      <c r="N32" s="7">
        <v>5</v>
      </c>
      <c r="O32" s="7">
        <v>2</v>
      </c>
      <c r="P32" s="6" t="s">
        <v>5</v>
      </c>
      <c r="Q32" s="5" t="s">
        <v>6</v>
      </c>
      <c r="R32" s="46">
        <v>600</v>
      </c>
      <c r="S32" s="42"/>
    </row>
    <row r="33" spans="1:19" ht="42.75" customHeight="1">
      <c r="A33" s="4"/>
      <c r="B33" s="61" t="s">
        <v>18</v>
      </c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8">
        <v>32</v>
      </c>
      <c r="N33" s="7">
        <v>5</v>
      </c>
      <c r="O33" s="7">
        <v>2</v>
      </c>
      <c r="P33" s="6" t="s">
        <v>17</v>
      </c>
      <c r="Q33" s="5" t="s">
        <v>6</v>
      </c>
      <c r="R33" s="46">
        <v>600</v>
      </c>
      <c r="S33" s="42"/>
    </row>
    <row r="34" spans="1:19" ht="32.25" customHeight="1">
      <c r="A34" s="4"/>
      <c r="B34" s="61" t="s">
        <v>13</v>
      </c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8">
        <v>32</v>
      </c>
      <c r="N34" s="7">
        <v>5</v>
      </c>
      <c r="O34" s="7">
        <v>2</v>
      </c>
      <c r="P34" s="6" t="s">
        <v>17</v>
      </c>
      <c r="Q34" s="5">
        <v>240</v>
      </c>
      <c r="R34" s="46">
        <v>600</v>
      </c>
      <c r="S34" s="42"/>
    </row>
    <row r="35" spans="1:19" ht="16.5" customHeight="1">
      <c r="A35" s="4"/>
      <c r="B35" s="61" t="s">
        <v>16</v>
      </c>
      <c r="C35" s="61"/>
      <c r="D35" s="61"/>
      <c r="E35" s="61"/>
      <c r="F35" s="61"/>
      <c r="G35" s="61"/>
      <c r="H35" s="61"/>
      <c r="I35" s="61"/>
      <c r="J35" s="61"/>
      <c r="K35" s="61"/>
      <c r="L35" s="62"/>
      <c r="M35" s="8">
        <v>32</v>
      </c>
      <c r="N35" s="7">
        <v>5</v>
      </c>
      <c r="O35" s="7">
        <v>3</v>
      </c>
      <c r="P35" s="6" t="s">
        <v>6</v>
      </c>
      <c r="Q35" s="5" t="s">
        <v>6</v>
      </c>
      <c r="R35" s="46">
        <f>R36</f>
        <v>4277.1000000000004</v>
      </c>
      <c r="S35" s="42"/>
    </row>
    <row r="36" spans="1:19" ht="16.5" customHeight="1">
      <c r="A36" s="4"/>
      <c r="B36" s="61" t="s">
        <v>15</v>
      </c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8">
        <v>32</v>
      </c>
      <c r="N36" s="7">
        <v>5</v>
      </c>
      <c r="O36" s="7">
        <v>3</v>
      </c>
      <c r="P36" s="6" t="s">
        <v>5</v>
      </c>
      <c r="Q36" s="5" t="s">
        <v>6</v>
      </c>
      <c r="R36" s="46">
        <f>R37+R39</f>
        <v>4277.1000000000004</v>
      </c>
      <c r="S36" s="42"/>
    </row>
    <row r="37" spans="1:19" ht="53.25" customHeight="1">
      <c r="A37" s="4"/>
      <c r="B37" s="61" t="s">
        <v>14</v>
      </c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8">
        <v>32</v>
      </c>
      <c r="N37" s="7">
        <v>5</v>
      </c>
      <c r="O37" s="7">
        <v>3</v>
      </c>
      <c r="P37" s="6" t="s">
        <v>12</v>
      </c>
      <c r="Q37" s="5" t="s">
        <v>6</v>
      </c>
      <c r="R37" s="46">
        <f>R38</f>
        <v>2084.4</v>
      </c>
      <c r="S37" s="42"/>
    </row>
    <row r="38" spans="1:19" ht="32.25" customHeight="1">
      <c r="A38" s="4"/>
      <c r="B38" s="61" t="s">
        <v>13</v>
      </c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8">
        <v>32</v>
      </c>
      <c r="N38" s="7">
        <v>5</v>
      </c>
      <c r="O38" s="7">
        <v>3</v>
      </c>
      <c r="P38" s="6" t="s">
        <v>12</v>
      </c>
      <c r="Q38" s="5">
        <v>240</v>
      </c>
      <c r="R38" s="46">
        <f>1435+600+49.4</f>
        <v>2084.4</v>
      </c>
      <c r="S38" s="42"/>
    </row>
    <row r="39" spans="1:19" ht="73.5" customHeight="1">
      <c r="A39" s="4"/>
      <c r="B39" s="69" t="s">
        <v>46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55" t="s">
        <v>47</v>
      </c>
      <c r="N39" s="56">
        <v>5</v>
      </c>
      <c r="O39" s="56">
        <v>3</v>
      </c>
      <c r="P39" s="57">
        <v>7920000000</v>
      </c>
      <c r="Q39" s="58" t="s">
        <v>6</v>
      </c>
      <c r="R39" s="46">
        <f>R40+R43+R46</f>
        <v>2192.7000000000003</v>
      </c>
      <c r="S39" s="42"/>
    </row>
    <row r="40" spans="1:19" ht="38.25" customHeight="1">
      <c r="A40" s="4"/>
      <c r="B40" s="71" t="s">
        <v>48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59" t="s">
        <v>47</v>
      </c>
      <c r="N40" s="56">
        <v>5</v>
      </c>
      <c r="O40" s="56">
        <v>3</v>
      </c>
      <c r="P40" s="57">
        <v>7920100000</v>
      </c>
      <c r="Q40" s="58" t="s">
        <v>6</v>
      </c>
      <c r="R40" s="46">
        <f>R41</f>
        <v>766.7</v>
      </c>
      <c r="S40" s="42"/>
    </row>
    <row r="41" spans="1:19" ht="21.75" customHeight="1">
      <c r="A41" s="4"/>
      <c r="B41" s="69" t="s">
        <v>10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55" t="s">
        <v>47</v>
      </c>
      <c r="N41" s="56">
        <v>5</v>
      </c>
      <c r="O41" s="56">
        <v>3</v>
      </c>
      <c r="P41" s="57" t="s">
        <v>49</v>
      </c>
      <c r="Q41" s="58" t="s">
        <v>6</v>
      </c>
      <c r="R41" s="46">
        <f>R42</f>
        <v>766.7</v>
      </c>
      <c r="S41" s="42"/>
    </row>
    <row r="42" spans="1:19" ht="63.75" customHeight="1">
      <c r="A42" s="4"/>
      <c r="B42" s="69" t="s">
        <v>9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59" t="s">
        <v>47</v>
      </c>
      <c r="N42" s="56">
        <v>5</v>
      </c>
      <c r="O42" s="56">
        <v>3</v>
      </c>
      <c r="P42" s="57" t="s">
        <v>49</v>
      </c>
      <c r="Q42" s="58">
        <v>240</v>
      </c>
      <c r="R42" s="46">
        <f>624.7+142</f>
        <v>766.7</v>
      </c>
      <c r="S42" s="42"/>
    </row>
    <row r="43" spans="1:19" ht="21.75" customHeight="1">
      <c r="A43" s="4"/>
      <c r="B43" s="71" t="s">
        <v>50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55" t="s">
        <v>47</v>
      </c>
      <c r="N43" s="56">
        <v>5</v>
      </c>
      <c r="O43" s="56">
        <v>3</v>
      </c>
      <c r="P43" s="57">
        <v>7920200000</v>
      </c>
      <c r="Q43" s="58" t="s">
        <v>6</v>
      </c>
      <c r="R43" s="46">
        <f>R44</f>
        <v>1249.4000000000001</v>
      </c>
      <c r="S43" s="42"/>
    </row>
    <row r="44" spans="1:19" ht="21.75" customHeight="1">
      <c r="A44" s="4"/>
      <c r="B44" s="69" t="s">
        <v>10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59" t="s">
        <v>47</v>
      </c>
      <c r="N44" s="56">
        <v>5</v>
      </c>
      <c r="O44" s="56">
        <v>3</v>
      </c>
      <c r="P44" s="57" t="s">
        <v>51</v>
      </c>
      <c r="Q44" s="58" t="s">
        <v>6</v>
      </c>
      <c r="R44" s="46">
        <f>R45</f>
        <v>1249.4000000000001</v>
      </c>
      <c r="S44" s="42"/>
    </row>
    <row r="45" spans="1:19" ht="42.75" customHeight="1">
      <c r="A45" s="4"/>
      <c r="B45" s="71" t="s">
        <v>11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55" t="s">
        <v>47</v>
      </c>
      <c r="N45" s="56">
        <v>5</v>
      </c>
      <c r="O45" s="56">
        <v>3</v>
      </c>
      <c r="P45" s="57" t="s">
        <v>51</v>
      </c>
      <c r="Q45" s="58">
        <v>810</v>
      </c>
      <c r="R45" s="46">
        <v>1249.4000000000001</v>
      </c>
      <c r="S45" s="42"/>
    </row>
    <row r="46" spans="1:19" ht="50.25" customHeight="1">
      <c r="A46" s="4"/>
      <c r="B46" s="69" t="s">
        <v>52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59" t="s">
        <v>47</v>
      </c>
      <c r="N46" s="56">
        <v>5</v>
      </c>
      <c r="O46" s="56">
        <v>3</v>
      </c>
      <c r="P46" s="57">
        <v>7920300000</v>
      </c>
      <c r="Q46" s="58" t="s">
        <v>6</v>
      </c>
      <c r="R46" s="46">
        <f>R47</f>
        <v>176.6</v>
      </c>
      <c r="S46" s="42"/>
    </row>
    <row r="47" spans="1:19" ht="32.25" customHeight="1">
      <c r="A47" s="4"/>
      <c r="B47" s="69" t="s">
        <v>8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55" t="s">
        <v>47</v>
      </c>
      <c r="N47" s="56">
        <v>5</v>
      </c>
      <c r="O47" s="56">
        <v>3</v>
      </c>
      <c r="P47" s="57" t="s">
        <v>53</v>
      </c>
      <c r="Q47" s="58" t="s">
        <v>6</v>
      </c>
      <c r="R47" s="46">
        <f>R48</f>
        <v>176.6</v>
      </c>
      <c r="S47" s="42"/>
    </row>
    <row r="48" spans="1:19" ht="69" customHeight="1" thickBot="1">
      <c r="A48" s="4"/>
      <c r="B48" s="69" t="s">
        <v>7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59" t="s">
        <v>47</v>
      </c>
      <c r="N48" s="56">
        <v>5</v>
      </c>
      <c r="O48" s="56">
        <v>3</v>
      </c>
      <c r="P48" s="57" t="s">
        <v>53</v>
      </c>
      <c r="Q48" s="58">
        <v>240</v>
      </c>
      <c r="R48" s="46">
        <v>176.6</v>
      </c>
      <c r="S48" s="42"/>
    </row>
    <row r="49" spans="1:19" ht="12.75" customHeight="1" thickBot="1">
      <c r="A49" s="1"/>
      <c r="B49" s="73" t="s">
        <v>43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/>
      <c r="R49" s="25">
        <f>R15</f>
        <v>9099.44</v>
      </c>
      <c r="S49" s="39"/>
    </row>
    <row r="50" spans="1:19" ht="11.25" customHeight="1">
      <c r="A50" s="2" t="s">
        <v>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"/>
      <c r="S50" s="39"/>
    </row>
    <row r="51" spans="1:19" ht="12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9" s="38" customFormat="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9" s="38" customFormat="1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9" s="38" customFormat="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9" s="38" customFormat="1" ht="11.25" customHeight="1">
      <c r="A55" s="2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26"/>
    </row>
    <row r="56" spans="1:19" s="38" customFormat="1" ht="33.75" customHeight="1">
      <c r="A56" s="20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26"/>
    </row>
    <row r="57" spans="1:19" s="38" customFormat="1" ht="12.75" customHeight="1">
      <c r="A57" s="35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34"/>
      <c r="N57" s="34"/>
      <c r="O57" s="34"/>
      <c r="P57" s="34"/>
      <c r="Q57" s="34"/>
      <c r="R57" s="27"/>
    </row>
    <row r="58" spans="1:19" s="38" customFormat="1" ht="12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/>
      <c r="M58" s="28"/>
      <c r="N58" s="28"/>
      <c r="O58" s="28"/>
      <c r="P58" s="29"/>
      <c r="Q58" s="29"/>
      <c r="R58" s="29"/>
    </row>
    <row r="59" spans="1:19" s="38" customFormat="1" ht="12.75" customHeight="1">
      <c r="A59" s="20"/>
      <c r="B59" s="30"/>
      <c r="C59" s="30"/>
      <c r="D59" s="30"/>
      <c r="E59" s="30"/>
      <c r="F59" s="30"/>
      <c r="G59" s="30"/>
      <c r="H59" s="30"/>
      <c r="I59" s="30"/>
      <c r="J59" s="20"/>
      <c r="K59" s="20"/>
      <c r="L59" s="20"/>
      <c r="M59" s="20"/>
      <c r="N59" s="20"/>
      <c r="O59" s="20"/>
      <c r="P59" s="20"/>
      <c r="Q59" s="20"/>
      <c r="R59" s="29"/>
    </row>
    <row r="60" spans="1:19" s="38" customFormat="1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9" s="38" customFormat="1" ht="12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9" s="38" customFormat="1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1"/>
      <c r="Q62" s="35"/>
      <c r="R62" s="31"/>
    </row>
    <row r="63" spans="1:19" s="38" customFormat="1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2"/>
      <c r="Q63" s="35"/>
      <c r="R63" s="33"/>
    </row>
    <row r="64" spans="1:19" s="38" customFormat="1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2"/>
      <c r="Q64" s="35"/>
      <c r="R64" s="31"/>
    </row>
    <row r="65" spans="1:18" s="38" customFormat="1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2"/>
      <c r="Q65" s="35"/>
      <c r="R65" s="31"/>
    </row>
    <row r="66" spans="1:18" s="38" customFormat="1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2"/>
      <c r="Q66" s="35"/>
      <c r="R66" s="33"/>
    </row>
    <row r="67" spans="1:18" s="38" customFormat="1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2"/>
      <c r="Q67" s="35"/>
      <c r="R67" s="31"/>
    </row>
    <row r="68" spans="1:18" s="38" customFormat="1" ht="12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2"/>
      <c r="Q68" s="35"/>
      <c r="R68" s="31"/>
    </row>
    <row r="69" spans="1:18" s="38" customFormat="1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2"/>
      <c r="Q69" s="35"/>
      <c r="R69" s="33"/>
    </row>
    <row r="70" spans="1:18" s="38" customFormat="1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38" customFormat="1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1.25" customHeight="1">
      <c r="A72" s="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2.75" customHeight="1">
      <c r="A73" s="39" t="s">
        <v>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</sheetData>
  <mergeCells count="37">
    <mergeCell ref="B18:L18"/>
    <mergeCell ref="B9:R9"/>
    <mergeCell ref="M12:Q12"/>
    <mergeCell ref="B15:L15"/>
    <mergeCell ref="B16:L16"/>
    <mergeCell ref="B17:L17"/>
    <mergeCell ref="B30:L30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42:L42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9:Q49"/>
    <mergeCell ref="B43:L43"/>
    <mergeCell ref="B44:L44"/>
    <mergeCell ref="B45:L45"/>
    <mergeCell ref="B46:L46"/>
    <mergeCell ref="B47:L47"/>
    <mergeCell ref="B48:L48"/>
  </mergeCells>
  <pageMargins left="0.39370078740157483" right="0.39370078740157483" top="0.39370078740157483" bottom="0.39370078740157483" header="0.51181102362204722" footer="0.51181102362204722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ноябрь</vt:lpstr>
      <vt:lpstr>ноябрь!Заголовки_для_печати</vt:lpstr>
      <vt:lpstr>ноябрь!Область_печати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filina-pc</dc:creator>
  <cp:lastModifiedBy>Админ</cp:lastModifiedBy>
  <cp:lastPrinted>2018-08-08T09:46:12Z</cp:lastPrinted>
  <dcterms:created xsi:type="dcterms:W3CDTF">2017-11-01T11:30:41Z</dcterms:created>
  <dcterms:modified xsi:type="dcterms:W3CDTF">2018-10-30T09:34:11Z</dcterms:modified>
</cp:coreProperties>
</file>