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4" i="1"/>
  <c r="E44"/>
  <c r="G21"/>
  <c r="H42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3"/>
  <c r="H14"/>
  <c r="H15"/>
  <c r="H16"/>
  <c r="H17"/>
  <c r="H18"/>
  <c r="H19"/>
  <c r="H20"/>
  <c r="H12"/>
  <c r="H43" l="1"/>
  <c r="H21"/>
  <c r="E21"/>
  <c r="E43"/>
</calcChain>
</file>

<file path=xl/sharedStrings.xml><?xml version="1.0" encoding="utf-8"?>
<sst xmlns="http://schemas.openxmlformats.org/spreadsheetml/2006/main" count="49" uniqueCount="27">
  <si>
    <t>№</t>
  </si>
  <si>
    <t>Улица</t>
  </si>
  <si>
    <t>Год</t>
  </si>
  <si>
    <t>Площадь МД</t>
  </si>
  <si>
    <t>Всего</t>
  </si>
  <si>
    <t>В т.ч.</t>
  </si>
  <si>
    <t>Лот №1</t>
  </si>
  <si>
    <t>Дер.Лумбуши</t>
  </si>
  <si>
    <t>Совхозная</t>
  </si>
  <si>
    <t>Центральная</t>
  </si>
  <si>
    <t>итого</t>
  </si>
  <si>
    <t>Железнодорожная</t>
  </si>
  <si>
    <t>1А</t>
  </si>
  <si>
    <t>Лот №3</t>
  </si>
  <si>
    <t>ст.Вичка</t>
  </si>
  <si>
    <t>Терешковой</t>
  </si>
  <si>
    <t>Пер.Лесной</t>
  </si>
  <si>
    <t>ул.Лесная</t>
  </si>
  <si>
    <t>4А</t>
  </si>
  <si>
    <t>Путейская</t>
  </si>
  <si>
    <t>9А</t>
  </si>
  <si>
    <t>ВСЕГО</t>
  </si>
  <si>
    <t>стоимость в год</t>
  </si>
  <si>
    <t>размер платы</t>
  </si>
  <si>
    <t>Размер платы за содержание и ремонт жилого помещения</t>
  </si>
  <si>
    <t xml:space="preserve">                                                                                                                                                  Приложение 1                                     к постановлению Администрации Пиндушского городского поселения от 12.02.2018 года №</t>
  </si>
  <si>
    <t>28 домов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</si>
</sst>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selection activeCell="E26" sqref="E26"/>
    </sheetView>
  </sheetViews>
  <sheetFormatPr defaultRowHeight="15"/>
  <cols>
    <col min="2" max="2" width="17.140625" customWidth="1"/>
    <col min="3" max="3" width="5.42578125" customWidth="1"/>
    <col min="4" max="4" width="5.5703125" customWidth="1"/>
    <col min="5" max="5" width="17.140625" customWidth="1"/>
    <col min="6" max="6" width="7.5703125" customWidth="1"/>
    <col min="7" max="7" width="10" bestFit="1" customWidth="1"/>
    <col min="8" max="8" width="21.28515625" customWidth="1"/>
    <col min="9" max="9" width="9.85546875" customWidth="1"/>
    <col min="10" max="10" width="10.140625" customWidth="1"/>
    <col min="11" max="11" width="9.42578125" customWidth="1"/>
    <col min="12" max="13" width="10" bestFit="1" customWidth="1"/>
  </cols>
  <sheetData>
    <row r="1" spans="1:19" ht="43.5" customHeight="1">
      <c r="A1" s="29" t="s">
        <v>25</v>
      </c>
      <c r="B1" s="29"/>
      <c r="C1" s="29"/>
      <c r="D1" s="29"/>
      <c r="E1" s="29"/>
      <c r="F1" s="29"/>
      <c r="G1" s="29"/>
      <c r="H1" s="29"/>
    </row>
    <row r="2" spans="1:19" ht="39.75" customHeight="1" thickBot="1">
      <c r="A2" s="28" t="s">
        <v>24</v>
      </c>
      <c r="B2" s="28"/>
      <c r="C2" s="28"/>
      <c r="D2" s="28"/>
      <c r="E2" s="28"/>
      <c r="F2" s="28"/>
      <c r="G2" s="28"/>
      <c r="H2" s="28"/>
    </row>
    <row r="3" spans="1:19" ht="15.75" thickBot="1">
      <c r="A3" s="36" t="s">
        <v>0</v>
      </c>
      <c r="B3" s="36" t="s">
        <v>1</v>
      </c>
      <c r="C3" s="36" t="s">
        <v>0</v>
      </c>
      <c r="D3" s="36" t="s">
        <v>2</v>
      </c>
      <c r="E3" s="41" t="s">
        <v>3</v>
      </c>
      <c r="F3" s="42"/>
      <c r="G3" s="33" t="s">
        <v>23</v>
      </c>
      <c r="H3" s="33" t="s">
        <v>22</v>
      </c>
      <c r="I3" s="7"/>
      <c r="J3" s="7"/>
      <c r="K3" s="7"/>
      <c r="L3" s="50"/>
      <c r="M3" s="50"/>
      <c r="N3" s="50"/>
      <c r="O3" s="50"/>
      <c r="P3" s="50"/>
      <c r="Q3" s="50"/>
      <c r="R3" s="50"/>
      <c r="S3" s="50"/>
    </row>
    <row r="4" spans="1:19" ht="5.25" customHeight="1" thickBot="1">
      <c r="A4" s="37"/>
      <c r="B4" s="37"/>
      <c r="C4" s="37"/>
      <c r="D4" s="37"/>
      <c r="E4" s="43"/>
      <c r="F4" s="44"/>
      <c r="G4" s="33"/>
      <c r="H4" s="33"/>
      <c r="I4" s="7"/>
      <c r="J4" s="7"/>
      <c r="K4" s="7"/>
      <c r="L4" s="50"/>
      <c r="M4" s="50"/>
      <c r="N4" s="50"/>
      <c r="O4" s="50"/>
      <c r="P4" s="50"/>
      <c r="Q4" s="50"/>
      <c r="R4" s="50"/>
      <c r="S4" s="50"/>
    </row>
    <row r="5" spans="1:19" ht="15.75" hidden="1" thickBot="1">
      <c r="A5" s="37"/>
      <c r="B5" s="37"/>
      <c r="C5" s="37"/>
      <c r="D5" s="37"/>
      <c r="E5" s="45"/>
      <c r="F5" s="46"/>
      <c r="G5" s="33"/>
      <c r="H5" s="33"/>
      <c r="I5" s="8"/>
      <c r="J5" s="8"/>
      <c r="K5" s="8"/>
      <c r="L5" s="9"/>
      <c r="M5" s="51"/>
      <c r="N5" s="51"/>
      <c r="O5" s="51"/>
      <c r="P5" s="51"/>
      <c r="Q5" s="51"/>
      <c r="R5" s="51"/>
      <c r="S5" s="51"/>
    </row>
    <row r="6" spans="1:19" ht="15.75" thickBot="1">
      <c r="A6" s="37"/>
      <c r="B6" s="37"/>
      <c r="C6" s="37"/>
      <c r="D6" s="37"/>
      <c r="E6" s="36" t="s">
        <v>4</v>
      </c>
      <c r="F6" s="47" t="s">
        <v>5</v>
      </c>
      <c r="G6" s="33"/>
      <c r="H6" s="33"/>
      <c r="I6" s="8"/>
      <c r="J6" s="8"/>
      <c r="K6" s="8"/>
      <c r="L6" s="50"/>
      <c r="M6" s="7"/>
      <c r="N6" s="50"/>
      <c r="O6" s="50"/>
      <c r="P6" s="50"/>
      <c r="Q6" s="7"/>
      <c r="R6" s="7"/>
      <c r="S6" s="7"/>
    </row>
    <row r="7" spans="1:19" ht="3" customHeight="1" thickBot="1">
      <c r="A7" s="37"/>
      <c r="B7" s="37"/>
      <c r="C7" s="37"/>
      <c r="D7" s="37"/>
      <c r="E7" s="37"/>
      <c r="F7" s="48"/>
      <c r="G7" s="33"/>
      <c r="H7" s="33"/>
      <c r="I7" s="8"/>
      <c r="J7" s="8"/>
      <c r="K7" s="8"/>
      <c r="L7" s="50"/>
      <c r="M7" s="7"/>
      <c r="N7" s="50"/>
      <c r="O7" s="50"/>
      <c r="P7" s="50"/>
      <c r="Q7" s="7"/>
      <c r="R7" s="7"/>
      <c r="S7" s="7"/>
    </row>
    <row r="8" spans="1:19" ht="15.75" hidden="1" thickBot="1">
      <c r="A8" s="38"/>
      <c r="B8" s="38"/>
      <c r="C8" s="38"/>
      <c r="D8" s="38"/>
      <c r="E8" s="38"/>
      <c r="F8" s="49"/>
      <c r="G8" s="33"/>
      <c r="H8" s="33"/>
      <c r="I8" s="8"/>
      <c r="J8" s="8"/>
      <c r="K8" s="8"/>
      <c r="L8" s="50"/>
      <c r="M8" s="8"/>
      <c r="N8" s="50"/>
      <c r="O8" s="50"/>
      <c r="P8" s="50"/>
      <c r="Q8" s="8"/>
      <c r="R8" s="8"/>
      <c r="S8" s="7"/>
    </row>
    <row r="9" spans="1:19" ht="15.7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4">
        <v>7</v>
      </c>
      <c r="H9" s="14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75" thickBot="1">
      <c r="A10" s="39" t="s">
        <v>6</v>
      </c>
      <c r="B10" s="40"/>
      <c r="C10" s="40"/>
      <c r="D10" s="40"/>
      <c r="E10" s="40"/>
      <c r="F10" s="40"/>
      <c r="G10" s="40"/>
      <c r="H10" s="4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5.75" customHeight="1" thickBot="1">
      <c r="A11" s="30" t="s">
        <v>7</v>
      </c>
      <c r="B11" s="31"/>
      <c r="C11" s="31"/>
      <c r="D11" s="31"/>
      <c r="E11" s="31"/>
      <c r="F11" s="31"/>
      <c r="G11" s="31"/>
      <c r="H11" s="3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thickBot="1">
      <c r="A12" s="2">
        <v>1</v>
      </c>
      <c r="B12" s="2" t="s">
        <v>8</v>
      </c>
      <c r="C12" s="2">
        <v>1</v>
      </c>
      <c r="D12" s="2">
        <v>1963</v>
      </c>
      <c r="E12" s="2">
        <v>328</v>
      </c>
      <c r="F12" s="2"/>
      <c r="G12" s="4">
        <v>17.399999999999999</v>
      </c>
      <c r="H12" s="4">
        <f>G12*12*E12</f>
        <v>68486.399999999994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5.75" thickBot="1">
      <c r="A13" s="2">
        <v>2</v>
      </c>
      <c r="B13" s="2" t="s">
        <v>8</v>
      </c>
      <c r="C13" s="2">
        <v>2</v>
      </c>
      <c r="D13" s="2">
        <v>1964</v>
      </c>
      <c r="E13" s="2">
        <v>339.7</v>
      </c>
      <c r="F13" s="2"/>
      <c r="G13" s="2">
        <v>17.399999999999999</v>
      </c>
      <c r="H13" s="6">
        <f t="shared" ref="H13:H20" si="0">G13*12*E13</f>
        <v>70929.359999999986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5.75" thickBot="1">
      <c r="A14" s="2">
        <v>3</v>
      </c>
      <c r="B14" s="2" t="s">
        <v>8</v>
      </c>
      <c r="C14" s="2">
        <v>3</v>
      </c>
      <c r="D14" s="2">
        <v>1963</v>
      </c>
      <c r="E14" s="2">
        <v>337.9</v>
      </c>
      <c r="F14" s="2"/>
      <c r="G14" s="6">
        <v>17.399999999999999</v>
      </c>
      <c r="H14" s="6">
        <f t="shared" si="0"/>
        <v>70553.51999999999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thickBot="1">
      <c r="A15" s="2">
        <v>4</v>
      </c>
      <c r="B15" s="2" t="s">
        <v>8</v>
      </c>
      <c r="C15" s="2">
        <v>4</v>
      </c>
      <c r="D15" s="2">
        <v>1963</v>
      </c>
      <c r="E15" s="2">
        <v>328.5</v>
      </c>
      <c r="F15" s="2"/>
      <c r="G15" s="2">
        <v>17.399999999999999</v>
      </c>
      <c r="H15" s="6">
        <f t="shared" si="0"/>
        <v>68590.799999999988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5.75" thickBot="1">
      <c r="A16" s="2">
        <v>5</v>
      </c>
      <c r="B16" s="2" t="s">
        <v>8</v>
      </c>
      <c r="C16" s="2">
        <v>5</v>
      </c>
      <c r="D16" s="2">
        <v>1966</v>
      </c>
      <c r="E16" s="2">
        <v>338.1</v>
      </c>
      <c r="F16" s="2"/>
      <c r="G16" s="6">
        <v>17.399999999999999</v>
      </c>
      <c r="H16" s="6">
        <f t="shared" si="0"/>
        <v>70595.28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5.75" thickBot="1">
      <c r="A17" s="2">
        <v>6</v>
      </c>
      <c r="B17" s="2" t="s">
        <v>8</v>
      </c>
      <c r="C17" s="2">
        <v>6</v>
      </c>
      <c r="D17" s="2">
        <v>1975</v>
      </c>
      <c r="E17" s="2">
        <v>495.9</v>
      </c>
      <c r="F17" s="2"/>
      <c r="G17" s="2">
        <v>17.399999999999999</v>
      </c>
      <c r="H17" s="6">
        <f t="shared" si="0"/>
        <v>103543.91999999998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5.75" thickBot="1">
      <c r="A18" s="2">
        <v>7</v>
      </c>
      <c r="B18" s="2" t="s">
        <v>8</v>
      </c>
      <c r="C18" s="2">
        <v>8</v>
      </c>
      <c r="D18" s="2">
        <v>1980</v>
      </c>
      <c r="E18" s="2">
        <v>853.7</v>
      </c>
      <c r="F18" s="2"/>
      <c r="G18" s="6">
        <v>18.100000000000001</v>
      </c>
      <c r="H18" s="6">
        <f t="shared" si="0"/>
        <v>185423.64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5.75" thickBot="1">
      <c r="A19" s="2">
        <v>8</v>
      </c>
      <c r="B19" s="2" t="s">
        <v>8</v>
      </c>
      <c r="C19" s="2">
        <v>11</v>
      </c>
      <c r="D19" s="2">
        <v>1982</v>
      </c>
      <c r="E19" s="2">
        <v>879.7</v>
      </c>
      <c r="F19" s="2"/>
      <c r="G19" s="2">
        <v>18.100000000000001</v>
      </c>
      <c r="H19" s="6">
        <f t="shared" si="0"/>
        <v>191070.84000000003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5.75" thickBot="1">
      <c r="A20" s="2">
        <v>9</v>
      </c>
      <c r="B20" s="2" t="s">
        <v>9</v>
      </c>
      <c r="C20" s="2">
        <v>40</v>
      </c>
      <c r="D20" s="2">
        <v>1969</v>
      </c>
      <c r="E20" s="2">
        <v>300.39999999999998</v>
      </c>
      <c r="F20" s="2"/>
      <c r="G20" s="4">
        <v>6.6</v>
      </c>
      <c r="H20" s="6">
        <f t="shared" si="0"/>
        <v>23791.679999999993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15.75" thickBot="1">
      <c r="A21" s="2"/>
      <c r="B21" s="2" t="s">
        <v>10</v>
      </c>
      <c r="C21" s="2"/>
      <c r="D21" s="2"/>
      <c r="E21" s="21">
        <f>SUM(E12:E20)</f>
        <v>4201.8999999999996</v>
      </c>
      <c r="F21" s="2"/>
      <c r="G21" s="19">
        <f>AVERAGE(G12:G20)</f>
        <v>16.355555555555554</v>
      </c>
      <c r="H21" s="22">
        <f>SUM(H12:H20)</f>
        <v>852985.44</v>
      </c>
      <c r="I21" s="20"/>
      <c r="J21" s="20"/>
      <c r="K21" s="20"/>
      <c r="L21" s="25"/>
      <c r="M21" s="26"/>
      <c r="N21" s="10"/>
      <c r="O21" s="10"/>
      <c r="P21" s="10"/>
      <c r="Q21" s="10"/>
      <c r="R21" s="10"/>
      <c r="S21" s="10"/>
    </row>
    <row r="22" spans="1:19" ht="15.75" thickBot="1">
      <c r="A22" s="34" t="s">
        <v>13</v>
      </c>
      <c r="B22" s="35"/>
      <c r="C22" s="35"/>
      <c r="D22" s="35"/>
      <c r="E22" s="35"/>
      <c r="F22" s="35"/>
      <c r="G22" s="35"/>
      <c r="H22" s="3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5.75" thickBot="1">
      <c r="A23" s="30" t="s">
        <v>14</v>
      </c>
      <c r="B23" s="31"/>
      <c r="C23" s="31"/>
      <c r="D23" s="31"/>
      <c r="E23" s="31"/>
      <c r="F23" s="31"/>
      <c r="G23" s="31"/>
      <c r="H23" s="3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5.75" thickBot="1">
      <c r="A24" s="52">
        <v>1</v>
      </c>
      <c r="B24" s="2" t="s">
        <v>15</v>
      </c>
      <c r="C24" s="2">
        <v>15</v>
      </c>
      <c r="D24" s="2">
        <v>1986</v>
      </c>
      <c r="E24" s="2">
        <v>141.6</v>
      </c>
      <c r="F24" s="2"/>
      <c r="G24" s="4">
        <v>6.6</v>
      </c>
      <c r="H24" s="6">
        <f t="shared" ref="H24:H41" si="1">G24*12*E24</f>
        <v>11214.719999999998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5.75" thickBot="1">
      <c r="A25" s="15">
        <v>2</v>
      </c>
      <c r="B25" s="2" t="s">
        <v>15</v>
      </c>
      <c r="C25" s="2">
        <v>17</v>
      </c>
      <c r="D25" s="2">
        <v>1986</v>
      </c>
      <c r="E25" s="2">
        <v>70.099999999999994</v>
      </c>
      <c r="F25" s="2"/>
      <c r="G25" s="4">
        <v>6.6</v>
      </c>
      <c r="H25" s="6">
        <f t="shared" si="1"/>
        <v>5551.9199999999992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5.75" thickBot="1">
      <c r="A26" s="16">
        <v>3</v>
      </c>
      <c r="B26" s="2" t="s">
        <v>16</v>
      </c>
      <c r="C26" s="2">
        <v>1</v>
      </c>
      <c r="D26" s="2">
        <v>1988</v>
      </c>
      <c r="E26" s="2">
        <v>148.30000000000001</v>
      </c>
      <c r="F26" s="2"/>
      <c r="G26" s="4">
        <v>6.6</v>
      </c>
      <c r="H26" s="6">
        <f t="shared" si="1"/>
        <v>11745.359999999999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5.75" thickBot="1">
      <c r="A27" s="2">
        <v>4</v>
      </c>
      <c r="B27" s="2" t="s">
        <v>16</v>
      </c>
      <c r="C27" s="2">
        <v>3</v>
      </c>
      <c r="D27" s="2">
        <v>1989</v>
      </c>
      <c r="E27" s="2">
        <v>148.5</v>
      </c>
      <c r="F27" s="2"/>
      <c r="G27" s="6">
        <v>6.6</v>
      </c>
      <c r="H27" s="6">
        <f t="shared" si="1"/>
        <v>11761.199999999999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5.75" thickBot="1">
      <c r="A28" s="2">
        <v>5</v>
      </c>
      <c r="B28" s="2" t="s">
        <v>17</v>
      </c>
      <c r="C28" s="2">
        <v>1</v>
      </c>
      <c r="D28" s="2">
        <v>1958</v>
      </c>
      <c r="E28" s="2">
        <v>160.19999999999999</v>
      </c>
      <c r="F28" s="2"/>
      <c r="G28" s="6">
        <v>6.6</v>
      </c>
      <c r="H28" s="6">
        <f t="shared" si="1"/>
        <v>12687.839999999997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5.75" thickBot="1">
      <c r="A29" s="2">
        <v>6</v>
      </c>
      <c r="B29" s="2" t="s">
        <v>17</v>
      </c>
      <c r="C29" s="2" t="s">
        <v>12</v>
      </c>
      <c r="D29" s="2">
        <v>1958</v>
      </c>
      <c r="E29" s="2">
        <v>159</v>
      </c>
      <c r="F29" s="2"/>
      <c r="G29" s="6">
        <v>6.6</v>
      </c>
      <c r="H29" s="6">
        <f t="shared" si="1"/>
        <v>12592.799999999997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5.75" thickBot="1">
      <c r="A30" s="2">
        <v>7</v>
      </c>
      <c r="B30" s="2" t="s">
        <v>17</v>
      </c>
      <c r="C30" s="2">
        <v>3</v>
      </c>
      <c r="D30" s="2">
        <v>1958</v>
      </c>
      <c r="E30" s="2">
        <v>96.2</v>
      </c>
      <c r="F30" s="2"/>
      <c r="G30" s="6">
        <v>6.6</v>
      </c>
      <c r="H30" s="6">
        <f t="shared" si="1"/>
        <v>7619.0399999999991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15.75" thickBot="1">
      <c r="A31" s="2">
        <v>8</v>
      </c>
      <c r="B31" s="2" t="s">
        <v>17</v>
      </c>
      <c r="C31" s="2" t="s">
        <v>18</v>
      </c>
      <c r="D31" s="2">
        <v>1988</v>
      </c>
      <c r="E31" s="2">
        <v>124.1</v>
      </c>
      <c r="F31" s="2"/>
      <c r="G31" s="6">
        <v>6.6</v>
      </c>
      <c r="H31" s="6">
        <f t="shared" si="1"/>
        <v>9828.7199999999975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15.75" thickBot="1">
      <c r="A32" s="2">
        <v>9</v>
      </c>
      <c r="B32" s="2" t="s">
        <v>17</v>
      </c>
      <c r="C32" s="2">
        <v>7</v>
      </c>
      <c r="D32" s="2">
        <v>1985</v>
      </c>
      <c r="E32" s="2">
        <v>78.900000000000006</v>
      </c>
      <c r="F32" s="2"/>
      <c r="G32" s="6">
        <v>6.6</v>
      </c>
      <c r="H32" s="6">
        <f t="shared" si="1"/>
        <v>6248.8799999999992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5.75" thickBot="1">
      <c r="A33" s="2">
        <v>10</v>
      </c>
      <c r="B33" s="2" t="s">
        <v>17</v>
      </c>
      <c r="C33" s="2">
        <v>8</v>
      </c>
      <c r="D33" s="2">
        <v>1957</v>
      </c>
      <c r="E33" s="2">
        <v>110</v>
      </c>
      <c r="F33" s="2"/>
      <c r="G33" s="6">
        <v>6.6</v>
      </c>
      <c r="H33" s="6">
        <f t="shared" si="1"/>
        <v>8711.9999999999982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15.75" thickBot="1">
      <c r="A34" s="2">
        <v>11</v>
      </c>
      <c r="B34" s="2" t="s">
        <v>17</v>
      </c>
      <c r="C34" s="2">
        <v>13</v>
      </c>
      <c r="D34" s="2">
        <v>1958</v>
      </c>
      <c r="E34" s="2">
        <v>79.8</v>
      </c>
      <c r="F34" s="2"/>
      <c r="G34" s="6">
        <v>6.6</v>
      </c>
      <c r="H34" s="6">
        <f t="shared" si="1"/>
        <v>6320.1599999999989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15.75" thickBot="1">
      <c r="A35" s="2">
        <v>12</v>
      </c>
      <c r="B35" s="2" t="s">
        <v>17</v>
      </c>
      <c r="C35" s="2">
        <v>15</v>
      </c>
      <c r="D35" s="2">
        <v>1957</v>
      </c>
      <c r="E35" s="2">
        <v>95.4</v>
      </c>
      <c r="F35" s="2"/>
      <c r="G35" s="6">
        <v>6.6</v>
      </c>
      <c r="H35" s="6">
        <f t="shared" si="1"/>
        <v>7555.6799999999994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5.75" thickBot="1">
      <c r="A36" s="2">
        <v>13</v>
      </c>
      <c r="B36" s="2" t="s">
        <v>17</v>
      </c>
      <c r="C36" s="2">
        <v>17</v>
      </c>
      <c r="D36" s="2">
        <v>1957</v>
      </c>
      <c r="E36" s="2">
        <v>146.4</v>
      </c>
      <c r="F36" s="2"/>
      <c r="G36" s="6">
        <v>6.6</v>
      </c>
      <c r="H36" s="6">
        <f t="shared" si="1"/>
        <v>11594.88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15.75" thickBot="1">
      <c r="A37" s="2">
        <v>14</v>
      </c>
      <c r="B37" s="2" t="s">
        <v>17</v>
      </c>
      <c r="C37" s="2">
        <v>20</v>
      </c>
      <c r="D37" s="2">
        <v>1958</v>
      </c>
      <c r="E37" s="2">
        <v>94.9</v>
      </c>
      <c r="F37" s="2"/>
      <c r="G37" s="6">
        <v>6.6</v>
      </c>
      <c r="H37" s="6">
        <f t="shared" si="1"/>
        <v>7516.079999999999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5.75" thickBot="1">
      <c r="A38" s="2">
        <v>15</v>
      </c>
      <c r="B38" s="2" t="s">
        <v>19</v>
      </c>
      <c r="C38" s="2">
        <v>9</v>
      </c>
      <c r="D38" s="2">
        <v>1961</v>
      </c>
      <c r="E38" s="2">
        <v>396</v>
      </c>
      <c r="F38" s="2"/>
      <c r="G38" s="6">
        <v>6.6</v>
      </c>
      <c r="H38" s="6">
        <f t="shared" si="1"/>
        <v>31363.199999999997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5.75" thickBot="1">
      <c r="A39" s="2">
        <v>16</v>
      </c>
      <c r="B39" s="2" t="s">
        <v>19</v>
      </c>
      <c r="C39" s="2" t="s">
        <v>20</v>
      </c>
      <c r="D39" s="2">
        <v>1971</v>
      </c>
      <c r="E39" s="2">
        <v>330</v>
      </c>
      <c r="F39" s="2"/>
      <c r="G39" s="6">
        <v>6.6</v>
      </c>
      <c r="H39" s="6">
        <f t="shared" si="1"/>
        <v>26135.999999999996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5.75" thickBot="1">
      <c r="A40" s="2">
        <v>17</v>
      </c>
      <c r="B40" s="2" t="s">
        <v>19</v>
      </c>
      <c r="C40" s="2">
        <v>13</v>
      </c>
      <c r="D40" s="2">
        <v>1953</v>
      </c>
      <c r="E40" s="2">
        <v>279</v>
      </c>
      <c r="F40" s="2"/>
      <c r="G40" s="6">
        <v>6.6</v>
      </c>
      <c r="H40" s="6">
        <f t="shared" si="1"/>
        <v>22096.799999999996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5.75" thickBot="1">
      <c r="A41" s="2">
        <v>18</v>
      </c>
      <c r="B41" s="2" t="s">
        <v>19</v>
      </c>
      <c r="C41" s="2">
        <v>15</v>
      </c>
      <c r="D41" s="2">
        <v>1957</v>
      </c>
      <c r="E41" s="2">
        <v>164</v>
      </c>
      <c r="F41" s="2"/>
      <c r="G41" s="6">
        <v>6.6</v>
      </c>
      <c r="H41" s="6">
        <f t="shared" si="1"/>
        <v>12988.799999999997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.75" thickBot="1">
      <c r="A42" s="17">
        <v>19</v>
      </c>
      <c r="B42" s="17" t="s">
        <v>11</v>
      </c>
      <c r="C42" s="17">
        <v>29</v>
      </c>
      <c r="D42" s="17">
        <v>1964</v>
      </c>
      <c r="E42" s="3">
        <v>527.79999999999995</v>
      </c>
      <c r="F42" s="17"/>
      <c r="G42" s="18">
        <v>6.6</v>
      </c>
      <c r="H42" s="3">
        <f t="shared" ref="H42" si="2">G42*12*E42</f>
        <v>41801.759999999987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5.75" thickBot="1">
      <c r="A43" s="2"/>
      <c r="B43" s="2"/>
      <c r="C43" s="2"/>
      <c r="D43" s="2"/>
      <c r="E43" s="21">
        <f>SUM(E24:E41)</f>
        <v>2822.4000000000005</v>
      </c>
      <c r="F43" s="23"/>
      <c r="G43" s="24">
        <v>6.6</v>
      </c>
      <c r="H43" s="21">
        <f>SUM(H24:H41)</f>
        <v>223534.07999999996</v>
      </c>
      <c r="I43" s="20"/>
      <c r="J43" s="20"/>
      <c r="K43" s="20"/>
      <c r="L43" s="10"/>
      <c r="M43" s="26"/>
      <c r="N43" s="10"/>
      <c r="O43" s="10"/>
      <c r="P43" s="10"/>
      <c r="Q43" s="10"/>
      <c r="R43" s="10"/>
      <c r="S43" s="10"/>
    </row>
    <row r="44" spans="1:19" ht="21.75" customHeight="1" thickBot="1">
      <c r="A44" s="5" t="s">
        <v>21</v>
      </c>
      <c r="B44" s="30" t="s">
        <v>26</v>
      </c>
      <c r="C44" s="31"/>
      <c r="D44" s="32"/>
      <c r="E44" s="22">
        <f>E21+E43</f>
        <v>7024.3</v>
      </c>
      <c r="F44" s="3"/>
      <c r="G44" s="1"/>
      <c r="H44" s="27">
        <f>H21+H43</f>
        <v>1076519.52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</sheetData>
  <mergeCells count="24">
    <mergeCell ref="C3:C8"/>
    <mergeCell ref="O6:O8"/>
    <mergeCell ref="H3:H8"/>
    <mergeCell ref="L3:S4"/>
    <mergeCell ref="M5:N5"/>
    <mergeCell ref="O5:Q5"/>
    <mergeCell ref="R5:S5"/>
    <mergeCell ref="L6:L8"/>
    <mergeCell ref="P6:P8"/>
    <mergeCell ref="N6:N8"/>
    <mergeCell ref="A2:H2"/>
    <mergeCell ref="A1:H1"/>
    <mergeCell ref="A11:H11"/>
    <mergeCell ref="B44:D44"/>
    <mergeCell ref="G3:G8"/>
    <mergeCell ref="A22:H22"/>
    <mergeCell ref="A23:H23"/>
    <mergeCell ref="A3:A8"/>
    <mergeCell ref="B3:B8"/>
    <mergeCell ref="A10:H10"/>
    <mergeCell ref="E3:F5"/>
    <mergeCell ref="E6:E8"/>
    <mergeCell ref="F6:F8"/>
    <mergeCell ref="D3:D8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2018-05-10T11:04:10Z</dcterms:modified>
</cp:coreProperties>
</file>