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5" sheetId="5" r:id="rId1"/>
    <sheet name="7" sheetId="7" r:id="rId2"/>
  </sheets>
  <definedNames>
    <definedName name="_xlnm.Print_Area" localSheetId="1">'7'!$A$1:$F$128</definedName>
  </definedNames>
  <calcPr calcId="162913"/>
</workbook>
</file>

<file path=xl/calcChain.xml><?xml version="1.0" encoding="utf-8"?>
<calcChain xmlns="http://schemas.openxmlformats.org/spreadsheetml/2006/main">
  <c r="F61" i="7" l="1"/>
  <c r="F95" i="7"/>
  <c r="D20" i="5"/>
  <c r="D27" i="5"/>
  <c r="F72" i="7" l="1"/>
  <c r="F78" i="7"/>
  <c r="F79" i="7"/>
  <c r="F94" i="7"/>
  <c r="F93" i="7" s="1"/>
  <c r="F84" i="7" s="1"/>
  <c r="D61" i="5"/>
  <c r="D74" i="5"/>
  <c r="D19" i="5"/>
  <c r="D11" i="5" s="1"/>
  <c r="F90" i="7" l="1"/>
  <c r="F91" i="7"/>
  <c r="F75" i="7" l="1"/>
  <c r="D66" i="5"/>
  <c r="F105" i="7" l="1"/>
  <c r="F87" i="7" l="1"/>
  <c r="D39" i="5" l="1"/>
  <c r="D84" i="5" l="1"/>
  <c r="D82" i="5"/>
  <c r="D80" i="5"/>
  <c r="D78" i="5"/>
  <c r="D76" i="5"/>
  <c r="D72" i="5"/>
  <c r="D70" i="5"/>
  <c r="D64" i="5"/>
  <c r="D62" i="5"/>
  <c r="D58" i="5"/>
  <c r="D56" i="5"/>
  <c r="D52" i="5"/>
  <c r="D48" i="5"/>
  <c r="D46" i="5"/>
  <c r="D37" i="5"/>
  <c r="D35" i="5"/>
  <c r="D34" i="5" s="1"/>
  <c r="D33" i="5" s="1"/>
  <c r="D30" i="5"/>
  <c r="D28" i="5"/>
  <c r="D26" i="5"/>
  <c r="D24" i="5"/>
  <c r="D14" i="5"/>
  <c r="D12" i="5"/>
  <c r="D45" i="5" l="1"/>
  <c r="D44" i="5"/>
  <c r="D23" i="5"/>
  <c r="D22" i="5" s="1"/>
  <c r="D21" i="5" s="1"/>
  <c r="D10" i="5"/>
  <c r="D9" i="5" s="1"/>
  <c r="D32" i="5"/>
  <c r="D8" i="5" l="1"/>
  <c r="D88" i="5" s="1"/>
  <c r="F28" i="7"/>
  <c r="F27" i="7" s="1"/>
  <c r="F26" i="7" s="1"/>
  <c r="F126" i="7"/>
  <c r="F124" i="7"/>
  <c r="F123" i="7" s="1"/>
  <c r="F122" i="7" s="1"/>
  <c r="F110" i="7"/>
  <c r="F109" i="7" s="1"/>
  <c r="F108" i="7" s="1"/>
  <c r="F111" i="7"/>
  <c r="F101" i="7"/>
  <c r="F103" i="7"/>
  <c r="F85" i="7"/>
  <c r="F73" i="7"/>
  <c r="F68" i="7"/>
  <c r="F58" i="7"/>
  <c r="F60" i="7"/>
  <c r="F62" i="7"/>
  <c r="F64" i="7"/>
  <c r="F52" i="7"/>
  <c r="F50" i="7"/>
  <c r="F43" i="7"/>
  <c r="F45" i="7"/>
  <c r="F39" i="7"/>
  <c r="F38" i="7" s="1"/>
  <c r="F37" i="7" s="1"/>
  <c r="F33" i="7"/>
  <c r="F32" i="7" s="1"/>
  <c r="F31" i="7" s="1"/>
  <c r="F20" i="7"/>
  <c r="F100" i="7" l="1"/>
  <c r="F12" i="7" l="1"/>
  <c r="F11" i="7" s="1"/>
  <c r="F10" i="7" s="1"/>
  <c r="F57" i="7" l="1"/>
  <c r="F16" i="7"/>
  <c r="F15" i="7" s="1"/>
  <c r="F14" i="7" s="1"/>
  <c r="F9" i="7" s="1"/>
  <c r="F42" i="7" l="1"/>
  <c r="F41" i="7" s="1"/>
  <c r="F36" i="7" s="1"/>
  <c r="F30" i="7"/>
  <c r="F71" i="7" l="1"/>
  <c r="F83" i="7"/>
  <c r="F82" i="7" s="1"/>
  <c r="F81" i="7" s="1"/>
  <c r="F70" i="7" s="1"/>
  <c r="F99" i="7" l="1"/>
  <c r="F98" i="7" s="1"/>
  <c r="F97" i="7" s="1"/>
  <c r="F96" i="7" s="1"/>
  <c r="F121" i="7"/>
  <c r="F67" i="7" l="1"/>
  <c r="F66" i="7" s="1"/>
  <c r="F117" i="7" l="1"/>
  <c r="F116" i="7"/>
  <c r="F113" i="7"/>
  <c r="F56" i="7"/>
  <c r="F55" i="7" s="1"/>
  <c r="F54" i="7" s="1"/>
  <c r="F49" i="7"/>
  <c r="F48" i="7" s="1"/>
  <c r="F47" i="7" l="1"/>
  <c r="F8" i="7" l="1"/>
  <c r="F128" i="7" s="1"/>
</calcChain>
</file>

<file path=xl/sharedStrings.xml><?xml version="1.0" encoding="utf-8"?>
<sst xmlns="http://schemas.openxmlformats.org/spreadsheetml/2006/main" count="330" uniqueCount="180">
  <si>
    <t>Администрация Черновского сельского поселения</t>
  </si>
  <si>
    <t xml:space="preserve"> </t>
  </si>
  <si>
    <t>Приложение 5 к решению Совета</t>
  </si>
  <si>
    <t xml:space="preserve"> депутатов Черновского сельского </t>
  </si>
  <si>
    <t>ЦСР</t>
  </si>
  <si>
    <t>ВР</t>
  </si>
  <si>
    <t xml:space="preserve">Наименование расходов </t>
  </si>
  <si>
    <t>Сумма</t>
  </si>
  <si>
    <t>Муниципальные программы Черновского сельского поселения</t>
  </si>
  <si>
    <t>0100000000</t>
  </si>
  <si>
    <t>Муниципальная программа «Благоустройство территории Черновского сельского поселения»</t>
  </si>
  <si>
    <t>0110000000</t>
  </si>
  <si>
    <t>Подпрограмма «Благоустройство территории Черновского сельского поселения»</t>
  </si>
  <si>
    <t>0110100000</t>
  </si>
  <si>
    <t>Основное мероприятие «Благоустройство территории Черновского сельского поселения»</t>
  </si>
  <si>
    <t>0110100100</t>
  </si>
  <si>
    <t>Мероприятия по уличному  освещению</t>
  </si>
  <si>
    <t>Закупка товаров, работ и услуг для обеспечения государственных (муниципальных) нужд</t>
  </si>
  <si>
    <t>0110100300</t>
  </si>
  <si>
    <t>Прочие мероприятия по благоустройству территории</t>
  </si>
  <si>
    <t>0200000000</t>
  </si>
  <si>
    <t>Муниципальная программа «Сохранность автомобильных дорог местного значения Черновского сельского поселения»</t>
  </si>
  <si>
    <t>0210000000</t>
  </si>
  <si>
    <t>Подпрограмма «Сохранность автомобильных дорог местного значения Черновского сельского поселения»</t>
  </si>
  <si>
    <t>0210100000</t>
  </si>
  <si>
    <t>Основное мероприятие «Сохранность автомобильных дорог местного значения Черновского сельского поселения»</t>
  </si>
  <si>
    <t>0210100100</t>
  </si>
  <si>
    <t>Содержание автомобильных дорог местного значения и дорожных сооружений на них в границах населенных пунктов</t>
  </si>
  <si>
    <t>0210100200</t>
  </si>
  <si>
    <t>Ремонт автомобильных дорог местного значения и дорожных сооружений на них в границах населенных пунктов</t>
  </si>
  <si>
    <t>0300000000</t>
  </si>
  <si>
    <t>Муниципальная программа «Развитие культуры в Черновском сельском поселении»</t>
  </si>
  <si>
    <t>0310000000</t>
  </si>
  <si>
    <t>Подпрограмма «Развитие культуры в Черновском сельском поселении»</t>
  </si>
  <si>
    <t>0310100000</t>
  </si>
  <si>
    <t>Основное мероприятие «Развитие культуры в Черновском сельском поселении»</t>
  </si>
  <si>
    <t xml:space="preserve">0310100100 </t>
  </si>
  <si>
    <t>Организация досуга и обеспечение жителей поселения услугами организаций культуры</t>
  </si>
  <si>
    <t>Предоставление субсидий бюджетным, автономным учреждениям и иным некоммерческим организациям</t>
  </si>
  <si>
    <t>0310100200</t>
  </si>
  <si>
    <t>Организация библиотечного обслуживания населения</t>
  </si>
  <si>
    <t>0310100400</t>
  </si>
  <si>
    <t>Физкультурно - оздоровительная работа и спортивные мероприятия</t>
  </si>
  <si>
    <t>Социальное обеспечение и иные выплаты населению</t>
  </si>
  <si>
    <t>Непрограммные направления расходов</t>
  </si>
  <si>
    <t>Обеспечение деятельности органов местного самоуправления</t>
  </si>
  <si>
    <t>9100000010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</si>
  <si>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</si>
  <si>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</si>
  <si>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91 0 00 00000</t>
  </si>
  <si>
    <t>91 0 00 00010</t>
  </si>
  <si>
    <t>9100000030</t>
  </si>
  <si>
    <t>Депутаты представительного органа муниципального образования</t>
  </si>
  <si>
    <t>9100001030</t>
  </si>
  <si>
    <t>Средства, передаваемые бюджетом муниципального района из бюджет сельского поселения, по решению вопросов местного значения поселения, в части проведения внешней проверки годового отчета об исполнении бюджета поселения</t>
  </si>
  <si>
    <t>Межбюджетные трансферты</t>
  </si>
  <si>
    <t>9100000090</t>
  </si>
  <si>
    <t>Обеспечение выполнения функций органами местного самоуправления</t>
  </si>
  <si>
    <t>Иные бюджетные ассигнования</t>
  </si>
  <si>
    <t>910002П040</t>
  </si>
  <si>
    <t>Составление протоколов  об административных правонарушениях</t>
  </si>
  <si>
    <t>9200000000</t>
  </si>
  <si>
    <t>Мероприятия, осуществляемые органами местного самоуправления, в рамках непрограммных направлений расходов</t>
  </si>
  <si>
    <t>9200000100</t>
  </si>
  <si>
    <t>Мероприятия по землеустройству и землепользованию</t>
  </si>
  <si>
    <t>9200000600</t>
  </si>
  <si>
    <t>Содержание газопровода</t>
  </si>
  <si>
    <t>9200000300</t>
  </si>
  <si>
    <t>Прочие мероприятия в области коммунального хозяйства</t>
  </si>
  <si>
    <t>Обеспечение первичных мер пожарной безопасности в границах населенных пунктов поселения</t>
  </si>
  <si>
    <t>920002У090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</si>
  <si>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</si>
  <si>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</si>
  <si>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</si>
  <si>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9200070040</t>
  </si>
  <si>
    <t>Пенсии за выслугу лет лицам, замещавшим выборные  муниципальные должности и муниципальные должности муниципальной службы в органах местного самоуправления</t>
  </si>
  <si>
    <t>9200070990</t>
  </si>
  <si>
    <t>Резервные фонды органов исполнительной власти местного самоуправления</t>
  </si>
  <si>
    <t>ИТОГО</t>
  </si>
  <si>
    <t>Физкультурно-оздоровительная работа и спортивные мероприятия</t>
  </si>
  <si>
    <t xml:space="preserve"> Приложение 7 к решению Совета</t>
  </si>
  <si>
    <t>Вед.</t>
  </si>
  <si>
    <t>РзПрз</t>
  </si>
  <si>
    <t>0100</t>
  </si>
  <si>
    <t xml:space="preserve">Общегосударственные вопросы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</si>
  <si>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</si>
  <si>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</si>
  <si>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 муниципаль-ными)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</si>
  <si>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</si>
  <si>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</si>
  <si>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</si>
  <si>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Резервные фонды </t>
  </si>
  <si>
    <t>Иные межбюджетные ассигнования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</si>
  <si>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</si>
  <si>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</si>
  <si>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</si>
  <si>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</si>
  <si>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9200000400</t>
  </si>
  <si>
    <t>0314</t>
  </si>
  <si>
    <t xml:space="preserve">Другие вопросы в области национальной безопасности и правоохранительной деятельности </t>
  </si>
  <si>
    <t>Выплаты мат.стимулирования народным дружинам за участие в охране общественного порядка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</si>
  <si>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</si>
  <si>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</si>
  <si>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</si>
  <si>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</si>
  <si>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</si>
  <si>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</si>
  <si>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0200100100</t>
  </si>
  <si>
    <t xml:space="preserve">Содержание автомобильных дорог местного значения и дорожных сооружений на них в границах сельских поселений </t>
  </si>
  <si>
    <t>0200100200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</si>
  <si>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</si>
  <si>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</si>
  <si>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</si>
  <si>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</t>
  </si>
  <si>
    <t>0502</t>
  </si>
  <si>
    <t>Коммунальное хозяйство</t>
  </si>
  <si>
    <t>Прочие  мероприятия в области комунального хозяйства</t>
  </si>
  <si>
    <t>0503</t>
  </si>
  <si>
    <t>Благоустройство</t>
  </si>
  <si>
    <t>0100100100</t>
  </si>
  <si>
    <t>Мероприятия по уличному освещению</t>
  </si>
  <si>
    <t>0100100300</t>
  </si>
  <si>
    <t>0800</t>
  </si>
  <si>
    <t xml:space="preserve">Культура, кинематография </t>
  </si>
  <si>
    <t>0801</t>
  </si>
  <si>
    <t xml:space="preserve">Культура </t>
  </si>
  <si>
    <t xml:space="preserve">0310100000 </t>
  </si>
  <si>
    <t xml:space="preserve">0300100100 </t>
  </si>
  <si>
    <t xml:space="preserve">0300100200 </t>
  </si>
  <si>
    <t>Социальная политика</t>
  </si>
  <si>
    <t>Пенсионное обеспечение</t>
  </si>
  <si>
    <t>Пенсии за выслугу лет лицам, замещавшим выборные и муниципальные должности мниципального образования, муниципальным служащим</t>
  </si>
  <si>
    <t xml:space="preserve">0300000000 </t>
  </si>
  <si>
    <t xml:space="preserve">Физическая культура и спорт </t>
  </si>
  <si>
    <t>Физическая культура</t>
  </si>
  <si>
    <t>Муниципальная программа «Развитие культуры вЧерновском сельском поселении»</t>
  </si>
  <si>
    <t xml:space="preserve">0300100400 </t>
  </si>
  <si>
    <t>Совет депутатов Черновского сельского поселения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</si>
  <si>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</si>
  <si>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</si>
  <si>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</si>
  <si>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</si>
  <si>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Софинансирование мероприятия мат.стимулирования народным дружинам за участие в  охране общественного порядка</t>
  </si>
  <si>
    <t>91 0051180</t>
  </si>
  <si>
    <t>Осуществление полномочий  по первичному воинскому учету на территориях, где отсутствуют военные комиссариаты</t>
  </si>
  <si>
    <t>Выплата мат.стимулирования народным дружинам за участие в в охране общественного порядка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</si>
  <si>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бюджета)</t>
  </si>
  <si>
    <t>0200</t>
  </si>
  <si>
    <t>Национальная оборона</t>
  </si>
  <si>
    <t>0203</t>
  </si>
  <si>
    <t>Мобилизационная и вневойсковая подготовка</t>
  </si>
  <si>
    <t>9100051180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</si>
  <si>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</si>
  <si>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краевого бюджета)</t>
  </si>
  <si>
    <t>9200000700</t>
  </si>
  <si>
    <t>Содержание и обеспечение деятельности органов местного самоуправления</t>
  </si>
  <si>
    <t xml:space="preserve">Распределение бюджетных ассигнований на 2020 год по </t>
  </si>
  <si>
    <t>021012T040</t>
  </si>
  <si>
    <t>Закупка товаров, работ и услуг для обеспечения государственных (муниципальных) нужд (взносы на капитальный ремонт)</t>
  </si>
  <si>
    <t>0300100000</t>
  </si>
  <si>
    <t>0113</t>
  </si>
  <si>
    <t xml:space="preserve">Публикация НПА </t>
  </si>
  <si>
    <t>поселения №29 от 30 декабря 2019 г.</t>
  </si>
  <si>
    <t>92000SП020</t>
  </si>
  <si>
    <t>03101SP040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</si>
  <si>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</si>
  <si>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местный бюджет</t>
    </r>
    <r>
      <rPr>
        <sz val="10"/>
        <color indexed="8"/>
        <rFont val="Times New Roman"/>
        <family val="1"/>
        <charset val="204"/>
      </rPr>
      <t>)</t>
    </r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</si>
  <si>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краевой бюджет</t>
    </r>
    <r>
      <rPr>
        <sz val="10"/>
        <color indexed="8"/>
        <rFont val="Times New Roman"/>
        <family val="1"/>
        <charset val="204"/>
      </rPr>
      <t>)</t>
    </r>
  </si>
  <si>
    <t>Предоставление субсидий бюджетным, автономным учреждениям и иным некоммерческим организациям (Ремонт МБУК "Черновской СДК" краевой бюджет)</t>
  </si>
  <si>
    <t>Предоставление субсидий бюджетным, автономным учреждениям и иным некоммерческим организациям (Ремонт МБУК "Черновской СДК" местный бюджет)</t>
  </si>
  <si>
    <t>030101SP040</t>
  </si>
  <si>
    <t>011F255550</t>
  </si>
  <si>
    <t>Поддержка муниципальных программ формирования современной городской среды (расходы софинансируемые из федерального бюджета)</t>
  </si>
  <si>
    <t>Иные межбюджетные трансферты</t>
  </si>
  <si>
    <r>
      <t>целевым статьям (муниципальным программам и непрограммным направлениям деятельности) и группам видов расходов классификации расходов бюджета, рублей</t>
    </r>
    <r>
      <rPr>
        <i/>
        <sz val="13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( в ред. РСД от 23.01.2020 №2, в ред. РСД от 20.02.2020 №4, от 05.03.2020 №8, от 09.04.2020 №9, от 17.04.2020 №10)</t>
    </r>
  </si>
  <si>
    <t>01101L5765</t>
  </si>
  <si>
    <t>Мероприятия по обустройству площадок для накомления твердых коммунальных отходов (местный бюджет)</t>
  </si>
  <si>
    <t>9200000900</t>
  </si>
  <si>
    <t>Строительство распределительного газпровода низкого давления с.Черновское, 4 очередь, с вводами в жилые дома</t>
  </si>
  <si>
    <r>
      <t>Расходы бюджета Черновского сельского поселения по ведомственной структуре расходов бюджета на 2020 год</t>
    </r>
    <r>
      <rPr>
        <b/>
        <sz val="10"/>
        <rFont val="Times New Roman"/>
        <family val="1"/>
        <charset val="204"/>
      </rPr>
      <t xml:space="preserve">                                                      </t>
    </r>
    <r>
      <rPr>
        <i/>
        <sz val="1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</si>
</sst>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3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E3FA90"/>
        <bgColor indexed="64"/>
      </patternFill>
    </fill>
    <fill>
      <patternFill patternType="solid">
        <fgColor rgb="FFF1D2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2EF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5" applyNumberFormat="0" applyProtection="0">
      <alignment horizontal="left" vertical="center" indent="1"/>
    </xf>
    <xf numFmtId="0" fontId="2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1" fillId="0" borderId="0" applyNumberFormat="0" applyFont="0" applyFill="0" applyBorder="0" applyAlignment="0" applyProtection="0"/>
    <xf numFmtId="0" fontId="30" fillId="0" borderId="0"/>
  </cellStyleXfs>
  <cellXfs count="178">
    <xf numFmtId="0" fontId="0" fillId="0" borderId="0" xfId="0"/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49" fontId="15" fillId="5" borderId="2" xfId="0" applyNumberFormat="1" applyFont="1" applyFill="1" applyBorder="1" applyAlignment="1">
      <alignment horizontal="center" wrapText="1"/>
    </xf>
    <xf numFmtId="0" fontId="20" fillId="0" borderId="0" xfId="0" applyFont="1"/>
    <xf numFmtId="2" fontId="14" fillId="0" borderId="0" xfId="0" applyNumberFormat="1" applyFont="1"/>
    <xf numFmtId="0" fontId="0" fillId="0" borderId="0" xfId="4" applyFont="1" applyBorder="1" applyAlignment="1" applyProtection="1">
      <alignment wrapText="1"/>
      <protection locked="0"/>
    </xf>
    <xf numFmtId="49" fontId="0" fillId="0" borderId="0" xfId="4" applyNumberFormat="1" applyFont="1" applyBorder="1" applyAlignment="1" applyProtection="1">
      <alignment horizontal="left"/>
      <protection locked="0"/>
    </xf>
    <xf numFmtId="0" fontId="0" fillId="0" borderId="0" xfId="4" applyFont="1" applyBorder="1" applyAlignment="1" applyProtection="1">
      <alignment horizontal="center"/>
      <protection locked="0"/>
    </xf>
    <xf numFmtId="0" fontId="0" fillId="0" borderId="0" xfId="4" applyFont="1" applyBorder="1" applyAlignment="1" applyProtection="1">
      <alignment horizontal="right"/>
      <protection locked="0"/>
    </xf>
    <xf numFmtId="0" fontId="0" fillId="0" borderId="0" xfId="4" applyFont="1" applyBorder="1" applyProtection="1">
      <protection locked="0"/>
    </xf>
    <xf numFmtId="0" fontId="0" fillId="0" borderId="2" xfId="4" applyFont="1" applyBorder="1" applyProtection="1">
      <protection locked="0"/>
    </xf>
    <xf numFmtId="0" fontId="11" fillId="0" borderId="0" xfId="4" applyFont="1" applyBorder="1" applyAlignment="1" applyProtection="1">
      <alignment horizontal="right" vertical="center"/>
      <protection locked="0"/>
    </xf>
    <xf numFmtId="0" fontId="10" fillId="0" borderId="0" xfId="4" applyFont="1" applyBorder="1" applyProtection="1">
      <protection locked="0"/>
    </xf>
    <xf numFmtId="0" fontId="10" fillId="0" borderId="2" xfId="4" applyFont="1" applyBorder="1" applyProtection="1">
      <protection locked="0"/>
    </xf>
    <xf numFmtId="0" fontId="9" fillId="0" borderId="0" xfId="4" applyFont="1" applyBorder="1" applyProtection="1">
      <protection locked="0"/>
    </xf>
    <xf numFmtId="0" fontId="9" fillId="0" borderId="2" xfId="4" applyFont="1" applyBorder="1" applyProtection="1">
      <protection locked="0"/>
    </xf>
    <xf numFmtId="0" fontId="0" fillId="0" borderId="0" xfId="4" applyFont="1" applyProtection="1">
      <protection locked="0"/>
    </xf>
    <xf numFmtId="0" fontId="12" fillId="0" borderId="0" xfId="4" applyFont="1" applyBorder="1" applyAlignment="1" applyProtection="1">
      <alignment wrapText="1"/>
      <protection locked="0"/>
    </xf>
    <xf numFmtId="49" fontId="12" fillId="0" borderId="0" xfId="4" applyNumberFormat="1" applyFont="1" applyBorder="1" applyAlignment="1" applyProtection="1">
      <alignment horizontal="left"/>
      <protection locked="0"/>
    </xf>
    <xf numFmtId="0" fontId="12" fillId="0" borderId="0" xfId="4" applyFont="1" applyBorder="1" applyAlignment="1" applyProtection="1">
      <alignment horizontal="center"/>
      <protection locked="0"/>
    </xf>
    <xf numFmtId="0" fontId="12" fillId="0" borderId="0" xfId="4" applyFont="1" applyBorder="1" applyAlignment="1" applyProtection="1">
      <alignment horizontal="right"/>
      <protection locked="0"/>
    </xf>
    <xf numFmtId="0" fontId="13" fillId="0" borderId="0" xfId="4" applyFont="1" applyBorder="1" applyAlignment="1" applyProtection="1">
      <protection locked="0"/>
    </xf>
    <xf numFmtId="0" fontId="13" fillId="0" borderId="8" xfId="4" applyFont="1" applyBorder="1" applyAlignment="1" applyProtection="1">
      <protection locked="0"/>
    </xf>
    <xf numFmtId="0" fontId="13" fillId="0" borderId="2" xfId="4" applyFont="1" applyBorder="1" applyAlignment="1" applyProtection="1">
      <protection locked="0"/>
    </xf>
    <xf numFmtId="0" fontId="13" fillId="0" borderId="7" xfId="4" applyFont="1" applyBorder="1" applyAlignment="1" applyProtection="1">
      <protection locked="0"/>
    </xf>
    <xf numFmtId="0" fontId="10" fillId="0" borderId="7" xfId="4" applyFont="1" applyBorder="1" applyProtection="1">
      <protection locked="0"/>
    </xf>
    <xf numFmtId="0" fontId="12" fillId="0" borderId="0" xfId="4" applyFont="1" applyBorder="1" applyProtection="1">
      <protection locked="0"/>
    </xf>
    <xf numFmtId="0" fontId="12" fillId="0" borderId="7" xfId="4" applyFont="1" applyBorder="1" applyProtection="1">
      <protection locked="0"/>
    </xf>
    <xf numFmtId="0" fontId="12" fillId="0" borderId="2" xfId="4" applyFont="1" applyBorder="1" applyProtection="1">
      <protection locked="0"/>
    </xf>
    <xf numFmtId="0" fontId="0" fillId="0" borderId="2" xfId="4" applyFont="1" applyBorder="1" applyAlignment="1" applyProtection="1">
      <alignment wrapText="1"/>
      <protection locked="0"/>
    </xf>
    <xf numFmtId="49" fontId="0" fillId="0" borderId="2" xfId="4" applyNumberFormat="1" applyFont="1" applyBorder="1" applyAlignment="1" applyProtection="1">
      <alignment horizontal="left"/>
      <protection locked="0"/>
    </xf>
    <xf numFmtId="0" fontId="0" fillId="0" borderId="2" xfId="4" applyFont="1" applyBorder="1" applyAlignment="1" applyProtection="1">
      <alignment horizontal="center"/>
      <protection locked="0"/>
    </xf>
    <xf numFmtId="0" fontId="0" fillId="0" borderId="2" xfId="4" applyFont="1" applyBorder="1" applyAlignment="1" applyProtection="1">
      <alignment horizontal="right"/>
      <protection locked="0"/>
    </xf>
    <xf numFmtId="0" fontId="0" fillId="0" borderId="3" xfId="4" applyFont="1" applyBorder="1" applyProtection="1">
      <protection locked="0"/>
    </xf>
    <xf numFmtId="2" fontId="20" fillId="0" borderId="0" xfId="0" applyNumberFormat="1" applyFont="1"/>
    <xf numFmtId="49" fontId="15" fillId="6" borderId="2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8" fillId="6" borderId="2" xfId="0" applyFont="1" applyFill="1" applyBorder="1" applyAlignment="1">
      <alignment wrapText="1"/>
    </xf>
    <xf numFmtId="49" fontId="17" fillId="6" borderId="2" xfId="0" applyNumberFormat="1" applyFont="1" applyFill="1" applyBorder="1" applyAlignment="1">
      <alignment horizontal="center" wrapText="1"/>
    </xf>
    <xf numFmtId="0" fontId="19" fillId="6" borderId="2" xfId="0" applyFont="1" applyFill="1" applyBorder="1" applyAlignment="1">
      <alignment wrapText="1"/>
    </xf>
    <xf numFmtId="49" fontId="8" fillId="6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49" fontId="15" fillId="7" borderId="2" xfId="0" applyNumberFormat="1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49" fontId="16" fillId="7" borderId="2" xfId="0" applyNumberFormat="1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18" fillId="7" borderId="2" xfId="0" applyFont="1" applyFill="1" applyBorder="1" applyAlignment="1">
      <alignment wrapText="1"/>
    </xf>
    <xf numFmtId="49" fontId="17" fillId="7" borderId="2" xfId="0" applyNumberFormat="1" applyFont="1" applyFill="1" applyBorder="1" applyAlignment="1">
      <alignment horizontal="center" wrapText="1"/>
    </xf>
    <xf numFmtId="0" fontId="19" fillId="7" borderId="2" xfId="0" applyFont="1" applyFill="1" applyBorder="1" applyAlignment="1">
      <alignment wrapText="1"/>
    </xf>
    <xf numFmtId="49" fontId="8" fillId="7" borderId="2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49" fontId="15" fillId="8" borderId="2" xfId="0" applyNumberFormat="1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49" fontId="16" fillId="8" borderId="2" xfId="0" applyNumberFormat="1" applyFont="1" applyFill="1" applyBorder="1" applyAlignment="1">
      <alignment horizontal="center" wrapText="1"/>
    </xf>
    <xf numFmtId="0" fontId="17" fillId="8" borderId="3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wrapText="1"/>
    </xf>
    <xf numFmtId="49" fontId="17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wrapText="1"/>
    </xf>
    <xf numFmtId="49" fontId="8" fillId="8" borderId="2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49" fontId="15" fillId="9" borderId="2" xfId="0" applyNumberFormat="1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7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wrapText="1"/>
    </xf>
    <xf numFmtId="49" fontId="8" fillId="9" borderId="2" xfId="0" applyNumberFormat="1" applyFont="1" applyFill="1" applyBorder="1" applyAlignment="1">
      <alignment horizontal="center" wrapText="1"/>
    </xf>
    <xf numFmtId="0" fontId="8" fillId="9" borderId="2" xfId="0" applyFont="1" applyFill="1" applyBorder="1" applyAlignment="1">
      <alignment wrapText="1"/>
    </xf>
    <xf numFmtId="49" fontId="15" fillId="10" borderId="2" xfId="0" applyNumberFormat="1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15" fillId="10" borderId="2" xfId="0" applyFont="1" applyFill="1" applyBorder="1" applyAlignment="1">
      <alignment wrapText="1"/>
    </xf>
    <xf numFmtId="49" fontId="8" fillId="10" borderId="2" xfId="0" applyNumberFormat="1" applyFont="1" applyFill="1" applyBorder="1" applyAlignment="1">
      <alignment horizontal="center" wrapText="1"/>
    </xf>
    <xf numFmtId="0" fontId="8" fillId="10" borderId="3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wrapText="1"/>
    </xf>
    <xf numFmtId="0" fontId="8" fillId="10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wrapText="1"/>
    </xf>
    <xf numFmtId="4" fontId="15" fillId="0" borderId="2" xfId="0" applyNumberFormat="1" applyFont="1" applyBorder="1" applyAlignment="1">
      <alignment horizontal="right" wrapText="1"/>
    </xf>
    <xf numFmtId="4" fontId="15" fillId="6" borderId="4" xfId="0" applyNumberFormat="1" applyFont="1" applyFill="1" applyBorder="1" applyAlignment="1">
      <alignment horizontal="right" wrapText="1"/>
    </xf>
    <xf numFmtId="4" fontId="16" fillId="6" borderId="4" xfId="0" applyNumberFormat="1" applyFont="1" applyFill="1" applyBorder="1" applyAlignment="1">
      <alignment horizontal="right" wrapText="1"/>
    </xf>
    <xf numFmtId="4" fontId="17" fillId="6" borderId="4" xfId="0" applyNumberFormat="1" applyFont="1" applyFill="1" applyBorder="1" applyAlignment="1">
      <alignment horizontal="right" wrapText="1"/>
    </xf>
    <xf numFmtId="4" fontId="8" fillId="6" borderId="4" xfId="0" applyNumberFormat="1" applyFont="1" applyFill="1" applyBorder="1" applyAlignment="1">
      <alignment horizontal="right" wrapText="1"/>
    </xf>
    <xf numFmtId="4" fontId="15" fillId="7" borderId="4" xfId="0" applyNumberFormat="1" applyFont="1" applyFill="1" applyBorder="1" applyAlignment="1">
      <alignment horizontal="right" wrapText="1"/>
    </xf>
    <xf numFmtId="4" fontId="16" fillId="7" borderId="4" xfId="0" applyNumberFormat="1" applyFont="1" applyFill="1" applyBorder="1" applyAlignment="1">
      <alignment horizontal="right" wrapText="1"/>
    </xf>
    <xf numFmtId="4" fontId="17" fillId="7" borderId="4" xfId="0" applyNumberFormat="1" applyFont="1" applyFill="1" applyBorder="1" applyAlignment="1">
      <alignment horizontal="right" wrapText="1"/>
    </xf>
    <xf numFmtId="4" fontId="8" fillId="7" borderId="4" xfId="0" applyNumberFormat="1" applyFont="1" applyFill="1" applyBorder="1" applyAlignment="1">
      <alignment horizontal="right" wrapText="1"/>
    </xf>
    <xf numFmtId="4" fontId="15" fillId="8" borderId="4" xfId="0" applyNumberFormat="1" applyFont="1" applyFill="1" applyBorder="1" applyAlignment="1">
      <alignment horizontal="right" wrapText="1"/>
    </xf>
    <xf numFmtId="4" fontId="16" fillId="8" borderId="4" xfId="0" applyNumberFormat="1" applyFont="1" applyFill="1" applyBorder="1" applyAlignment="1">
      <alignment horizontal="right" wrapText="1"/>
    </xf>
    <xf numFmtId="4" fontId="17" fillId="8" borderId="4" xfId="0" applyNumberFormat="1" applyFont="1" applyFill="1" applyBorder="1" applyAlignment="1">
      <alignment horizontal="right" wrapText="1"/>
    </xf>
    <xf numFmtId="4" fontId="8" fillId="8" borderId="4" xfId="0" applyNumberFormat="1" applyFont="1" applyFill="1" applyBorder="1" applyAlignment="1">
      <alignment horizontal="right" wrapText="1"/>
    </xf>
    <xf numFmtId="4" fontId="15" fillId="9" borderId="4" xfId="0" applyNumberFormat="1" applyFont="1" applyFill="1" applyBorder="1" applyAlignment="1">
      <alignment horizontal="right" wrapText="1"/>
    </xf>
    <xf numFmtId="4" fontId="15" fillId="9" borderId="2" xfId="0" applyNumberFormat="1" applyFont="1" applyFill="1" applyBorder="1" applyAlignment="1">
      <alignment horizontal="right" wrapText="1"/>
    </xf>
    <xf numFmtId="4" fontId="8" fillId="9" borderId="2" xfId="0" applyNumberFormat="1" applyFont="1" applyFill="1" applyBorder="1" applyAlignment="1">
      <alignment horizontal="right" wrapText="1"/>
    </xf>
    <xf numFmtId="4" fontId="15" fillId="10" borderId="2" xfId="0" applyNumberFormat="1" applyFont="1" applyFill="1" applyBorder="1" applyAlignment="1">
      <alignment horizontal="right" wrapText="1"/>
    </xf>
    <xf numFmtId="4" fontId="8" fillId="10" borderId="4" xfId="0" applyNumberFormat="1" applyFont="1" applyFill="1" applyBorder="1" applyAlignment="1">
      <alignment horizontal="right" wrapText="1"/>
    </xf>
    <xf numFmtId="4" fontId="8" fillId="10" borderId="2" xfId="0" applyNumberFormat="1" applyFont="1" applyFill="1" applyBorder="1" applyAlignment="1">
      <alignment horizontal="right" wrapText="1"/>
    </xf>
    <xf numFmtId="4" fontId="15" fillId="5" borderId="2" xfId="0" applyNumberFormat="1" applyFont="1" applyFill="1" applyBorder="1" applyAlignment="1">
      <alignment horizontal="right" wrapText="1"/>
    </xf>
    <xf numFmtId="49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" xfId="4" applyFont="1" applyBorder="1" applyAlignment="1" applyProtection="1">
      <alignment wrapText="1"/>
      <protection locked="0"/>
    </xf>
    <xf numFmtId="0" fontId="23" fillId="0" borderId="2" xfId="4" applyFont="1" applyBorder="1" applyAlignment="1" applyProtection="1">
      <alignment horizontal="center" wrapText="1"/>
      <protection locked="0"/>
    </xf>
    <xf numFmtId="4" fontId="23" fillId="0" borderId="2" xfId="4" applyNumberFormat="1" applyFont="1" applyBorder="1" applyAlignment="1" applyProtection="1">
      <alignment wrapText="1"/>
      <protection locked="0"/>
    </xf>
    <xf numFmtId="0" fontId="23" fillId="0" borderId="2" xfId="4" applyFont="1" applyBorder="1" applyAlignment="1" applyProtection="1">
      <alignment horizontal="left" wrapText="1"/>
      <protection locked="0"/>
    </xf>
    <xf numFmtId="49" fontId="23" fillId="0" borderId="2" xfId="4" applyNumberFormat="1" applyFont="1" applyBorder="1" applyAlignment="1" applyProtection="1">
      <alignment horizontal="left"/>
      <protection locked="0"/>
    </xf>
    <xf numFmtId="0" fontId="23" fillId="0" borderId="2" xfId="4" applyFont="1" applyBorder="1" applyAlignment="1" applyProtection="1">
      <alignment horizontal="center"/>
      <protection locked="0"/>
    </xf>
    <xf numFmtId="0" fontId="23" fillId="0" borderId="2" xfId="4" applyFont="1" applyBorder="1" applyAlignment="1" applyProtection="1">
      <alignment horizontal="right"/>
      <protection locked="0"/>
    </xf>
    <xf numFmtId="4" fontId="23" fillId="0" borderId="2" xfId="4" applyNumberFormat="1" applyFont="1" applyBorder="1" applyAlignment="1" applyProtection="1">
      <alignment horizontal="right"/>
      <protection locked="0"/>
    </xf>
    <xf numFmtId="0" fontId="24" fillId="0" borderId="2" xfId="4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 applyProtection="1">
      <alignment horizontal="left"/>
      <protection locked="0"/>
    </xf>
    <xf numFmtId="0" fontId="24" fillId="0" borderId="2" xfId="4" applyFont="1" applyBorder="1" applyAlignment="1" applyProtection="1">
      <alignment horizontal="center"/>
      <protection locked="0"/>
    </xf>
    <xf numFmtId="0" fontId="24" fillId="0" borderId="2" xfId="4" applyFont="1" applyBorder="1" applyAlignment="1" applyProtection="1">
      <alignment horizontal="right"/>
      <protection locked="0"/>
    </xf>
    <xf numFmtId="0" fontId="25" fillId="0" borderId="2" xfId="4" applyFont="1" applyFill="1" applyBorder="1" applyAlignment="1" applyProtection="1">
      <alignment wrapText="1"/>
      <protection locked="0"/>
    </xf>
    <xf numFmtId="4" fontId="24" fillId="0" borderId="2" xfId="4" applyNumberFormat="1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 applyProtection="1">
      <alignment wrapText="1"/>
      <protection locked="0"/>
    </xf>
    <xf numFmtId="0" fontId="24" fillId="0" borderId="2" xfId="4" applyFont="1" applyBorder="1" applyAlignment="1" applyProtection="1">
      <alignment horizontal="center" wrapText="1"/>
      <protection locked="0"/>
    </xf>
    <xf numFmtId="49" fontId="24" fillId="0" borderId="2" xfId="4" applyNumberFormat="1" applyFont="1" applyBorder="1" applyAlignment="1" applyProtection="1">
      <alignment horizontal="center" wrapText="1"/>
      <protection locked="0"/>
    </xf>
    <xf numFmtId="0" fontId="26" fillId="0" borderId="0" xfId="4" applyFont="1" applyAlignment="1">
      <alignment horizontal="justify" vertical="center"/>
    </xf>
    <xf numFmtId="4" fontId="24" fillId="0" borderId="2" xfId="4" applyNumberFormat="1" applyFont="1" applyBorder="1" applyAlignment="1" applyProtection="1">
      <alignment horizontal="right"/>
      <protection locked="0"/>
    </xf>
    <xf numFmtId="4" fontId="26" fillId="0" borderId="2" xfId="4" applyNumberFormat="1" applyFont="1" applyBorder="1" applyProtection="1">
      <protection locked="0"/>
    </xf>
    <xf numFmtId="0" fontId="24" fillId="0" borderId="2" xfId="4" applyFont="1" applyBorder="1" applyAlignment="1">
      <alignment wrapText="1"/>
    </xf>
    <xf numFmtId="49" fontId="23" fillId="0" borderId="2" xfId="4" applyNumberFormat="1" applyFont="1" applyBorder="1" applyAlignment="1" applyProtection="1">
      <alignment wrapText="1"/>
      <protection locked="0"/>
    </xf>
    <xf numFmtId="49" fontId="23" fillId="0" borderId="2" xfId="4" applyNumberFormat="1" applyFont="1" applyBorder="1" applyAlignment="1" applyProtection="1">
      <alignment horizontal="center" wrapText="1"/>
      <protection locked="0"/>
    </xf>
    <xf numFmtId="0" fontId="24" fillId="0" borderId="2" xfId="4" applyFont="1" applyBorder="1" applyProtection="1">
      <protection locked="0"/>
    </xf>
    <xf numFmtId="0" fontId="24" fillId="0" borderId="2" xfId="4" applyFont="1" applyFill="1" applyBorder="1" applyAlignment="1">
      <alignment wrapText="1"/>
    </xf>
    <xf numFmtId="0" fontId="24" fillId="0" borderId="2" xfId="4" applyFont="1" applyBorder="1" applyAlignment="1" applyProtection="1">
      <alignment horizontal="left" wrapText="1"/>
      <protection locked="0"/>
    </xf>
    <xf numFmtId="4" fontId="24" fillId="0" borderId="2" xfId="4" applyNumberFormat="1" applyFont="1" applyBorder="1" applyProtection="1">
      <protection locked="0"/>
    </xf>
    <xf numFmtId="0" fontId="24" fillId="0" borderId="6" xfId="4" applyFont="1" applyBorder="1" applyAlignment="1" applyProtection="1">
      <alignment wrapText="1"/>
      <protection locked="0"/>
    </xf>
    <xf numFmtId="0" fontId="24" fillId="0" borderId="3" xfId="4" applyFont="1" applyBorder="1" applyAlignment="1" applyProtection="1">
      <alignment horizontal="right"/>
      <protection locked="0"/>
    </xf>
    <xf numFmtId="0" fontId="26" fillId="0" borderId="2" xfId="4" applyFont="1" applyBorder="1" applyAlignment="1">
      <alignment wrapText="1"/>
    </xf>
    <xf numFmtId="4" fontId="24" fillId="0" borderId="4" xfId="4" applyNumberFormat="1" applyFont="1" applyBorder="1" applyAlignment="1" applyProtection="1">
      <alignment horizontal="right"/>
      <protection locked="0"/>
    </xf>
    <xf numFmtId="0" fontId="26" fillId="0" borderId="7" xfId="4" applyFont="1" applyBorder="1" applyAlignment="1">
      <alignment wrapText="1"/>
    </xf>
    <xf numFmtId="0" fontId="24" fillId="0" borderId="7" xfId="4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>
      <alignment horizontal="center" wrapText="1"/>
    </xf>
    <xf numFmtId="0" fontId="24" fillId="0" borderId="3" xfId="4" applyFont="1" applyBorder="1" applyAlignment="1">
      <alignment wrapText="1"/>
    </xf>
    <xf numFmtId="0" fontId="24" fillId="0" borderId="7" xfId="4" applyFont="1" applyBorder="1" applyAlignment="1">
      <alignment wrapText="1"/>
    </xf>
    <xf numFmtId="49" fontId="24" fillId="0" borderId="2" xfId="4" applyNumberFormat="1" applyFont="1" applyBorder="1" applyAlignment="1" applyProtection="1">
      <alignment horizontal="right" wrapText="1"/>
      <protection locked="0"/>
    </xf>
    <xf numFmtId="49" fontId="23" fillId="0" borderId="2" xfId="4" applyNumberFormat="1" applyFont="1" applyBorder="1" applyAlignment="1" applyProtection="1">
      <protection locked="0"/>
    </xf>
    <xf numFmtId="49" fontId="24" fillId="0" borderId="2" xfId="4" applyNumberFormat="1" applyFont="1" applyBorder="1" applyAlignment="1" applyProtection="1">
      <alignment horizontal="center"/>
      <protection locked="0"/>
    </xf>
    <xf numFmtId="49" fontId="24" fillId="0" borderId="2" xfId="4" applyNumberFormat="1" applyFont="1" applyBorder="1" applyAlignment="1" applyProtection="1">
      <protection locked="0"/>
    </xf>
    <xf numFmtId="0" fontId="23" fillId="0" borderId="2" xfId="4" applyFont="1" applyBorder="1" applyAlignment="1" applyProtection="1">
      <protection locked="0"/>
    </xf>
    <xf numFmtId="4" fontId="23" fillId="0" borderId="2" xfId="4" applyNumberFormat="1" applyFont="1" applyBorder="1" applyAlignment="1" applyProtection="1">
      <protection locked="0"/>
    </xf>
    <xf numFmtId="4" fontId="24" fillId="0" borderId="2" xfId="4" applyNumberFormat="1" applyFont="1" applyBorder="1" applyAlignment="1" applyProtection="1">
      <protection locked="0"/>
    </xf>
    <xf numFmtId="0" fontId="27" fillId="0" borderId="0" xfId="4" applyFont="1" applyBorder="1" applyAlignment="1" applyProtection="1">
      <alignment wrapText="1"/>
      <protection locked="0"/>
    </xf>
    <xf numFmtId="49" fontId="23" fillId="0" borderId="7" xfId="4" applyNumberFormat="1" applyFont="1" applyBorder="1" applyAlignment="1" applyProtection="1">
      <alignment horizontal="left"/>
      <protection locked="0"/>
    </xf>
    <xf numFmtId="49" fontId="23" fillId="0" borderId="7" xfId="4" applyNumberFormat="1" applyFont="1" applyBorder="1" applyAlignment="1" applyProtection="1">
      <alignment horizontal="center"/>
      <protection locked="0"/>
    </xf>
    <xf numFmtId="49" fontId="23" fillId="0" borderId="7" xfId="4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 vertical="center"/>
    </xf>
    <xf numFmtId="0" fontId="8" fillId="11" borderId="2" xfId="0" applyFont="1" applyFill="1" applyBorder="1" applyAlignment="1">
      <alignment wrapText="1"/>
    </xf>
    <xf numFmtId="2" fontId="27" fillId="0" borderId="0" xfId="4" applyNumberFormat="1" applyFont="1" applyBorder="1" applyAlignment="1" applyProtection="1">
      <alignment horizontal="right"/>
      <protection locked="0"/>
    </xf>
    <xf numFmtId="0" fontId="8" fillId="12" borderId="2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4" applyFont="1" applyBorder="1" applyAlignment="1" applyProtection="1">
      <alignment horizontal="right" vertical="center"/>
      <protection locked="0"/>
    </xf>
    <xf numFmtId="0" fontId="3" fillId="0" borderId="8" xfId="4" applyFont="1" applyBorder="1" applyAlignment="1" applyProtection="1">
      <alignment horizontal="right" vertical="center"/>
      <protection locked="0"/>
    </xf>
    <xf numFmtId="0" fontId="5" fillId="0" borderId="1" xfId="4" applyFont="1" applyBorder="1" applyAlignment="1">
      <alignment horizontal="center" vertical="center" wrapText="1"/>
    </xf>
    <xf numFmtId="0" fontId="23" fillId="0" borderId="6" xfId="4" applyFont="1" applyBorder="1" applyAlignment="1" applyProtection="1">
      <alignment wrapText="1"/>
      <protection locked="0"/>
    </xf>
    <xf numFmtId="0" fontId="23" fillId="0" borderId="7" xfId="4" applyFont="1" applyBorder="1" applyAlignment="1" applyProtection="1">
      <alignment wrapText="1"/>
      <protection locked="0"/>
    </xf>
    <xf numFmtId="49" fontId="23" fillId="0" borderId="6" xfId="4" applyNumberFormat="1" applyFont="1" applyBorder="1" applyAlignment="1" applyProtection="1">
      <alignment horizontal="left" wrapText="1"/>
      <protection locked="0"/>
    </xf>
    <xf numFmtId="49" fontId="23" fillId="0" borderId="7" xfId="4" applyNumberFormat="1" applyFont="1" applyBorder="1" applyAlignment="1" applyProtection="1">
      <alignment horizontal="left" wrapText="1"/>
      <protection locked="0"/>
    </xf>
    <xf numFmtId="0" fontId="23" fillId="0" borderId="6" xfId="4" applyFont="1" applyBorder="1" applyAlignment="1" applyProtection="1">
      <alignment horizontal="center" wrapText="1"/>
      <protection locked="0"/>
    </xf>
    <xf numFmtId="0" fontId="23" fillId="0" borderId="7" xfId="4" applyFont="1" applyBorder="1" applyAlignment="1" applyProtection="1">
      <alignment horizontal="center" wrapText="1"/>
      <protection locked="0"/>
    </xf>
    <xf numFmtId="2" fontId="23" fillId="0" borderId="6" xfId="4" applyNumberFormat="1" applyFont="1" applyBorder="1" applyAlignment="1" applyProtection="1">
      <alignment horizontal="right" wrapText="1"/>
      <protection locked="0"/>
    </xf>
    <xf numFmtId="2" fontId="23" fillId="0" borderId="7" xfId="4" applyNumberFormat="1" applyFont="1" applyBorder="1" applyAlignment="1" applyProtection="1">
      <alignment horizontal="right" wrapText="1"/>
      <protection locked="0"/>
    </xf>
  </cellXfs>
  <cellStyles count="6">
    <cellStyle name="SAPBEXHLevel0" xfId="2"/>
    <cellStyle name="SAPBEXHLevel1" xfId="3"/>
    <cellStyle name="SAPBEXHLevel2" xfId="1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Medium9"/>
  <colors>
    <mruColors>
      <color rgb="FFF2EFF5"/>
      <color rgb="FFCCECFF"/>
      <color rgb="FFFFFFCC"/>
      <color rgb="FFF1D2C1"/>
      <color rgb="FFE3FA9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opLeftCell="A73" workbookViewId="0">
      <selection activeCell="C28" sqref="C28"/>
    </sheetView>
  </sheetViews>
  <sheetFormatPr defaultRowHeight="12.75" x14ac:dyDescent="0.2"/>
  <cols>
    <col min="1" max="1" width="14.7109375" style="3" customWidth="1"/>
    <col min="2" max="2" width="8.7109375" style="3" customWidth="1"/>
    <col min="3" max="3" width="70.5703125" style="3" customWidth="1"/>
    <col min="4" max="4" width="15" style="3" customWidth="1"/>
    <col min="5" max="5" width="16.5703125" style="3" customWidth="1"/>
    <col min="6" max="6" width="9.42578125" style="3" bestFit="1" customWidth="1"/>
    <col min="7" max="7" width="10.5703125" style="3" bestFit="1" customWidth="1"/>
    <col min="8" max="16384" width="9.140625" style="3"/>
  </cols>
  <sheetData>
    <row r="1" spans="1:4" x14ac:dyDescent="0.2">
      <c r="A1" s="1"/>
      <c r="B1" s="2"/>
      <c r="C1" s="2"/>
      <c r="D1" s="162" t="s">
        <v>2</v>
      </c>
    </row>
    <row r="2" spans="1:4" x14ac:dyDescent="0.2">
      <c r="A2" s="1"/>
      <c r="B2" s="2"/>
      <c r="C2" s="2"/>
      <c r="D2" s="162" t="s">
        <v>3</v>
      </c>
    </row>
    <row r="3" spans="1:4" x14ac:dyDescent="0.2">
      <c r="A3" s="1"/>
      <c r="B3" s="2"/>
      <c r="C3" s="2"/>
      <c r="D3" s="162" t="s">
        <v>162</v>
      </c>
    </row>
    <row r="4" spans="1:4" ht="13.5" customHeight="1" x14ac:dyDescent="0.2">
      <c r="A4" s="1"/>
      <c r="B4" s="2"/>
      <c r="C4" s="2"/>
      <c r="D4" s="162"/>
    </row>
    <row r="5" spans="1:4" ht="15" customHeight="1" x14ac:dyDescent="0.25">
      <c r="A5" s="111"/>
      <c r="B5" s="112"/>
      <c r="C5" s="113" t="s">
        <v>156</v>
      </c>
      <c r="D5" s="114"/>
    </row>
    <row r="6" spans="1:4" ht="54" customHeight="1" x14ac:dyDescent="0.2">
      <c r="A6" s="166" t="s">
        <v>174</v>
      </c>
      <c r="B6" s="166"/>
      <c r="C6" s="166"/>
      <c r="D6" s="166"/>
    </row>
    <row r="7" spans="1:4" x14ac:dyDescent="0.2">
      <c r="A7" s="4" t="s">
        <v>4</v>
      </c>
      <c r="B7" s="5" t="s">
        <v>5</v>
      </c>
      <c r="C7" s="6" t="s">
        <v>6</v>
      </c>
      <c r="D7" s="6" t="s">
        <v>7</v>
      </c>
    </row>
    <row r="8" spans="1:4" x14ac:dyDescent="0.2">
      <c r="A8" s="4"/>
      <c r="B8" s="5"/>
      <c r="C8" s="7" t="s">
        <v>8</v>
      </c>
      <c r="D8" s="91">
        <f>D9+D21+D32</f>
        <v>7670704.4700000007</v>
      </c>
    </row>
    <row r="9" spans="1:4" ht="30.75" customHeight="1" x14ac:dyDescent="0.2">
      <c r="A9" s="41" t="s">
        <v>9</v>
      </c>
      <c r="B9" s="42"/>
      <c r="C9" s="43" t="s">
        <v>10</v>
      </c>
      <c r="D9" s="92">
        <f>D10</f>
        <v>1337200.57</v>
      </c>
    </row>
    <row r="10" spans="1:4" ht="27" x14ac:dyDescent="0.25">
      <c r="A10" s="44" t="s">
        <v>11</v>
      </c>
      <c r="B10" s="45"/>
      <c r="C10" s="46" t="s">
        <v>12</v>
      </c>
      <c r="D10" s="93">
        <f>D11</f>
        <v>1337200.57</v>
      </c>
    </row>
    <row r="11" spans="1:4" ht="25.5" x14ac:dyDescent="0.2">
      <c r="A11" s="47" t="s">
        <v>13</v>
      </c>
      <c r="B11" s="45"/>
      <c r="C11" s="48" t="s">
        <v>14</v>
      </c>
      <c r="D11" s="94">
        <f>D12+D14+D17+D19</f>
        <v>1337200.57</v>
      </c>
    </row>
    <row r="12" spans="1:4" x14ac:dyDescent="0.2">
      <c r="A12" s="49" t="s">
        <v>15</v>
      </c>
      <c r="B12" s="42"/>
      <c r="C12" s="50" t="s">
        <v>16</v>
      </c>
      <c r="D12" s="95">
        <f>D13</f>
        <v>763348</v>
      </c>
    </row>
    <row r="13" spans="1:4" ht="25.5" x14ac:dyDescent="0.2">
      <c r="A13" s="49"/>
      <c r="B13" s="42">
        <v>200</v>
      </c>
      <c r="C13" s="51" t="s">
        <v>17</v>
      </c>
      <c r="D13" s="95">
        <v>763348</v>
      </c>
    </row>
    <row r="14" spans="1:4" x14ac:dyDescent="0.2">
      <c r="A14" s="49" t="s">
        <v>18</v>
      </c>
      <c r="B14" s="42"/>
      <c r="C14" s="50" t="s">
        <v>19</v>
      </c>
      <c r="D14" s="95">
        <f>D15+D16</f>
        <v>151500</v>
      </c>
    </row>
    <row r="15" spans="1:4" ht="25.5" x14ac:dyDescent="0.2">
      <c r="A15" s="49"/>
      <c r="B15" s="42">
        <v>200</v>
      </c>
      <c r="C15" s="51" t="s">
        <v>17</v>
      </c>
      <c r="D15" s="95">
        <v>150000</v>
      </c>
    </row>
    <row r="16" spans="1:4" x14ac:dyDescent="0.2">
      <c r="A16" s="49"/>
      <c r="B16" s="42">
        <v>500</v>
      </c>
      <c r="C16" s="163" t="s">
        <v>55</v>
      </c>
      <c r="D16" s="95">
        <v>1500</v>
      </c>
    </row>
    <row r="17" spans="1:5" ht="25.5" x14ac:dyDescent="0.2">
      <c r="A17" s="49" t="s">
        <v>171</v>
      </c>
      <c r="B17" s="42"/>
      <c r="C17" s="163" t="s">
        <v>172</v>
      </c>
      <c r="D17" s="95">
        <v>157632.35</v>
      </c>
    </row>
    <row r="18" spans="1:5" x14ac:dyDescent="0.2">
      <c r="A18" s="49"/>
      <c r="B18" s="42">
        <v>500</v>
      </c>
      <c r="C18" s="163" t="s">
        <v>55</v>
      </c>
      <c r="D18" s="95">
        <v>157632.35</v>
      </c>
    </row>
    <row r="19" spans="1:5" ht="25.5" x14ac:dyDescent="0.2">
      <c r="A19" s="49" t="s">
        <v>175</v>
      </c>
      <c r="B19" s="42"/>
      <c r="C19" s="163" t="s">
        <v>176</v>
      </c>
      <c r="D19" s="95">
        <f>D20</f>
        <v>264720.22000000003</v>
      </c>
    </row>
    <row r="20" spans="1:5" x14ac:dyDescent="0.2">
      <c r="A20" s="49"/>
      <c r="B20" s="42">
        <v>500</v>
      </c>
      <c r="C20" s="163" t="s">
        <v>55</v>
      </c>
      <c r="D20" s="95">
        <f>264882.4-162.18</f>
        <v>264720.22000000003</v>
      </c>
    </row>
    <row r="21" spans="1:5" ht="25.5" x14ac:dyDescent="0.2">
      <c r="A21" s="52" t="s">
        <v>20</v>
      </c>
      <c r="B21" s="53"/>
      <c r="C21" s="54" t="s">
        <v>21</v>
      </c>
      <c r="D21" s="96">
        <f>D22</f>
        <v>1920329.8299999998</v>
      </c>
    </row>
    <row r="22" spans="1:5" ht="27" x14ac:dyDescent="0.25">
      <c r="A22" s="55" t="s">
        <v>22</v>
      </c>
      <c r="B22" s="56"/>
      <c r="C22" s="57" t="s">
        <v>23</v>
      </c>
      <c r="D22" s="97">
        <f>D23</f>
        <v>1920329.8299999998</v>
      </c>
    </row>
    <row r="23" spans="1:5" ht="30.75" customHeight="1" x14ac:dyDescent="0.2">
      <c r="A23" s="58" t="s">
        <v>24</v>
      </c>
      <c r="B23" s="56"/>
      <c r="C23" s="59" t="s">
        <v>25</v>
      </c>
      <c r="D23" s="98">
        <f>D24+D26+D30+D28</f>
        <v>1920329.8299999998</v>
      </c>
    </row>
    <row r="24" spans="1:5" ht="28.5" customHeight="1" x14ac:dyDescent="0.2">
      <c r="A24" s="60" t="s">
        <v>26</v>
      </c>
      <c r="B24" s="53"/>
      <c r="C24" s="61" t="s">
        <v>27</v>
      </c>
      <c r="D24" s="99">
        <f>D25</f>
        <v>900000</v>
      </c>
    </row>
    <row r="25" spans="1:5" ht="24" customHeight="1" x14ac:dyDescent="0.2">
      <c r="A25" s="60"/>
      <c r="B25" s="53">
        <v>200</v>
      </c>
      <c r="C25" s="62" t="s">
        <v>17</v>
      </c>
      <c r="D25" s="99">
        <v>900000</v>
      </c>
    </row>
    <row r="26" spans="1:5" s="9" customFormat="1" ht="25.5" x14ac:dyDescent="0.2">
      <c r="A26" s="60" t="s">
        <v>28</v>
      </c>
      <c r="B26" s="53"/>
      <c r="C26" s="63" t="s">
        <v>29</v>
      </c>
      <c r="D26" s="99">
        <f>D27</f>
        <v>96355.09</v>
      </c>
      <c r="E26" s="40"/>
    </row>
    <row r="27" spans="1:5" s="9" customFormat="1" ht="25.5" x14ac:dyDescent="0.2">
      <c r="A27" s="60"/>
      <c r="B27" s="53">
        <v>200</v>
      </c>
      <c r="C27" s="62" t="s">
        <v>17</v>
      </c>
      <c r="D27" s="99">
        <f>96192.91+162.18</f>
        <v>96355.09</v>
      </c>
      <c r="E27" s="40"/>
    </row>
    <row r="28" spans="1:5" s="9" customFormat="1" ht="38.25" x14ac:dyDescent="0.2">
      <c r="A28" s="60" t="s">
        <v>157</v>
      </c>
      <c r="B28" s="53"/>
      <c r="C28" s="62" t="s">
        <v>146</v>
      </c>
      <c r="D28" s="99">
        <f>D29</f>
        <v>46198.74</v>
      </c>
      <c r="E28" s="40"/>
    </row>
    <row r="29" spans="1:5" s="9" customFormat="1" x14ac:dyDescent="0.2">
      <c r="A29" s="60"/>
      <c r="B29" s="53">
        <v>500</v>
      </c>
      <c r="C29" s="81" t="s">
        <v>55</v>
      </c>
      <c r="D29" s="99">
        <v>46198.74</v>
      </c>
      <c r="E29" s="40"/>
    </row>
    <row r="30" spans="1:5" s="9" customFormat="1" ht="38.25" x14ac:dyDescent="0.2">
      <c r="A30" s="60" t="s">
        <v>157</v>
      </c>
      <c r="B30" s="53"/>
      <c r="C30" s="62" t="s">
        <v>146</v>
      </c>
      <c r="D30" s="99">
        <f>D31</f>
        <v>877776</v>
      </c>
    </row>
    <row r="31" spans="1:5" ht="21.75" customHeight="1" x14ac:dyDescent="0.2">
      <c r="A31" s="60"/>
      <c r="B31" s="53">
        <v>500</v>
      </c>
      <c r="C31" s="81" t="s">
        <v>55</v>
      </c>
      <c r="D31" s="99">
        <v>877776</v>
      </c>
    </row>
    <row r="32" spans="1:5" ht="17.25" customHeight="1" x14ac:dyDescent="0.2">
      <c r="A32" s="64" t="s">
        <v>30</v>
      </c>
      <c r="B32" s="65"/>
      <c r="C32" s="66" t="s">
        <v>31</v>
      </c>
      <c r="D32" s="100">
        <f>D34</f>
        <v>4413174.07</v>
      </c>
    </row>
    <row r="33" spans="1:5" ht="17.25" customHeight="1" x14ac:dyDescent="0.25">
      <c r="A33" s="67" t="s">
        <v>32</v>
      </c>
      <c r="B33" s="68"/>
      <c r="C33" s="69" t="s">
        <v>33</v>
      </c>
      <c r="D33" s="101">
        <f>D34</f>
        <v>4413174.07</v>
      </c>
    </row>
    <row r="34" spans="1:5" ht="27.75" customHeight="1" x14ac:dyDescent="0.2">
      <c r="A34" s="70" t="s">
        <v>34</v>
      </c>
      <c r="B34" s="68"/>
      <c r="C34" s="71" t="s">
        <v>35</v>
      </c>
      <c r="D34" s="102">
        <f>D35+D37+D43+D39</f>
        <v>4413174.07</v>
      </c>
    </row>
    <row r="35" spans="1:5" ht="30" customHeight="1" x14ac:dyDescent="0.2">
      <c r="A35" s="72" t="s">
        <v>36</v>
      </c>
      <c r="B35" s="65"/>
      <c r="C35" s="73" t="s">
        <v>37</v>
      </c>
      <c r="D35" s="103">
        <f>D36</f>
        <v>2809232.87</v>
      </c>
      <c r="E35" s="10"/>
    </row>
    <row r="36" spans="1:5" ht="28.5" customHeight="1" x14ac:dyDescent="0.2">
      <c r="A36" s="72"/>
      <c r="B36" s="65">
        <v>600</v>
      </c>
      <c r="C36" s="74" t="s">
        <v>38</v>
      </c>
      <c r="D36" s="103">
        <v>2809232.87</v>
      </c>
    </row>
    <row r="37" spans="1:5" ht="24.75" customHeight="1" x14ac:dyDescent="0.2">
      <c r="A37" s="72" t="s">
        <v>39</v>
      </c>
      <c r="B37" s="65"/>
      <c r="C37" s="73" t="s">
        <v>40</v>
      </c>
      <c r="D37" s="103">
        <f>D38</f>
        <v>1184022</v>
      </c>
    </row>
    <row r="38" spans="1:5" ht="27" customHeight="1" x14ac:dyDescent="0.2">
      <c r="A38" s="72"/>
      <c r="B38" s="65">
        <v>600</v>
      </c>
      <c r="C38" s="74" t="s">
        <v>38</v>
      </c>
      <c r="D38" s="103">
        <v>1184022</v>
      </c>
    </row>
    <row r="39" spans="1:5" ht="47.25" customHeight="1" x14ac:dyDescent="0.2">
      <c r="A39" s="72" t="s">
        <v>164</v>
      </c>
      <c r="B39" s="65"/>
      <c r="C39" s="74" t="s">
        <v>165</v>
      </c>
      <c r="D39" s="103">
        <f>D40+D41</f>
        <v>399919.2</v>
      </c>
    </row>
    <row r="40" spans="1:5" ht="37.5" customHeight="1" x14ac:dyDescent="0.2">
      <c r="A40" s="72"/>
      <c r="B40" s="65">
        <v>600</v>
      </c>
      <c r="C40" s="74" t="s">
        <v>167</v>
      </c>
      <c r="D40" s="103">
        <v>299939.40000000002</v>
      </c>
    </row>
    <row r="41" spans="1:5" ht="42.75" customHeight="1" x14ac:dyDescent="0.2">
      <c r="A41" s="72"/>
      <c r="B41" s="65">
        <v>600</v>
      </c>
      <c r="C41" s="74" t="s">
        <v>166</v>
      </c>
      <c r="D41" s="103">
        <v>99979.8</v>
      </c>
    </row>
    <row r="42" spans="1:5" ht="24.75" customHeight="1" x14ac:dyDescent="0.2">
      <c r="A42" s="72" t="s">
        <v>41</v>
      </c>
      <c r="B42" s="65"/>
      <c r="C42" s="73" t="s">
        <v>42</v>
      </c>
      <c r="D42" s="103">
        <v>20000</v>
      </c>
    </row>
    <row r="43" spans="1:5" ht="28.5" customHeight="1" x14ac:dyDescent="0.2">
      <c r="A43" s="72"/>
      <c r="B43" s="65">
        <v>200</v>
      </c>
      <c r="C43" s="74" t="s">
        <v>17</v>
      </c>
      <c r="D43" s="103">
        <v>20000</v>
      </c>
    </row>
    <row r="44" spans="1:5" ht="17.25" customHeight="1" x14ac:dyDescent="0.2">
      <c r="A44" s="75"/>
      <c r="B44" s="76"/>
      <c r="C44" s="77" t="s">
        <v>44</v>
      </c>
      <c r="D44" s="104">
        <f>D45+D61</f>
        <v>3765651.3100000005</v>
      </c>
    </row>
    <row r="45" spans="1:5" ht="16.5" customHeight="1" x14ac:dyDescent="0.2">
      <c r="A45" s="75" t="s">
        <v>49</v>
      </c>
      <c r="B45" s="78"/>
      <c r="C45" s="79" t="s">
        <v>45</v>
      </c>
      <c r="D45" s="105">
        <f>D46+D48+D50+D52+D56+D58</f>
        <v>2206685.1100000003</v>
      </c>
    </row>
    <row r="46" spans="1:5" ht="16.5" customHeight="1" x14ac:dyDescent="0.2">
      <c r="A46" s="80" t="s">
        <v>50</v>
      </c>
      <c r="B46" s="78"/>
      <c r="C46" s="81" t="s">
        <v>47</v>
      </c>
      <c r="D46" s="106">
        <f>D47</f>
        <v>502868.5</v>
      </c>
    </row>
    <row r="47" spans="1:5" ht="43.5" customHeight="1" x14ac:dyDescent="0.2">
      <c r="A47" s="80"/>
      <c r="B47" s="78">
        <v>100</v>
      </c>
      <c r="C47" s="81" t="s">
        <v>48</v>
      </c>
      <c r="D47" s="106">
        <v>502868.5</v>
      </c>
    </row>
    <row r="48" spans="1:5" ht="13.5" customHeight="1" x14ac:dyDescent="0.2">
      <c r="A48" s="80" t="s">
        <v>51</v>
      </c>
      <c r="B48" s="78"/>
      <c r="C48" s="81" t="s">
        <v>52</v>
      </c>
      <c r="D48" s="106">
        <f>D49</f>
        <v>48000</v>
      </c>
    </row>
    <row r="49" spans="1:7" ht="39.75" customHeight="1" x14ac:dyDescent="0.2">
      <c r="A49" s="80"/>
      <c r="B49" s="78">
        <v>100</v>
      </c>
      <c r="C49" s="81" t="s">
        <v>48</v>
      </c>
      <c r="D49" s="106">
        <v>48000</v>
      </c>
    </row>
    <row r="50" spans="1:7" ht="43.5" customHeight="1" x14ac:dyDescent="0.2">
      <c r="A50" s="80" t="s">
        <v>53</v>
      </c>
      <c r="B50" s="78"/>
      <c r="C50" s="81" t="s">
        <v>54</v>
      </c>
      <c r="D50" s="106">
        <v>7000</v>
      </c>
    </row>
    <row r="51" spans="1:7" ht="15.75" customHeight="1" x14ac:dyDescent="0.2">
      <c r="A51" s="80"/>
      <c r="B51" s="78">
        <v>500</v>
      </c>
      <c r="C51" s="81" t="s">
        <v>55</v>
      </c>
      <c r="D51" s="106">
        <v>7000</v>
      </c>
      <c r="E51" s="10"/>
      <c r="G51" s="10"/>
    </row>
    <row r="52" spans="1:7" ht="19.5" customHeight="1" x14ac:dyDescent="0.2">
      <c r="A52" s="80" t="s">
        <v>56</v>
      </c>
      <c r="B52" s="78"/>
      <c r="C52" s="81" t="s">
        <v>57</v>
      </c>
      <c r="D52" s="106">
        <f>D53+D54+D55</f>
        <v>1427716.61</v>
      </c>
      <c r="E52" s="10"/>
      <c r="F52" s="10"/>
    </row>
    <row r="53" spans="1:7" ht="38.25" customHeight="1" x14ac:dyDescent="0.2">
      <c r="A53" s="80"/>
      <c r="B53" s="78">
        <v>100</v>
      </c>
      <c r="C53" s="81" t="s">
        <v>48</v>
      </c>
      <c r="D53" s="106">
        <v>1146816.6100000001</v>
      </c>
      <c r="E53" s="10"/>
      <c r="F53" s="10"/>
    </row>
    <row r="54" spans="1:7" ht="30.75" customHeight="1" x14ac:dyDescent="0.2">
      <c r="A54" s="80"/>
      <c r="B54" s="78">
        <v>200</v>
      </c>
      <c r="C54" s="81" t="s">
        <v>17</v>
      </c>
      <c r="D54" s="106">
        <v>267900</v>
      </c>
      <c r="E54" s="10"/>
    </row>
    <row r="55" spans="1:7" ht="15" customHeight="1" x14ac:dyDescent="0.2">
      <c r="A55" s="80"/>
      <c r="B55" s="78">
        <v>800</v>
      </c>
      <c r="C55" s="81" t="s">
        <v>58</v>
      </c>
      <c r="D55" s="106">
        <v>13000</v>
      </c>
      <c r="E55" s="10"/>
    </row>
    <row r="56" spans="1:7" ht="27.75" customHeight="1" x14ac:dyDescent="0.2">
      <c r="A56" s="80" t="s">
        <v>59</v>
      </c>
      <c r="B56" s="78"/>
      <c r="C56" s="81" t="s">
        <v>60</v>
      </c>
      <c r="D56" s="106">
        <f>D57</f>
        <v>1000</v>
      </c>
      <c r="E56" s="10"/>
    </row>
    <row r="57" spans="1:7" ht="27.75" customHeight="1" x14ac:dyDescent="0.2">
      <c r="A57" s="80"/>
      <c r="B57" s="78">
        <v>200</v>
      </c>
      <c r="C57" s="81" t="s">
        <v>17</v>
      </c>
      <c r="D57" s="106">
        <v>1000</v>
      </c>
      <c r="E57" s="10"/>
    </row>
    <row r="58" spans="1:7" ht="39" customHeight="1" x14ac:dyDescent="0.2">
      <c r="A58" s="80" t="s">
        <v>143</v>
      </c>
      <c r="B58" s="78"/>
      <c r="C58" s="81" t="s">
        <v>144</v>
      </c>
      <c r="D58" s="106">
        <f>D59+D60</f>
        <v>220100</v>
      </c>
      <c r="E58" s="10"/>
    </row>
    <row r="59" spans="1:7" ht="27.75" customHeight="1" x14ac:dyDescent="0.2">
      <c r="A59" s="80"/>
      <c r="B59" s="78">
        <v>100</v>
      </c>
      <c r="C59" s="81" t="s">
        <v>48</v>
      </c>
      <c r="D59" s="106">
        <v>217947</v>
      </c>
      <c r="E59" s="10"/>
    </row>
    <row r="60" spans="1:7" ht="25.5" x14ac:dyDescent="0.2">
      <c r="A60" s="80"/>
      <c r="B60" s="78">
        <v>200</v>
      </c>
      <c r="C60" s="81" t="s">
        <v>17</v>
      </c>
      <c r="D60" s="106">
        <v>2153</v>
      </c>
    </row>
    <row r="61" spans="1:7" ht="25.5" x14ac:dyDescent="0.2">
      <c r="A61" s="82" t="s">
        <v>61</v>
      </c>
      <c r="B61" s="83"/>
      <c r="C61" s="84" t="s">
        <v>62</v>
      </c>
      <c r="D61" s="107">
        <f>D62+D64+D66+D70+D76+D78+D80+D82+D84+D86+D72+D74</f>
        <v>1558966.2</v>
      </c>
    </row>
    <row r="62" spans="1:7" x14ac:dyDescent="0.2">
      <c r="A62" s="85" t="s">
        <v>63</v>
      </c>
      <c r="B62" s="86"/>
      <c r="C62" s="87" t="s">
        <v>64</v>
      </c>
      <c r="D62" s="108">
        <f>D63</f>
        <v>70000</v>
      </c>
    </row>
    <row r="63" spans="1:7" ht="25.5" x14ac:dyDescent="0.2">
      <c r="A63" s="85"/>
      <c r="B63" s="86">
        <v>200</v>
      </c>
      <c r="C63" s="88" t="s">
        <v>17</v>
      </c>
      <c r="D63" s="108">
        <v>70000</v>
      </c>
    </row>
    <row r="64" spans="1:7" x14ac:dyDescent="0.2">
      <c r="A64" s="85" t="s">
        <v>65</v>
      </c>
      <c r="B64" s="86"/>
      <c r="C64" s="87" t="s">
        <v>66</v>
      </c>
      <c r="D64" s="108">
        <f>D65</f>
        <v>330000</v>
      </c>
    </row>
    <row r="65" spans="1:4" ht="25.5" x14ac:dyDescent="0.2">
      <c r="A65" s="85"/>
      <c r="B65" s="86">
        <v>200</v>
      </c>
      <c r="C65" s="88" t="s">
        <v>17</v>
      </c>
      <c r="D65" s="108">
        <v>330000</v>
      </c>
    </row>
    <row r="66" spans="1:4" x14ac:dyDescent="0.2">
      <c r="A66" s="85" t="s">
        <v>67</v>
      </c>
      <c r="B66" s="86"/>
      <c r="C66" s="87" t="s">
        <v>68</v>
      </c>
      <c r="D66" s="108">
        <f>D67+D69+D68</f>
        <v>137700</v>
      </c>
    </row>
    <row r="67" spans="1:4" ht="25.5" x14ac:dyDescent="0.2">
      <c r="A67" s="85"/>
      <c r="B67" s="86">
        <v>200</v>
      </c>
      <c r="C67" s="87" t="s">
        <v>158</v>
      </c>
      <c r="D67" s="108">
        <v>16000</v>
      </c>
    </row>
    <row r="68" spans="1:4" ht="25.5" x14ac:dyDescent="0.2">
      <c r="A68" s="85"/>
      <c r="B68" s="86">
        <v>800</v>
      </c>
      <c r="C68" s="165" t="s">
        <v>38</v>
      </c>
      <c r="D68" s="108">
        <v>30000</v>
      </c>
    </row>
    <row r="69" spans="1:4" ht="25.5" x14ac:dyDescent="0.2">
      <c r="A69" s="85"/>
      <c r="B69" s="86">
        <v>200</v>
      </c>
      <c r="C69" s="87" t="s">
        <v>17</v>
      </c>
      <c r="D69" s="108">
        <v>91700</v>
      </c>
    </row>
    <row r="70" spans="1:4" ht="25.5" x14ac:dyDescent="0.2">
      <c r="A70" s="85" t="s">
        <v>97</v>
      </c>
      <c r="B70" s="86"/>
      <c r="C70" s="87" t="s">
        <v>69</v>
      </c>
      <c r="D70" s="108">
        <f>D71</f>
        <v>110200</v>
      </c>
    </row>
    <row r="71" spans="1:4" ht="25.5" x14ac:dyDescent="0.2">
      <c r="A71" s="85"/>
      <c r="B71" s="86">
        <v>200</v>
      </c>
      <c r="C71" s="88" t="s">
        <v>17</v>
      </c>
      <c r="D71" s="108">
        <v>110200</v>
      </c>
    </row>
    <row r="72" spans="1:4" x14ac:dyDescent="0.2">
      <c r="A72" s="85" t="s">
        <v>154</v>
      </c>
      <c r="B72" s="86"/>
      <c r="C72" s="88" t="s">
        <v>155</v>
      </c>
      <c r="D72" s="108">
        <f>D73</f>
        <v>15000</v>
      </c>
    </row>
    <row r="73" spans="1:4" ht="25.5" x14ac:dyDescent="0.2">
      <c r="A73" s="85"/>
      <c r="B73" s="86">
        <v>200</v>
      </c>
      <c r="C73" s="88" t="s">
        <v>17</v>
      </c>
      <c r="D73" s="108">
        <v>15000</v>
      </c>
    </row>
    <row r="74" spans="1:4" ht="25.5" x14ac:dyDescent="0.2">
      <c r="A74" s="85" t="s">
        <v>177</v>
      </c>
      <c r="B74" s="86"/>
      <c r="C74" s="88" t="s">
        <v>178</v>
      </c>
      <c r="D74" s="108">
        <f>D75</f>
        <v>700000</v>
      </c>
    </row>
    <row r="75" spans="1:4" x14ac:dyDescent="0.2">
      <c r="A75" s="85"/>
      <c r="B75" s="86">
        <v>500</v>
      </c>
      <c r="C75" s="88" t="s">
        <v>55</v>
      </c>
      <c r="D75" s="108">
        <v>700000</v>
      </c>
    </row>
    <row r="76" spans="1:4" ht="25.5" x14ac:dyDescent="0.2">
      <c r="A76" s="85" t="s">
        <v>163</v>
      </c>
      <c r="B76" s="86"/>
      <c r="C76" s="88" t="s">
        <v>145</v>
      </c>
      <c r="D76" s="108">
        <f>D77</f>
        <v>43000</v>
      </c>
    </row>
    <row r="77" spans="1:4" ht="25.5" x14ac:dyDescent="0.2">
      <c r="A77" s="85"/>
      <c r="B77" s="86">
        <v>200</v>
      </c>
      <c r="C77" s="88" t="s">
        <v>17</v>
      </c>
      <c r="D77" s="108">
        <v>43000</v>
      </c>
    </row>
    <row r="78" spans="1:4" ht="25.5" x14ac:dyDescent="0.2">
      <c r="A78" s="85" t="s">
        <v>163</v>
      </c>
      <c r="B78" s="86"/>
      <c r="C78" s="88" t="s">
        <v>142</v>
      </c>
      <c r="D78" s="108">
        <f>D79</f>
        <v>17200</v>
      </c>
    </row>
    <row r="79" spans="1:4" ht="27" customHeight="1" x14ac:dyDescent="0.2">
      <c r="A79" s="85"/>
      <c r="B79" s="86">
        <v>200</v>
      </c>
      <c r="C79" s="88" t="s">
        <v>17</v>
      </c>
      <c r="D79" s="108">
        <v>17200</v>
      </c>
    </row>
    <row r="80" spans="1:4" ht="38.25" x14ac:dyDescent="0.2">
      <c r="A80" s="85" t="s">
        <v>70</v>
      </c>
      <c r="B80" s="83"/>
      <c r="C80" s="88" t="s">
        <v>71</v>
      </c>
      <c r="D80" s="108">
        <f>D81</f>
        <v>43200</v>
      </c>
    </row>
    <row r="81" spans="1:6" ht="38.25" customHeight="1" x14ac:dyDescent="0.2">
      <c r="A81" s="85"/>
      <c r="B81" s="83">
        <v>200</v>
      </c>
      <c r="C81" s="88" t="s">
        <v>17</v>
      </c>
      <c r="D81" s="108">
        <v>43200</v>
      </c>
    </row>
    <row r="82" spans="1:6" ht="51" x14ac:dyDescent="0.2">
      <c r="A82" s="85" t="s">
        <v>72</v>
      </c>
      <c r="B82" s="83"/>
      <c r="C82" s="88" t="s">
        <v>73</v>
      </c>
      <c r="D82" s="108">
        <f>D83</f>
        <v>2100</v>
      </c>
    </row>
    <row r="83" spans="1:6" ht="25.5" x14ac:dyDescent="0.2">
      <c r="A83" s="85"/>
      <c r="B83" s="83">
        <v>200</v>
      </c>
      <c r="C83" s="88" t="s">
        <v>17</v>
      </c>
      <c r="D83" s="108">
        <v>2100</v>
      </c>
    </row>
    <row r="84" spans="1:6" ht="38.25" x14ac:dyDescent="0.2">
      <c r="A84" s="85" t="s">
        <v>74</v>
      </c>
      <c r="B84" s="83"/>
      <c r="C84" s="87" t="s">
        <v>75</v>
      </c>
      <c r="D84" s="109">
        <f>D85</f>
        <v>80566.2</v>
      </c>
    </row>
    <row r="85" spans="1:6" ht="13.5" customHeight="1" x14ac:dyDescent="0.2">
      <c r="A85" s="85"/>
      <c r="B85" s="83">
        <v>300</v>
      </c>
      <c r="C85" s="88" t="s">
        <v>43</v>
      </c>
      <c r="D85" s="109">
        <v>80566.2</v>
      </c>
    </row>
    <row r="86" spans="1:6" x14ac:dyDescent="0.2">
      <c r="A86" s="85" t="s">
        <v>76</v>
      </c>
      <c r="B86" s="83"/>
      <c r="C86" s="88" t="s">
        <v>77</v>
      </c>
      <c r="D86" s="109">
        <v>10000</v>
      </c>
    </row>
    <row r="87" spans="1:6" ht="21" customHeight="1" x14ac:dyDescent="0.2">
      <c r="A87" s="85"/>
      <c r="B87" s="83">
        <v>800</v>
      </c>
      <c r="C87" s="88" t="s">
        <v>58</v>
      </c>
      <c r="D87" s="109">
        <v>10000</v>
      </c>
      <c r="E87" s="10"/>
      <c r="F87" s="10"/>
    </row>
    <row r="88" spans="1:6" x14ac:dyDescent="0.2">
      <c r="A88" s="8"/>
      <c r="B88" s="89"/>
      <c r="C88" s="90" t="s">
        <v>78</v>
      </c>
      <c r="D88" s="110">
        <f>D8+D44</f>
        <v>11436355.780000001</v>
      </c>
    </row>
  </sheetData>
  <mergeCells count="1">
    <mergeCell ref="A6:D6"/>
  </mergeCells>
  <pageMargins left="0.70866141732283472" right="0.70866141732283472" top="0.59055118110236227" bottom="0.59055118110236227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2"/>
  <sheetViews>
    <sheetView tabSelected="1" topLeftCell="A55" workbookViewId="0">
      <selection activeCell="H61" sqref="H61"/>
    </sheetView>
  </sheetViews>
  <sheetFormatPr defaultColWidth="26.42578125" defaultRowHeight="15" x14ac:dyDescent="0.25"/>
  <cols>
    <col min="1" max="1" width="6.140625" style="35" customWidth="1"/>
    <col min="2" max="2" width="5.140625" style="36" customWidth="1"/>
    <col min="3" max="3" width="10.140625" style="37" customWidth="1"/>
    <col min="4" max="4" width="5.140625" style="38" customWidth="1"/>
    <col min="5" max="5" width="51.85546875" style="35" customWidth="1"/>
    <col min="6" max="6" width="11.5703125" style="38" customWidth="1"/>
    <col min="7" max="8" width="26.42578125" style="16"/>
    <col min="9" max="9" width="26.42578125" style="39"/>
    <col min="10" max="32" width="26.42578125" style="15"/>
    <col min="33" max="16384" width="26.42578125" style="16"/>
  </cols>
  <sheetData>
    <row r="1" spans="1:32" x14ac:dyDescent="0.25">
      <c r="A1" s="11"/>
      <c r="B1" s="12"/>
      <c r="C1" s="13"/>
      <c r="D1" s="14"/>
      <c r="E1" s="167" t="s">
        <v>80</v>
      </c>
      <c r="F1" s="168"/>
      <c r="G1" s="15"/>
      <c r="H1" s="15"/>
      <c r="I1" s="15"/>
    </row>
    <row r="2" spans="1:32" x14ac:dyDescent="0.25">
      <c r="A2" s="11"/>
      <c r="B2" s="12"/>
      <c r="C2" s="13"/>
      <c r="D2" s="14"/>
      <c r="E2" s="167" t="s">
        <v>3</v>
      </c>
      <c r="F2" s="168"/>
      <c r="G2" s="15"/>
      <c r="H2" s="15"/>
      <c r="I2" s="15"/>
    </row>
    <row r="3" spans="1:32" x14ac:dyDescent="0.25">
      <c r="A3" s="11"/>
      <c r="B3" s="12"/>
      <c r="C3" s="13"/>
      <c r="D3" s="14"/>
      <c r="E3" s="167" t="s">
        <v>162</v>
      </c>
      <c r="F3" s="168"/>
      <c r="G3" s="15"/>
      <c r="H3" s="15"/>
      <c r="I3" s="15"/>
    </row>
    <row r="4" spans="1:32" ht="15.75" customHeight="1" x14ac:dyDescent="0.25">
      <c r="A4" s="11"/>
      <c r="B4" s="12"/>
      <c r="C4" s="13"/>
      <c r="D4" s="14"/>
      <c r="E4" s="17"/>
      <c r="F4" s="14"/>
      <c r="G4" s="15"/>
      <c r="H4" s="15"/>
      <c r="I4" s="15"/>
    </row>
    <row r="5" spans="1:32" ht="62.25" customHeight="1" x14ac:dyDescent="0.25">
      <c r="A5" s="169" t="s">
        <v>179</v>
      </c>
      <c r="B5" s="169"/>
      <c r="C5" s="169"/>
      <c r="D5" s="169"/>
      <c r="E5" s="169"/>
      <c r="F5" s="169"/>
      <c r="G5" s="15"/>
      <c r="H5" s="15"/>
      <c r="I5" s="15"/>
    </row>
    <row r="6" spans="1:32" s="19" customFormat="1" ht="15.75" x14ac:dyDescent="0.25">
      <c r="A6" s="170" t="s">
        <v>81</v>
      </c>
      <c r="B6" s="172" t="s">
        <v>82</v>
      </c>
      <c r="C6" s="174" t="s">
        <v>4</v>
      </c>
      <c r="D6" s="174" t="s">
        <v>5</v>
      </c>
      <c r="E6" s="170" t="s">
        <v>6</v>
      </c>
      <c r="F6" s="176" t="s">
        <v>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9" customFormat="1" ht="15.75" x14ac:dyDescent="0.25">
      <c r="A7" s="171"/>
      <c r="B7" s="173"/>
      <c r="C7" s="175"/>
      <c r="D7" s="175"/>
      <c r="E7" s="171"/>
      <c r="F7" s="17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9" customFormat="1" ht="15.75" x14ac:dyDescent="0.25">
      <c r="A8" s="115">
        <v>907</v>
      </c>
      <c r="B8" s="115"/>
      <c r="C8" s="116"/>
      <c r="D8" s="115"/>
      <c r="E8" s="115" t="s">
        <v>0</v>
      </c>
      <c r="F8" s="117">
        <f>F9+F36+F47+F70+F96+F108+F113+F30</f>
        <v>11381355.780000001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9" customFormat="1" ht="15.75" x14ac:dyDescent="0.25">
      <c r="A9" s="118"/>
      <c r="B9" s="119" t="s">
        <v>83</v>
      </c>
      <c r="C9" s="120"/>
      <c r="D9" s="121"/>
      <c r="E9" s="115" t="s">
        <v>84</v>
      </c>
      <c r="F9" s="122">
        <f>F10+F14+F22+F26</f>
        <v>1956585.11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21" customFormat="1" ht="23.25" x14ac:dyDescent="0.25">
      <c r="A10" s="123"/>
      <c r="B10" s="124" t="s">
        <v>85</v>
      </c>
      <c r="C10" s="125"/>
      <c r="D10" s="126"/>
      <c r="E10" s="127" t="s">
        <v>86</v>
      </c>
      <c r="F10" s="128">
        <f>F11</f>
        <v>502868.5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22" customFormat="1" x14ac:dyDescent="0.25">
      <c r="A11" s="129"/>
      <c r="B11" s="123"/>
      <c r="C11" s="130">
        <v>9100000000</v>
      </c>
      <c r="D11" s="123"/>
      <c r="E11" s="123" t="s">
        <v>45</v>
      </c>
      <c r="F11" s="128">
        <f>F12</f>
        <v>502868.5</v>
      </c>
    </row>
    <row r="12" spans="1:32" s="21" customFormat="1" ht="15.75" x14ac:dyDescent="0.25">
      <c r="A12" s="123"/>
      <c r="B12" s="124"/>
      <c r="C12" s="131" t="s">
        <v>46</v>
      </c>
      <c r="D12" s="126"/>
      <c r="E12" s="123" t="s">
        <v>47</v>
      </c>
      <c r="F12" s="128">
        <f>F13</f>
        <v>502868.5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1" customFormat="1" ht="45.75" x14ac:dyDescent="0.25">
      <c r="A13" s="123"/>
      <c r="B13" s="124"/>
      <c r="C13" s="125"/>
      <c r="D13" s="126">
        <v>100</v>
      </c>
      <c r="E13" s="123" t="s">
        <v>87</v>
      </c>
      <c r="F13" s="128">
        <v>502868.5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21" customFormat="1" ht="53.25" customHeight="1" x14ac:dyDescent="0.25">
      <c r="A14" s="123"/>
      <c r="B14" s="124" t="s">
        <v>88</v>
      </c>
      <c r="C14" s="125"/>
      <c r="D14" s="126"/>
      <c r="E14" s="132" t="s">
        <v>89</v>
      </c>
      <c r="F14" s="133">
        <f>F15+F20</f>
        <v>1428716.61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22" customFormat="1" x14ac:dyDescent="0.25">
      <c r="A15" s="129"/>
      <c r="B15" s="123"/>
      <c r="C15" s="130">
        <v>9100000000</v>
      </c>
      <c r="D15" s="123"/>
      <c r="E15" s="123" t="s">
        <v>45</v>
      </c>
      <c r="F15" s="134">
        <f>F16</f>
        <v>1427716.61</v>
      </c>
    </row>
    <row r="16" spans="1:32" s="21" customFormat="1" ht="15.75" x14ac:dyDescent="0.25">
      <c r="A16" s="123"/>
      <c r="B16" s="124"/>
      <c r="C16" s="131" t="s">
        <v>56</v>
      </c>
      <c r="D16" s="126"/>
      <c r="E16" s="123" t="s">
        <v>57</v>
      </c>
      <c r="F16" s="134">
        <f>F17+F18+F19</f>
        <v>1427716.61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21" customFormat="1" ht="45.75" x14ac:dyDescent="0.25">
      <c r="A17" s="123"/>
      <c r="B17" s="124"/>
      <c r="C17" s="125"/>
      <c r="D17" s="126">
        <v>100</v>
      </c>
      <c r="E17" s="123" t="s">
        <v>48</v>
      </c>
      <c r="F17" s="128">
        <v>1146816.6100000001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21" customFormat="1" ht="23.25" x14ac:dyDescent="0.25">
      <c r="A18" s="123"/>
      <c r="B18" s="124"/>
      <c r="C18" s="125"/>
      <c r="D18" s="126">
        <v>200</v>
      </c>
      <c r="E18" s="123" t="s">
        <v>17</v>
      </c>
      <c r="F18" s="133">
        <v>267900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21" customFormat="1" ht="15.75" x14ac:dyDescent="0.25">
      <c r="A19" s="123"/>
      <c r="B19" s="124"/>
      <c r="C19" s="125"/>
      <c r="D19" s="126">
        <v>800</v>
      </c>
      <c r="E19" s="123" t="s">
        <v>58</v>
      </c>
      <c r="F19" s="133">
        <v>13000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21" customFormat="1" ht="15.75" x14ac:dyDescent="0.25">
      <c r="A20" s="123"/>
      <c r="B20" s="124"/>
      <c r="C20" s="125" t="s">
        <v>59</v>
      </c>
      <c r="D20" s="126"/>
      <c r="E20" s="123" t="s">
        <v>60</v>
      </c>
      <c r="F20" s="133">
        <f>F21</f>
        <v>1000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21" customFormat="1" ht="23.25" x14ac:dyDescent="0.25">
      <c r="A21" s="123"/>
      <c r="B21" s="124"/>
      <c r="C21" s="125"/>
      <c r="D21" s="126">
        <v>200</v>
      </c>
      <c r="E21" s="123" t="s">
        <v>17</v>
      </c>
      <c r="F21" s="133">
        <v>1000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21" customFormat="1" ht="15.75" x14ac:dyDescent="0.25">
      <c r="A22" s="123"/>
      <c r="B22" s="124" t="s">
        <v>90</v>
      </c>
      <c r="C22" s="125"/>
      <c r="D22" s="126"/>
      <c r="E22" s="123" t="s">
        <v>91</v>
      </c>
      <c r="F22" s="133">
        <v>10000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21" customFormat="1" ht="23.25" x14ac:dyDescent="0.25">
      <c r="A23" s="123"/>
      <c r="B23" s="124"/>
      <c r="C23" s="125">
        <v>9200000000</v>
      </c>
      <c r="D23" s="126"/>
      <c r="E23" s="135" t="s">
        <v>62</v>
      </c>
      <c r="F23" s="133">
        <v>10000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21" customFormat="1" ht="23.25" x14ac:dyDescent="0.25">
      <c r="A24" s="123"/>
      <c r="B24" s="124"/>
      <c r="C24" s="131" t="s">
        <v>76</v>
      </c>
      <c r="D24" s="126"/>
      <c r="E24" s="123" t="s">
        <v>77</v>
      </c>
      <c r="F24" s="133">
        <v>10000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21" customFormat="1" ht="15.75" x14ac:dyDescent="0.25">
      <c r="A25" s="123"/>
      <c r="B25" s="124"/>
      <c r="C25" s="125"/>
      <c r="D25" s="126">
        <v>800</v>
      </c>
      <c r="E25" s="123" t="s">
        <v>92</v>
      </c>
      <c r="F25" s="133">
        <v>10000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21" customFormat="1" ht="23.25" x14ac:dyDescent="0.25">
      <c r="A26" s="123"/>
      <c r="B26" s="124" t="s">
        <v>160</v>
      </c>
      <c r="C26" s="125"/>
      <c r="D26" s="126"/>
      <c r="E26" s="123" t="s">
        <v>155</v>
      </c>
      <c r="F26" s="133">
        <f>F27</f>
        <v>15000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21" customFormat="1" ht="23.25" x14ac:dyDescent="0.25">
      <c r="A27" s="123"/>
      <c r="B27" s="124"/>
      <c r="C27" s="125">
        <v>9200000000</v>
      </c>
      <c r="D27" s="126"/>
      <c r="E27" s="135" t="s">
        <v>62</v>
      </c>
      <c r="F27" s="133">
        <f>F28</f>
        <v>15000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21" customFormat="1" ht="15.75" x14ac:dyDescent="0.25">
      <c r="A28" s="123"/>
      <c r="B28" s="124"/>
      <c r="C28" s="125">
        <v>9200000700</v>
      </c>
      <c r="D28" s="126"/>
      <c r="E28" s="135" t="s">
        <v>161</v>
      </c>
      <c r="F28" s="133">
        <f>F29</f>
        <v>15000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21" customFormat="1" ht="23.25" x14ac:dyDescent="0.25">
      <c r="A29" s="123"/>
      <c r="B29" s="124"/>
      <c r="C29" s="125"/>
      <c r="D29" s="126">
        <v>200</v>
      </c>
      <c r="E29" s="123" t="s">
        <v>17</v>
      </c>
      <c r="F29" s="133">
        <v>15000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21" customFormat="1" ht="15.75" x14ac:dyDescent="0.25">
      <c r="A30" s="123"/>
      <c r="B30" s="119" t="s">
        <v>147</v>
      </c>
      <c r="C30" s="120"/>
      <c r="D30" s="121"/>
      <c r="E30" s="115" t="s">
        <v>148</v>
      </c>
      <c r="F30" s="133">
        <f>F31</f>
        <v>220100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21" customFormat="1" ht="15.75" x14ac:dyDescent="0.25">
      <c r="A31" s="123"/>
      <c r="B31" s="124" t="s">
        <v>149</v>
      </c>
      <c r="C31" s="125"/>
      <c r="D31" s="126"/>
      <c r="E31" s="123" t="s">
        <v>150</v>
      </c>
      <c r="F31" s="133">
        <f>F32</f>
        <v>220100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21" customFormat="1" ht="15.75" x14ac:dyDescent="0.25">
      <c r="A32" s="123"/>
      <c r="B32" s="124"/>
      <c r="C32" s="125">
        <v>9100000000</v>
      </c>
      <c r="D32" s="126"/>
      <c r="E32" s="123" t="s">
        <v>45</v>
      </c>
      <c r="F32" s="133">
        <f>F33</f>
        <v>220100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21" customFormat="1" ht="23.25" x14ac:dyDescent="0.25">
      <c r="A33" s="123"/>
      <c r="B33" s="124"/>
      <c r="C33" s="125" t="s">
        <v>151</v>
      </c>
      <c r="D33" s="126"/>
      <c r="E33" s="123" t="s">
        <v>144</v>
      </c>
      <c r="F33" s="133">
        <f>F34+F35</f>
        <v>220100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21" customFormat="1" ht="45.75" x14ac:dyDescent="0.25">
      <c r="A34" s="123"/>
      <c r="B34" s="124"/>
      <c r="C34" s="125"/>
      <c r="D34" s="126">
        <v>100</v>
      </c>
      <c r="E34" s="123" t="s">
        <v>48</v>
      </c>
      <c r="F34" s="133">
        <v>217947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21" customFormat="1" ht="23.25" x14ac:dyDescent="0.25">
      <c r="A35" s="123"/>
      <c r="B35" s="124"/>
      <c r="C35" s="125"/>
      <c r="D35" s="126">
        <v>200</v>
      </c>
      <c r="E35" s="123" t="s">
        <v>17</v>
      </c>
      <c r="F35" s="133">
        <v>2153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19" customFormat="1" ht="22.5" x14ac:dyDescent="0.25">
      <c r="A36" s="123"/>
      <c r="B36" s="136" t="s">
        <v>93</v>
      </c>
      <c r="C36" s="137"/>
      <c r="D36" s="115"/>
      <c r="E36" s="115" t="s">
        <v>94</v>
      </c>
      <c r="F36" s="117">
        <f>F37+F41</f>
        <v>170400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21" customFormat="1" ht="15.75" x14ac:dyDescent="0.25">
      <c r="A37" s="123"/>
      <c r="B37" s="129" t="s">
        <v>95</v>
      </c>
      <c r="C37" s="131"/>
      <c r="D37" s="123"/>
      <c r="E37" s="123" t="s">
        <v>96</v>
      </c>
      <c r="F37" s="128">
        <f>F38</f>
        <v>110200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21" customFormat="1" ht="23.25" x14ac:dyDescent="0.25">
      <c r="A38" s="123"/>
      <c r="B38" s="129"/>
      <c r="C38" s="131" t="s">
        <v>61</v>
      </c>
      <c r="D38" s="130"/>
      <c r="E38" s="135" t="s">
        <v>62</v>
      </c>
      <c r="F38" s="128">
        <f>F39</f>
        <v>110200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21" customFormat="1" ht="23.25" x14ac:dyDescent="0.25">
      <c r="A39" s="123"/>
      <c r="B39" s="129"/>
      <c r="C39" s="131" t="s">
        <v>97</v>
      </c>
      <c r="D39" s="123"/>
      <c r="E39" s="123" t="s">
        <v>69</v>
      </c>
      <c r="F39" s="128">
        <f>F40</f>
        <v>110200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21" customFormat="1" ht="23.25" x14ac:dyDescent="0.25">
      <c r="A40" s="123"/>
      <c r="B40" s="129"/>
      <c r="C40" s="131"/>
      <c r="D40" s="123">
        <v>200</v>
      </c>
      <c r="E40" s="123" t="s">
        <v>17</v>
      </c>
      <c r="F40" s="128">
        <v>110200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21" customFormat="1" ht="23.25" x14ac:dyDescent="0.25">
      <c r="A41" s="123"/>
      <c r="B41" s="129" t="s">
        <v>98</v>
      </c>
      <c r="C41" s="131"/>
      <c r="D41" s="123"/>
      <c r="E41" s="123" t="s">
        <v>99</v>
      </c>
      <c r="F41" s="128">
        <f>F42</f>
        <v>60200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21" customFormat="1" ht="23.25" x14ac:dyDescent="0.25">
      <c r="A42" s="123"/>
      <c r="B42" s="129"/>
      <c r="C42" s="131" t="s">
        <v>61</v>
      </c>
      <c r="D42" s="123"/>
      <c r="E42" s="123" t="s">
        <v>62</v>
      </c>
      <c r="F42" s="128">
        <f>F43+F45</f>
        <v>60200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21" customFormat="1" ht="23.25" x14ac:dyDescent="0.25">
      <c r="A43" s="123"/>
      <c r="B43" s="129"/>
      <c r="C43" s="131" t="s">
        <v>163</v>
      </c>
      <c r="D43" s="123"/>
      <c r="E43" s="123" t="s">
        <v>142</v>
      </c>
      <c r="F43" s="128">
        <f>F44</f>
        <v>17200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21" customFormat="1" ht="23.25" x14ac:dyDescent="0.25">
      <c r="A44" s="123"/>
      <c r="B44" s="129"/>
      <c r="C44" s="131"/>
      <c r="D44" s="123">
        <v>100</v>
      </c>
      <c r="E44" s="123" t="s">
        <v>17</v>
      </c>
      <c r="F44" s="128">
        <v>17200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21" customFormat="1" ht="23.25" x14ac:dyDescent="0.25">
      <c r="A45" s="123"/>
      <c r="B45" s="129"/>
      <c r="C45" s="131" t="s">
        <v>163</v>
      </c>
      <c r="D45" s="123"/>
      <c r="E45" s="123" t="s">
        <v>100</v>
      </c>
      <c r="F45" s="128">
        <f>F46</f>
        <v>43000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21" customFormat="1" ht="23.25" x14ac:dyDescent="0.25">
      <c r="A46" s="123"/>
      <c r="B46" s="129"/>
      <c r="C46" s="131"/>
      <c r="D46" s="123">
        <v>100</v>
      </c>
      <c r="E46" s="123" t="s">
        <v>17</v>
      </c>
      <c r="F46" s="128">
        <v>43000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21" customFormat="1" ht="15.75" x14ac:dyDescent="0.25">
      <c r="A47" s="123"/>
      <c r="B47" s="119" t="s">
        <v>101</v>
      </c>
      <c r="C47" s="120"/>
      <c r="D47" s="121"/>
      <c r="E47" s="115" t="s">
        <v>102</v>
      </c>
      <c r="F47" s="122">
        <f>F48+F54+F66</f>
        <v>2035629.83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21" customFormat="1" ht="15.75" x14ac:dyDescent="0.25">
      <c r="A48" s="123"/>
      <c r="B48" s="129" t="s">
        <v>103</v>
      </c>
      <c r="C48" s="131"/>
      <c r="D48" s="123"/>
      <c r="E48" s="123" t="s">
        <v>104</v>
      </c>
      <c r="F48" s="128">
        <f>F49</f>
        <v>45300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21" customFormat="1" ht="23.25" x14ac:dyDescent="0.25">
      <c r="A49" s="123"/>
      <c r="B49" s="129"/>
      <c r="C49" s="131" t="s">
        <v>61</v>
      </c>
      <c r="D49" s="123"/>
      <c r="E49" s="123" t="s">
        <v>62</v>
      </c>
      <c r="F49" s="128">
        <f>F50+F52</f>
        <v>45300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21" customFormat="1" ht="34.5" x14ac:dyDescent="0.25">
      <c r="A50" s="123"/>
      <c r="B50" s="129"/>
      <c r="C50" s="131" t="s">
        <v>70</v>
      </c>
      <c r="D50" s="138"/>
      <c r="E50" s="139" t="s">
        <v>71</v>
      </c>
      <c r="F50" s="128">
        <f>F51</f>
        <v>43200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21" customFormat="1" ht="23.25" x14ac:dyDescent="0.25">
      <c r="A51" s="123"/>
      <c r="B51" s="129"/>
      <c r="C51" s="131"/>
      <c r="D51" s="123">
        <v>200</v>
      </c>
      <c r="E51" s="123" t="s">
        <v>17</v>
      </c>
      <c r="F51" s="128">
        <v>43200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21" customFormat="1" ht="62.25" customHeight="1" x14ac:dyDescent="0.25">
      <c r="A52" s="138"/>
      <c r="B52" s="138"/>
      <c r="C52" s="138" t="s">
        <v>72</v>
      </c>
      <c r="D52" s="138"/>
      <c r="E52" s="140" t="s">
        <v>73</v>
      </c>
      <c r="F52" s="141">
        <f>F53</f>
        <v>2100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21" customFormat="1" ht="23.25" x14ac:dyDescent="0.25">
      <c r="A53" s="138"/>
      <c r="B53" s="138"/>
      <c r="C53" s="138"/>
      <c r="D53" s="123">
        <v>200</v>
      </c>
      <c r="E53" s="123" t="s">
        <v>17</v>
      </c>
      <c r="F53" s="141">
        <v>2100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21" customFormat="1" ht="15.75" x14ac:dyDescent="0.25">
      <c r="A54" s="123"/>
      <c r="B54" s="124" t="s">
        <v>105</v>
      </c>
      <c r="C54" s="125"/>
      <c r="D54" s="126"/>
      <c r="E54" s="142" t="s">
        <v>106</v>
      </c>
      <c r="F54" s="133">
        <f>F55</f>
        <v>1920329.83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21" customFormat="1" ht="37.5" customHeight="1" x14ac:dyDescent="0.25">
      <c r="A55" s="123"/>
      <c r="B55" s="124"/>
      <c r="C55" s="131" t="s">
        <v>20</v>
      </c>
      <c r="D55" s="143"/>
      <c r="E55" s="144" t="s">
        <v>21</v>
      </c>
      <c r="F55" s="145">
        <f>F56</f>
        <v>1920329.83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21" customFormat="1" ht="37.5" customHeight="1" x14ac:dyDescent="0.25">
      <c r="A56" s="123"/>
      <c r="B56" s="124"/>
      <c r="C56" s="131" t="s">
        <v>22</v>
      </c>
      <c r="D56" s="143"/>
      <c r="E56" s="146" t="s">
        <v>23</v>
      </c>
      <c r="F56" s="145">
        <f>F57</f>
        <v>1920329.83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21" customFormat="1" ht="37.5" customHeight="1" x14ac:dyDescent="0.25">
      <c r="A57" s="123"/>
      <c r="B57" s="124"/>
      <c r="C57" s="131" t="s">
        <v>24</v>
      </c>
      <c r="D57" s="143"/>
      <c r="E57" s="146" t="s">
        <v>25</v>
      </c>
      <c r="F57" s="145">
        <f>F58+F60+F62+F64</f>
        <v>1920329.83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21" customFormat="1" ht="23.25" x14ac:dyDescent="0.25">
      <c r="A58" s="123"/>
      <c r="B58" s="124"/>
      <c r="C58" s="131" t="s">
        <v>107</v>
      </c>
      <c r="D58" s="126"/>
      <c r="E58" s="147" t="s">
        <v>108</v>
      </c>
      <c r="F58" s="133">
        <f>F59</f>
        <v>900000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21" customFormat="1" ht="23.25" x14ac:dyDescent="0.25">
      <c r="A59" s="123"/>
      <c r="B59" s="124"/>
      <c r="C59" s="125"/>
      <c r="D59" s="126">
        <v>200</v>
      </c>
      <c r="E59" s="123" t="s">
        <v>17</v>
      </c>
      <c r="F59" s="133">
        <v>900000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21" customFormat="1" ht="23.25" x14ac:dyDescent="0.25">
      <c r="A60" s="123"/>
      <c r="B60" s="124"/>
      <c r="C60" s="131" t="s">
        <v>109</v>
      </c>
      <c r="D60" s="126"/>
      <c r="E60" s="123" t="s">
        <v>29</v>
      </c>
      <c r="F60" s="133">
        <f>F61</f>
        <v>96355.09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21" customFormat="1" ht="23.25" x14ac:dyDescent="0.25">
      <c r="A61" s="123"/>
      <c r="B61" s="124"/>
      <c r="C61" s="125"/>
      <c r="D61" s="126">
        <v>200</v>
      </c>
      <c r="E61" s="123" t="s">
        <v>17</v>
      </c>
      <c r="F61" s="133">
        <f>96192.91+162.18</f>
        <v>96355.09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21" customFormat="1" ht="45.75" x14ac:dyDescent="0.25">
      <c r="A62" s="123"/>
      <c r="B62" s="124"/>
      <c r="C62" s="125" t="s">
        <v>157</v>
      </c>
      <c r="D62" s="126"/>
      <c r="E62" s="123" t="s">
        <v>152</v>
      </c>
      <c r="F62" s="133">
        <f>F63</f>
        <v>46198.74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21" customFormat="1" ht="23.25" x14ac:dyDescent="0.25">
      <c r="A63" s="123"/>
      <c r="B63" s="124"/>
      <c r="C63" s="125"/>
      <c r="D63" s="126">
        <v>500</v>
      </c>
      <c r="E63" s="123" t="s">
        <v>17</v>
      </c>
      <c r="F63" s="133">
        <v>46198.74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21" customFormat="1" ht="45.75" x14ac:dyDescent="0.25">
      <c r="A64" s="123"/>
      <c r="B64" s="124"/>
      <c r="C64" s="125" t="s">
        <v>157</v>
      </c>
      <c r="D64" s="126"/>
      <c r="E64" s="123" t="s">
        <v>153</v>
      </c>
      <c r="F64" s="133">
        <f>F65</f>
        <v>877776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21" customFormat="1" ht="23.25" x14ac:dyDescent="0.25">
      <c r="A65" s="123"/>
      <c r="B65" s="124"/>
      <c r="C65" s="125"/>
      <c r="D65" s="126">
        <v>500</v>
      </c>
      <c r="E65" s="123" t="s">
        <v>17</v>
      </c>
      <c r="F65" s="133">
        <v>877776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19" customFormat="1" ht="15.75" x14ac:dyDescent="0.25">
      <c r="A66" s="123"/>
      <c r="B66" s="129" t="s">
        <v>110</v>
      </c>
      <c r="C66" s="131"/>
      <c r="D66" s="123"/>
      <c r="E66" s="123" t="s">
        <v>111</v>
      </c>
      <c r="F66" s="128">
        <f>F67</f>
        <v>70000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21" customFormat="1" ht="23.25" x14ac:dyDescent="0.25">
      <c r="A67" s="123"/>
      <c r="B67" s="129"/>
      <c r="C67" s="131" t="s">
        <v>61</v>
      </c>
      <c r="D67" s="123"/>
      <c r="E67" s="135" t="s">
        <v>62</v>
      </c>
      <c r="F67" s="128">
        <f>F68</f>
        <v>70000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21" customFormat="1" ht="15.75" x14ac:dyDescent="0.25">
      <c r="A68" s="123"/>
      <c r="B68" s="129"/>
      <c r="C68" s="148" t="s">
        <v>63</v>
      </c>
      <c r="D68" s="149"/>
      <c r="E68" s="150" t="s">
        <v>64</v>
      </c>
      <c r="F68" s="128">
        <f>F69</f>
        <v>70000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21" customFormat="1" ht="23.25" x14ac:dyDescent="0.25">
      <c r="A69" s="123"/>
      <c r="B69" s="129"/>
      <c r="C69" s="148"/>
      <c r="D69" s="149">
        <v>200</v>
      </c>
      <c r="E69" s="135" t="s">
        <v>17</v>
      </c>
      <c r="F69" s="128">
        <v>70000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21" customFormat="1" ht="15.75" x14ac:dyDescent="0.25">
      <c r="A70" s="123"/>
      <c r="B70" s="119" t="s">
        <v>112</v>
      </c>
      <c r="C70" s="120"/>
      <c r="D70" s="121"/>
      <c r="E70" s="115" t="s">
        <v>113</v>
      </c>
      <c r="F70" s="122">
        <f>F71+F81</f>
        <v>2504900.5700000003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21" customFormat="1" ht="15.75" x14ac:dyDescent="0.25">
      <c r="A71" s="123"/>
      <c r="B71" s="124" t="s">
        <v>114</v>
      </c>
      <c r="C71" s="125"/>
      <c r="D71" s="126"/>
      <c r="E71" s="123" t="s">
        <v>115</v>
      </c>
      <c r="F71" s="133">
        <f>F72</f>
        <v>1167700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21" customFormat="1" ht="23.25" x14ac:dyDescent="0.25">
      <c r="A72" s="123"/>
      <c r="B72" s="124"/>
      <c r="C72" s="131" t="s">
        <v>61</v>
      </c>
      <c r="D72" s="126"/>
      <c r="E72" s="144" t="s">
        <v>62</v>
      </c>
      <c r="F72" s="133">
        <f>F73+F75+F78</f>
        <v>1167700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21" customFormat="1" ht="15.75" x14ac:dyDescent="0.25">
      <c r="A73" s="123"/>
      <c r="B73" s="124"/>
      <c r="C73" s="131" t="s">
        <v>65</v>
      </c>
      <c r="D73" s="126"/>
      <c r="E73" s="144" t="s">
        <v>66</v>
      </c>
      <c r="F73" s="133">
        <f>F74</f>
        <v>330000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21" customFormat="1" ht="23.25" x14ac:dyDescent="0.25">
      <c r="A74" s="123"/>
      <c r="B74" s="124"/>
      <c r="C74" s="131"/>
      <c r="D74" s="126">
        <v>200</v>
      </c>
      <c r="E74" s="123" t="s">
        <v>17</v>
      </c>
      <c r="F74" s="133">
        <v>330000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21" customFormat="1" ht="15.75" x14ac:dyDescent="0.25">
      <c r="A75" s="123"/>
      <c r="B75" s="124"/>
      <c r="C75" s="131" t="s">
        <v>67</v>
      </c>
      <c r="D75" s="126"/>
      <c r="E75" s="123" t="s">
        <v>116</v>
      </c>
      <c r="F75" s="133">
        <f>F77+F76</f>
        <v>137700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21" customFormat="1" ht="23.25" x14ac:dyDescent="0.25">
      <c r="A76" s="123"/>
      <c r="B76" s="124"/>
      <c r="C76" s="131"/>
      <c r="D76" s="126">
        <v>800</v>
      </c>
      <c r="E76" s="123" t="s">
        <v>38</v>
      </c>
      <c r="F76" s="133">
        <v>30000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21" customFormat="1" ht="23.25" x14ac:dyDescent="0.25">
      <c r="A77" s="123"/>
      <c r="B77" s="124"/>
      <c r="C77" s="131"/>
      <c r="D77" s="126">
        <v>200</v>
      </c>
      <c r="E77" s="123" t="s">
        <v>17</v>
      </c>
      <c r="F77" s="133">
        <v>107700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21" customFormat="1" ht="23.25" x14ac:dyDescent="0.25">
      <c r="A78" s="123"/>
      <c r="B78" s="124"/>
      <c r="C78" s="131" t="s">
        <v>177</v>
      </c>
      <c r="D78" s="126"/>
      <c r="E78" s="123" t="s">
        <v>178</v>
      </c>
      <c r="F78" s="133">
        <f>F79</f>
        <v>700000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21" customFormat="1" ht="15.75" x14ac:dyDescent="0.25">
      <c r="A79" s="123"/>
      <c r="B79" s="124"/>
      <c r="C79" s="131"/>
      <c r="D79" s="123">
        <v>500</v>
      </c>
      <c r="E79" s="123" t="s">
        <v>55</v>
      </c>
      <c r="F79" s="133">
        <f>F80</f>
        <v>700000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21" customFormat="1" ht="15.75" x14ac:dyDescent="0.25">
      <c r="A80" s="123"/>
      <c r="B80" s="124"/>
      <c r="C80" s="131"/>
      <c r="D80" s="123">
        <v>540</v>
      </c>
      <c r="E80" s="123" t="s">
        <v>173</v>
      </c>
      <c r="F80" s="133">
        <v>700000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21" customFormat="1" ht="15.75" x14ac:dyDescent="0.25">
      <c r="A81" s="115"/>
      <c r="B81" s="124" t="s">
        <v>117</v>
      </c>
      <c r="C81" s="131"/>
      <c r="D81" s="126"/>
      <c r="E81" s="123" t="s">
        <v>118</v>
      </c>
      <c r="F81" s="133">
        <f>F82</f>
        <v>1337200.57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21" customFormat="1" ht="23.25" x14ac:dyDescent="0.25">
      <c r="A82" s="123"/>
      <c r="B82" s="124"/>
      <c r="C82" s="131" t="s">
        <v>9</v>
      </c>
      <c r="D82" s="126"/>
      <c r="E82" s="144" t="s">
        <v>10</v>
      </c>
      <c r="F82" s="133">
        <f>F83</f>
        <v>1337200.57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21" customFormat="1" ht="23.25" x14ac:dyDescent="0.25">
      <c r="A83" s="123"/>
      <c r="B83" s="124"/>
      <c r="C83" s="131" t="s">
        <v>11</v>
      </c>
      <c r="D83" s="126"/>
      <c r="E83" s="144" t="s">
        <v>12</v>
      </c>
      <c r="F83" s="133">
        <f>F84</f>
        <v>1337200.57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21" customFormat="1" ht="23.25" x14ac:dyDescent="0.25">
      <c r="A84" s="123"/>
      <c r="B84" s="124"/>
      <c r="C84" s="131" t="s">
        <v>13</v>
      </c>
      <c r="D84" s="126"/>
      <c r="E84" s="144" t="s">
        <v>14</v>
      </c>
      <c r="F84" s="133">
        <f>F85+F87+F90+F93</f>
        <v>1337200.57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21" customFormat="1" ht="15.75" x14ac:dyDescent="0.25">
      <c r="A85" s="123"/>
      <c r="B85" s="124"/>
      <c r="C85" s="131" t="s">
        <v>119</v>
      </c>
      <c r="D85" s="126"/>
      <c r="E85" s="123" t="s">
        <v>120</v>
      </c>
      <c r="F85" s="133">
        <f>F86</f>
        <v>763348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s="21" customFormat="1" ht="23.25" x14ac:dyDescent="0.25">
      <c r="A86" s="129"/>
      <c r="B86" s="124"/>
      <c r="C86" s="125"/>
      <c r="D86" s="126">
        <v>200</v>
      </c>
      <c r="E86" s="123" t="s">
        <v>17</v>
      </c>
      <c r="F86" s="133">
        <v>763348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s="21" customFormat="1" ht="15.75" x14ac:dyDescent="0.25">
      <c r="A87" s="129"/>
      <c r="B87" s="151"/>
      <c r="C87" s="131" t="s">
        <v>121</v>
      </c>
      <c r="D87" s="123"/>
      <c r="E87" s="144" t="s">
        <v>19</v>
      </c>
      <c r="F87" s="133">
        <f>F88+F89</f>
        <v>151500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s="21" customFormat="1" ht="23.25" x14ac:dyDescent="0.25">
      <c r="A88" s="115"/>
      <c r="B88" s="151"/>
      <c r="C88" s="130"/>
      <c r="D88" s="123">
        <v>200</v>
      </c>
      <c r="E88" s="123" t="s">
        <v>17</v>
      </c>
      <c r="F88" s="133">
        <v>150000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s="21" customFormat="1" ht="15.75" x14ac:dyDescent="0.25">
      <c r="A89" s="115"/>
      <c r="B89" s="151"/>
      <c r="C89" s="130"/>
      <c r="D89" s="123">
        <v>600</v>
      </c>
      <c r="E89" s="123" t="s">
        <v>55</v>
      </c>
      <c r="F89" s="133">
        <v>1500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s="21" customFormat="1" ht="29.25" customHeight="1" x14ac:dyDescent="0.25">
      <c r="A90" s="123"/>
      <c r="B90" s="151"/>
      <c r="C90" s="130" t="s">
        <v>171</v>
      </c>
      <c r="D90" s="123"/>
      <c r="E90" s="123" t="s">
        <v>172</v>
      </c>
      <c r="F90" s="133">
        <f>F91</f>
        <v>157632.35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s="21" customFormat="1" ht="15.75" x14ac:dyDescent="0.25">
      <c r="A91" s="123"/>
      <c r="B91" s="151"/>
      <c r="C91" s="130"/>
      <c r="D91" s="123">
        <v>500</v>
      </c>
      <c r="E91" s="123" t="s">
        <v>55</v>
      </c>
      <c r="F91" s="133">
        <f>F92</f>
        <v>157632.35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s="21" customFormat="1" ht="15.75" x14ac:dyDescent="0.25">
      <c r="A92" s="123"/>
      <c r="B92" s="151"/>
      <c r="C92" s="130"/>
      <c r="D92" s="123">
        <v>540</v>
      </c>
      <c r="E92" s="123" t="s">
        <v>173</v>
      </c>
      <c r="F92" s="133">
        <v>157632.35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s="21" customFormat="1" ht="23.25" x14ac:dyDescent="0.25">
      <c r="A93" s="123"/>
      <c r="B93" s="151"/>
      <c r="C93" s="130" t="s">
        <v>175</v>
      </c>
      <c r="D93" s="123"/>
      <c r="E93" s="123" t="s">
        <v>176</v>
      </c>
      <c r="F93" s="133">
        <f>F94</f>
        <v>264720.22000000003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s="21" customFormat="1" ht="15.75" x14ac:dyDescent="0.25">
      <c r="A94" s="123"/>
      <c r="B94" s="151"/>
      <c r="C94" s="130"/>
      <c r="D94" s="123">
        <v>500</v>
      </c>
      <c r="E94" s="123" t="s">
        <v>55</v>
      </c>
      <c r="F94" s="133">
        <f>F95</f>
        <v>264720.22000000003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 s="21" customFormat="1" ht="15.75" x14ac:dyDescent="0.25">
      <c r="A95" s="123"/>
      <c r="B95" s="151"/>
      <c r="C95" s="130"/>
      <c r="D95" s="123">
        <v>540</v>
      </c>
      <c r="E95" s="123" t="s">
        <v>173</v>
      </c>
      <c r="F95" s="133">
        <f>264882.4-162.18</f>
        <v>264720.22000000003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s="21" customFormat="1" ht="15.75" x14ac:dyDescent="0.25">
      <c r="A96" s="123"/>
      <c r="B96" s="119" t="s">
        <v>122</v>
      </c>
      <c r="C96" s="120"/>
      <c r="D96" s="121"/>
      <c r="E96" s="115" t="s">
        <v>123</v>
      </c>
      <c r="F96" s="122">
        <f>F97</f>
        <v>4393174.07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s="21" customFormat="1" ht="15.75" x14ac:dyDescent="0.25">
      <c r="A97" s="123"/>
      <c r="B97" s="124" t="s">
        <v>124</v>
      </c>
      <c r="C97" s="125"/>
      <c r="D97" s="126"/>
      <c r="E97" s="123" t="s">
        <v>125</v>
      </c>
      <c r="F97" s="133">
        <f>F98</f>
        <v>4393174.07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s="21" customFormat="1" ht="23.25" x14ac:dyDescent="0.25">
      <c r="A98" s="123"/>
      <c r="B98" s="124"/>
      <c r="C98" s="148" t="s">
        <v>30</v>
      </c>
      <c r="D98" s="126"/>
      <c r="E98" s="144" t="s">
        <v>31</v>
      </c>
      <c r="F98" s="133">
        <f>F99</f>
        <v>4393174.07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s="21" customFormat="1" ht="23.25" x14ac:dyDescent="0.25">
      <c r="A99" s="123"/>
      <c r="B99" s="124"/>
      <c r="C99" s="148" t="s">
        <v>32</v>
      </c>
      <c r="D99" s="126"/>
      <c r="E99" s="144" t="s">
        <v>33</v>
      </c>
      <c r="F99" s="133">
        <f>F100</f>
        <v>4393174.07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s="21" customFormat="1" ht="23.25" x14ac:dyDescent="0.25">
      <c r="A100" s="123"/>
      <c r="B100" s="124"/>
      <c r="C100" s="148" t="s">
        <v>126</v>
      </c>
      <c r="D100" s="126"/>
      <c r="E100" s="144" t="s">
        <v>35</v>
      </c>
      <c r="F100" s="133">
        <f>F101+F103+F105</f>
        <v>4393174.07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s="21" customFormat="1" ht="23.25" x14ac:dyDescent="0.25">
      <c r="A101" s="123"/>
      <c r="B101" s="124"/>
      <c r="C101" s="148" t="s">
        <v>127</v>
      </c>
      <c r="D101" s="126"/>
      <c r="E101" s="144" t="s">
        <v>37</v>
      </c>
      <c r="F101" s="133">
        <f>F102</f>
        <v>2809232.87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s="21" customFormat="1" ht="23.25" x14ac:dyDescent="0.25">
      <c r="A102" s="123"/>
      <c r="B102" s="124"/>
      <c r="C102" s="125"/>
      <c r="D102" s="126">
        <v>600</v>
      </c>
      <c r="E102" s="123" t="s">
        <v>38</v>
      </c>
      <c r="F102" s="133">
        <v>2809232.87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s="19" customFormat="1" ht="15.75" customHeight="1" x14ac:dyDescent="0.25">
      <c r="A103" s="123"/>
      <c r="B103" s="124"/>
      <c r="C103" s="148" t="s">
        <v>128</v>
      </c>
      <c r="D103" s="126"/>
      <c r="E103" s="144" t="s">
        <v>40</v>
      </c>
      <c r="F103" s="133">
        <f>F104</f>
        <v>1184022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s="21" customFormat="1" ht="23.25" x14ac:dyDescent="0.25">
      <c r="A104" s="123"/>
      <c r="B104" s="124"/>
      <c r="C104" s="125"/>
      <c r="D104" s="126">
        <v>600</v>
      </c>
      <c r="E104" s="123" t="s">
        <v>38</v>
      </c>
      <c r="F104" s="133">
        <v>1184022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s="21" customFormat="1" ht="34.5" x14ac:dyDescent="0.25">
      <c r="A105" s="123"/>
      <c r="B105" s="124"/>
      <c r="C105" s="125" t="s">
        <v>170</v>
      </c>
      <c r="D105" s="126"/>
      <c r="E105" s="144" t="s">
        <v>165</v>
      </c>
      <c r="F105" s="133">
        <f>F106+F107</f>
        <v>399919.2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s="21" customFormat="1" ht="34.5" x14ac:dyDescent="0.25">
      <c r="A106" s="123"/>
      <c r="B106" s="124"/>
      <c r="C106" s="125"/>
      <c r="D106" s="126">
        <v>600</v>
      </c>
      <c r="E106" s="144" t="s">
        <v>168</v>
      </c>
      <c r="F106" s="133">
        <v>299939.40000000002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s="21" customFormat="1" ht="34.5" x14ac:dyDescent="0.25">
      <c r="A107" s="123"/>
      <c r="B107" s="124"/>
      <c r="C107" s="125"/>
      <c r="D107" s="126">
        <v>600</v>
      </c>
      <c r="E107" s="144" t="s">
        <v>169</v>
      </c>
      <c r="F107" s="133">
        <v>99979.8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s="21" customFormat="1" ht="15.75" x14ac:dyDescent="0.25">
      <c r="A108" s="115"/>
      <c r="B108" s="119">
        <v>1000</v>
      </c>
      <c r="C108" s="120"/>
      <c r="D108" s="121"/>
      <c r="E108" s="115" t="s">
        <v>129</v>
      </c>
      <c r="F108" s="122">
        <f>F109</f>
        <v>80566.2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s="21" customFormat="1" ht="15.75" x14ac:dyDescent="0.25">
      <c r="A109" s="115"/>
      <c r="B109" s="124">
        <v>1001</v>
      </c>
      <c r="C109" s="120"/>
      <c r="D109" s="121"/>
      <c r="E109" s="123" t="s">
        <v>130</v>
      </c>
      <c r="F109" s="133">
        <f>F110</f>
        <v>80566.2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s="21" customFormat="1" ht="23.25" x14ac:dyDescent="0.25">
      <c r="A110" s="123"/>
      <c r="B110" s="124"/>
      <c r="C110" s="125">
        <v>9200000000</v>
      </c>
      <c r="D110" s="126"/>
      <c r="E110" s="135" t="s">
        <v>62</v>
      </c>
      <c r="F110" s="133">
        <f>F111</f>
        <v>80566.2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s="21" customFormat="1" ht="23.25" x14ac:dyDescent="0.25">
      <c r="A111" s="123"/>
      <c r="B111" s="138"/>
      <c r="C111" s="131" t="s">
        <v>74</v>
      </c>
      <c r="D111" s="126"/>
      <c r="E111" s="123" t="s">
        <v>131</v>
      </c>
      <c r="F111" s="133">
        <f>F112</f>
        <v>80566.2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s="21" customFormat="1" ht="15.75" x14ac:dyDescent="0.25">
      <c r="A112" s="123"/>
      <c r="B112" s="124"/>
      <c r="C112" s="125"/>
      <c r="D112" s="126">
        <v>300</v>
      </c>
      <c r="E112" s="123" t="s">
        <v>43</v>
      </c>
      <c r="F112" s="133">
        <v>80566.2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s="21" customFormat="1" ht="15.75" x14ac:dyDescent="0.25">
      <c r="A113" s="123"/>
      <c r="B113" s="119">
        <v>1100</v>
      </c>
      <c r="C113" s="120"/>
      <c r="D113" s="121"/>
      <c r="E113" s="115" t="s">
        <v>133</v>
      </c>
      <c r="F113" s="122">
        <f>F114</f>
        <v>20000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s="21" customFormat="1" ht="15.75" x14ac:dyDescent="0.25">
      <c r="A114" s="123"/>
      <c r="B114" s="124">
        <v>1101</v>
      </c>
      <c r="C114" s="125"/>
      <c r="D114" s="126"/>
      <c r="E114" s="123" t="s">
        <v>134</v>
      </c>
      <c r="F114" s="133">
        <v>20000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s="21" customFormat="1" ht="23.25" x14ac:dyDescent="0.25">
      <c r="A115" s="123"/>
      <c r="B115" s="124"/>
      <c r="C115" s="148" t="s">
        <v>132</v>
      </c>
      <c r="D115" s="126"/>
      <c r="E115" s="144" t="s">
        <v>135</v>
      </c>
      <c r="F115" s="133">
        <v>20000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s="21" customFormat="1" ht="23.25" x14ac:dyDescent="0.25">
      <c r="A116" s="123"/>
      <c r="B116" s="124"/>
      <c r="C116" s="148" t="s">
        <v>159</v>
      </c>
      <c r="D116" s="126"/>
      <c r="E116" s="144" t="s">
        <v>33</v>
      </c>
      <c r="F116" s="133">
        <f>F118</f>
        <v>20000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s="21" customFormat="1" ht="23.25" x14ac:dyDescent="0.25">
      <c r="A117" s="123"/>
      <c r="B117" s="124"/>
      <c r="C117" s="148" t="s">
        <v>159</v>
      </c>
      <c r="D117" s="126"/>
      <c r="E117" s="144" t="s">
        <v>35</v>
      </c>
      <c r="F117" s="133">
        <f>F118</f>
        <v>20000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s="21" customFormat="1" ht="15.75" x14ac:dyDescent="0.25">
      <c r="A118" s="123"/>
      <c r="B118" s="124"/>
      <c r="C118" s="148" t="s">
        <v>136</v>
      </c>
      <c r="D118" s="126"/>
      <c r="E118" s="144" t="s">
        <v>79</v>
      </c>
      <c r="F118" s="133">
        <v>20000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s="21" customFormat="1" ht="23.25" x14ac:dyDescent="0.25">
      <c r="A119" s="115"/>
      <c r="B119" s="124"/>
      <c r="C119" s="125" t="s">
        <v>1</v>
      </c>
      <c r="D119" s="126">
        <v>200</v>
      </c>
      <c r="E119" s="123" t="s">
        <v>17</v>
      </c>
      <c r="F119" s="133">
        <v>20000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s="21" customFormat="1" ht="15.75" x14ac:dyDescent="0.25">
      <c r="A120" s="118"/>
      <c r="B120" s="115"/>
      <c r="C120" s="116"/>
      <c r="D120" s="115"/>
      <c r="E120" s="115" t="s">
        <v>137</v>
      </c>
      <c r="F120" s="11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s="21" customFormat="1" ht="15.75" x14ac:dyDescent="0.25">
      <c r="A121" s="115">
        <v>997</v>
      </c>
      <c r="B121" s="152" t="s">
        <v>83</v>
      </c>
      <c r="C121" s="153"/>
      <c r="D121" s="154"/>
      <c r="E121" s="155" t="s">
        <v>138</v>
      </c>
      <c r="F121" s="156">
        <f>F122</f>
        <v>55000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s="21" customFormat="1" ht="34.5" x14ac:dyDescent="0.25">
      <c r="A122" s="115"/>
      <c r="B122" s="154" t="s">
        <v>139</v>
      </c>
      <c r="C122" s="153"/>
      <c r="D122" s="154"/>
      <c r="E122" s="123" t="s">
        <v>140</v>
      </c>
      <c r="F122" s="157">
        <f>F123+F126</f>
        <v>55000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s="21" customFormat="1" ht="15.75" x14ac:dyDescent="0.25">
      <c r="A123" s="115"/>
      <c r="B123" s="154"/>
      <c r="C123" s="130">
        <v>9100000000</v>
      </c>
      <c r="D123" s="123"/>
      <c r="E123" s="123" t="s">
        <v>45</v>
      </c>
      <c r="F123" s="157">
        <f>F124</f>
        <v>48000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s="21" customFormat="1" ht="15.75" x14ac:dyDescent="0.25">
      <c r="A124" s="115"/>
      <c r="B124" s="154"/>
      <c r="C124" s="131" t="s">
        <v>51</v>
      </c>
      <c r="D124" s="154"/>
      <c r="E124" s="123" t="s">
        <v>52</v>
      </c>
      <c r="F124" s="157">
        <f>F125</f>
        <v>48000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s="19" customFormat="1" ht="66" customHeight="1" x14ac:dyDescent="0.25">
      <c r="A125" s="115"/>
      <c r="B125" s="154"/>
      <c r="C125" s="153"/>
      <c r="D125" s="126">
        <v>100</v>
      </c>
      <c r="E125" s="123" t="s">
        <v>141</v>
      </c>
      <c r="F125" s="157">
        <v>48000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s="19" customFormat="1" ht="60.75" customHeight="1" x14ac:dyDescent="0.25">
      <c r="A126" s="115"/>
      <c r="B126" s="154"/>
      <c r="C126" s="153" t="s">
        <v>53</v>
      </c>
      <c r="D126" s="126"/>
      <c r="E126" s="123" t="s">
        <v>54</v>
      </c>
      <c r="F126" s="157">
        <f>F127</f>
        <v>7000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1:32" s="19" customFormat="1" ht="19.5" customHeight="1" x14ac:dyDescent="0.25">
      <c r="A127" s="115"/>
      <c r="B127" s="154"/>
      <c r="C127" s="153"/>
      <c r="D127" s="126">
        <v>500</v>
      </c>
      <c r="E127" s="123" t="s">
        <v>55</v>
      </c>
      <c r="F127" s="157">
        <v>7000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1:32" s="19" customFormat="1" ht="15.75" x14ac:dyDescent="0.25">
      <c r="A128" s="158"/>
      <c r="B128" s="159"/>
      <c r="C128" s="160"/>
      <c r="D128" s="161"/>
      <c r="E128" s="115" t="s">
        <v>78</v>
      </c>
      <c r="F128" s="122">
        <f>F8+F121</f>
        <v>11436355.780000001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1:35" s="19" customFormat="1" ht="15.75" x14ac:dyDescent="0.25">
      <c r="A129" s="23"/>
      <c r="B129" s="24"/>
      <c r="C129" s="25"/>
      <c r="D129" s="26"/>
      <c r="E129" s="23"/>
      <c r="F129" s="164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1:35" s="21" customFormat="1" ht="15.75" x14ac:dyDescent="0.25">
      <c r="A130" s="23"/>
      <c r="B130" s="24"/>
      <c r="C130" s="25"/>
      <c r="D130" s="26"/>
      <c r="E130" s="23"/>
      <c r="F130" s="26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5" s="21" customFormat="1" ht="15.75" x14ac:dyDescent="0.25">
      <c r="A131" s="23"/>
      <c r="B131" s="24"/>
      <c r="C131" s="25"/>
      <c r="D131" s="26"/>
      <c r="E131" s="23"/>
      <c r="F131" s="26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5" s="21" customFormat="1" ht="15.75" x14ac:dyDescent="0.25">
      <c r="A132" s="23"/>
      <c r="B132" s="24"/>
      <c r="C132" s="25"/>
      <c r="D132" s="26"/>
      <c r="E132" s="23"/>
      <c r="F132" s="26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5" s="21" customFormat="1" ht="15.75" x14ac:dyDescent="0.25">
      <c r="A133" s="23"/>
      <c r="B133" s="24"/>
      <c r="C133" s="25"/>
      <c r="D133" s="26"/>
      <c r="E133" s="23"/>
      <c r="F133" s="26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5" s="21" customFormat="1" ht="15.75" x14ac:dyDescent="0.25">
      <c r="A134" s="23"/>
      <c r="B134" s="24"/>
      <c r="C134" s="25"/>
      <c r="D134" s="26"/>
      <c r="E134" s="23"/>
      <c r="F134" s="26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5" s="21" customFormat="1" ht="15.75" x14ac:dyDescent="0.25">
      <c r="A135" s="23"/>
      <c r="B135" s="24"/>
      <c r="C135" s="25"/>
      <c r="D135" s="26"/>
      <c r="E135" s="23"/>
      <c r="F135" s="26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5" s="21" customFormat="1" ht="15.75" x14ac:dyDescent="0.25">
      <c r="A136" s="23"/>
      <c r="B136" s="24"/>
      <c r="C136" s="25"/>
      <c r="D136" s="26"/>
      <c r="E136" s="23"/>
      <c r="F136" s="26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5" s="21" customFormat="1" ht="15.75" x14ac:dyDescent="0.25">
      <c r="A137" s="23"/>
      <c r="B137" s="24"/>
      <c r="C137" s="25"/>
      <c r="D137" s="26"/>
      <c r="E137" s="23"/>
      <c r="F137" s="26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5" s="21" customFormat="1" ht="15.75" x14ac:dyDescent="0.25">
      <c r="A138" s="23"/>
      <c r="B138" s="24"/>
      <c r="C138" s="25"/>
      <c r="D138" s="26"/>
      <c r="E138" s="23"/>
      <c r="F138" s="26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5" s="21" customFormat="1" ht="15.75" x14ac:dyDescent="0.25">
      <c r="A139" s="23"/>
      <c r="B139" s="24"/>
      <c r="C139" s="25"/>
      <c r="D139" s="26"/>
      <c r="E139" s="23"/>
      <c r="F139" s="26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5" s="21" customFormat="1" ht="31.5" customHeight="1" x14ac:dyDescent="0.25">
      <c r="A140" s="23"/>
      <c r="B140" s="24"/>
      <c r="C140" s="25"/>
      <c r="D140" s="26"/>
      <c r="E140" s="23"/>
      <c r="F140" s="26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35" s="21" customFormat="1" ht="72.75" customHeight="1" x14ac:dyDescent="0.25">
      <c r="A141" s="23"/>
      <c r="B141" s="24"/>
      <c r="C141" s="25"/>
      <c r="D141" s="26"/>
      <c r="E141" s="23"/>
      <c r="F141" s="26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:35" s="27" customFormat="1" ht="60" customHeight="1" x14ac:dyDescent="0.25">
      <c r="A142" s="23"/>
      <c r="B142" s="24"/>
      <c r="C142" s="25"/>
      <c r="D142" s="26"/>
      <c r="E142" s="23"/>
      <c r="F142" s="26"/>
      <c r="AF142" s="28"/>
    </row>
    <row r="143" spans="1:35" s="29" customFormat="1" ht="17.25" customHeight="1" x14ac:dyDescent="0.25">
      <c r="A143" s="23"/>
      <c r="B143" s="24"/>
      <c r="C143" s="25"/>
      <c r="D143" s="26"/>
      <c r="E143" s="23"/>
      <c r="F143" s="2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29" customFormat="1" ht="45.75" customHeight="1" x14ac:dyDescent="0.25">
      <c r="A144" s="23"/>
      <c r="B144" s="24"/>
      <c r="C144" s="25"/>
      <c r="D144" s="26"/>
      <c r="E144" s="23"/>
      <c r="F144" s="26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29" customFormat="1" ht="30" customHeight="1" x14ac:dyDescent="0.25">
      <c r="A145" s="23"/>
      <c r="B145" s="24"/>
      <c r="C145" s="25"/>
      <c r="D145" s="26"/>
      <c r="E145" s="23"/>
      <c r="F145" s="26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29" customFormat="1" ht="29.25" customHeight="1" x14ac:dyDescent="0.25">
      <c r="A146" s="23"/>
      <c r="B146" s="24"/>
      <c r="C146" s="25"/>
      <c r="D146" s="26"/>
      <c r="E146" s="23"/>
      <c r="F146" s="26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0" customFormat="1" ht="65.25" customHeight="1" x14ac:dyDescent="0.25">
      <c r="A147" s="23"/>
      <c r="B147" s="24"/>
      <c r="C147" s="25"/>
      <c r="D147" s="26"/>
      <c r="E147" s="23"/>
      <c r="F147" s="26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0" customFormat="1" ht="54" hidden="1" customHeight="1" x14ac:dyDescent="0.25">
      <c r="A148" s="23"/>
      <c r="B148" s="24"/>
      <c r="C148" s="25"/>
      <c r="D148" s="26"/>
      <c r="E148" s="23"/>
      <c r="F148" s="26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0" customFormat="1" ht="17.25" hidden="1" customHeight="1" x14ac:dyDescent="0.25">
      <c r="A149" s="23"/>
      <c r="B149" s="24"/>
      <c r="C149" s="25"/>
      <c r="D149" s="26"/>
      <c r="E149" s="23"/>
      <c r="F149" s="26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0" customFormat="1" ht="17.25" hidden="1" customHeight="1" x14ac:dyDescent="0.25">
      <c r="A150" s="23"/>
      <c r="B150" s="24"/>
      <c r="C150" s="25"/>
      <c r="D150" s="26"/>
      <c r="E150" s="23"/>
      <c r="F150" s="26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ht="15.75" x14ac:dyDescent="0.25">
      <c r="A151" s="23"/>
      <c r="B151" s="24"/>
      <c r="C151" s="25"/>
      <c r="D151" s="26"/>
      <c r="E151" s="23"/>
      <c r="F151" s="26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s="34" customFormat="1" ht="15.75" x14ac:dyDescent="0.25">
      <c r="A152" s="23"/>
      <c r="B152" s="24"/>
      <c r="C152" s="25"/>
      <c r="D152" s="26"/>
      <c r="E152" s="23"/>
      <c r="F152" s="26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3"/>
      <c r="AH152" s="33"/>
      <c r="AI152" s="33"/>
    </row>
    <row r="153" spans="1:35" s="34" customFormat="1" ht="15.75" x14ac:dyDescent="0.25">
      <c r="A153" s="23"/>
      <c r="B153" s="24"/>
      <c r="C153" s="25"/>
      <c r="D153" s="26"/>
      <c r="E153" s="23"/>
      <c r="F153" s="26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5" s="34" customFormat="1" ht="15.75" x14ac:dyDescent="0.25">
      <c r="A154" s="23"/>
      <c r="B154" s="24"/>
      <c r="C154" s="25"/>
      <c r="D154" s="26"/>
      <c r="E154" s="23"/>
      <c r="F154" s="26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5" s="34" customFormat="1" ht="15.75" x14ac:dyDescent="0.25">
      <c r="A155" s="23"/>
      <c r="B155" s="24"/>
      <c r="C155" s="25"/>
      <c r="D155" s="26"/>
      <c r="E155" s="23"/>
      <c r="F155" s="26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1:35" s="34" customFormat="1" ht="15.75" x14ac:dyDescent="0.25">
      <c r="A156" s="23"/>
      <c r="B156" s="24"/>
      <c r="C156" s="25"/>
      <c r="D156" s="26"/>
      <c r="E156" s="23"/>
      <c r="F156" s="26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1:35" s="34" customFormat="1" ht="15.75" x14ac:dyDescent="0.25">
      <c r="A157" s="23"/>
      <c r="B157" s="24"/>
      <c r="C157" s="25"/>
      <c r="D157" s="26"/>
      <c r="E157" s="23"/>
      <c r="F157" s="26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5" s="34" customFormat="1" ht="15.75" x14ac:dyDescent="0.25">
      <c r="A158" s="23"/>
      <c r="B158" s="24"/>
      <c r="C158" s="25"/>
      <c r="D158" s="26"/>
      <c r="E158" s="23"/>
      <c r="F158" s="26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5" s="34" customFormat="1" ht="15.75" x14ac:dyDescent="0.25">
      <c r="A159" s="23"/>
      <c r="B159" s="24"/>
      <c r="C159" s="25"/>
      <c r="D159" s="26"/>
      <c r="E159" s="23"/>
      <c r="F159" s="26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5" s="34" customFormat="1" ht="15.75" x14ac:dyDescent="0.25">
      <c r="A160" s="23"/>
      <c r="B160" s="24"/>
      <c r="C160" s="25"/>
      <c r="D160" s="26"/>
      <c r="E160" s="23"/>
      <c r="F160" s="26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s="34" customFormat="1" ht="15.75" x14ac:dyDescent="0.25">
      <c r="A161" s="23"/>
      <c r="B161" s="24"/>
      <c r="C161" s="25"/>
      <c r="D161" s="26"/>
      <c r="E161" s="23"/>
      <c r="F161" s="26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s="34" customFormat="1" ht="15.75" x14ac:dyDescent="0.25">
      <c r="A162" s="23"/>
      <c r="B162" s="24"/>
      <c r="C162" s="25"/>
      <c r="D162" s="26"/>
      <c r="E162" s="23"/>
      <c r="F162" s="2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s="34" customFormat="1" ht="15.75" x14ac:dyDescent="0.25">
      <c r="A163" s="23"/>
      <c r="B163" s="24"/>
      <c r="C163" s="25"/>
      <c r="D163" s="26"/>
      <c r="E163" s="23"/>
      <c r="F163" s="2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34" customFormat="1" ht="15.75" x14ac:dyDescent="0.25">
      <c r="A164" s="23"/>
      <c r="B164" s="24"/>
      <c r="C164" s="25"/>
      <c r="D164" s="26"/>
      <c r="E164" s="23"/>
      <c r="F164" s="2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34" customFormat="1" ht="15.75" x14ac:dyDescent="0.25">
      <c r="A165" s="23"/>
      <c r="B165" s="24"/>
      <c r="C165" s="25"/>
      <c r="D165" s="26"/>
      <c r="E165" s="23"/>
      <c r="F165" s="26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s="34" customFormat="1" ht="15.75" x14ac:dyDescent="0.25">
      <c r="A166" s="23"/>
      <c r="B166" s="24"/>
      <c r="C166" s="25"/>
      <c r="D166" s="26"/>
      <c r="E166" s="23"/>
      <c r="F166" s="26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34" customFormat="1" ht="15.75" x14ac:dyDescent="0.25">
      <c r="A167" s="23"/>
      <c r="B167" s="24"/>
      <c r="C167" s="25"/>
      <c r="D167" s="26"/>
      <c r="E167" s="23"/>
      <c r="F167" s="26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s="34" customFormat="1" ht="15.75" x14ac:dyDescent="0.25">
      <c r="A168" s="23"/>
      <c r="B168" s="24"/>
      <c r="C168" s="25"/>
      <c r="D168" s="26"/>
      <c r="E168" s="23"/>
      <c r="F168" s="26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s="34" customFormat="1" ht="15.75" x14ac:dyDescent="0.25">
      <c r="A169" s="23"/>
      <c r="B169" s="24"/>
      <c r="C169" s="25"/>
      <c r="D169" s="26"/>
      <c r="E169" s="23"/>
      <c r="F169" s="26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s="34" customFormat="1" ht="15.75" x14ac:dyDescent="0.25">
      <c r="A170" s="23"/>
      <c r="B170" s="24"/>
      <c r="C170" s="25"/>
      <c r="D170" s="26"/>
      <c r="E170" s="23"/>
      <c r="F170" s="26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s="34" customFormat="1" ht="15.75" x14ac:dyDescent="0.25">
      <c r="A171" s="23"/>
      <c r="B171" s="24"/>
      <c r="C171" s="25"/>
      <c r="D171" s="26"/>
      <c r="E171" s="23"/>
      <c r="F171" s="26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s="34" customFormat="1" ht="15.75" x14ac:dyDescent="0.25">
      <c r="A172" s="23"/>
      <c r="B172" s="24"/>
      <c r="C172" s="25"/>
      <c r="D172" s="26"/>
      <c r="E172" s="23"/>
      <c r="F172" s="26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34" customFormat="1" ht="15.75" x14ac:dyDescent="0.25">
      <c r="A173" s="23"/>
      <c r="B173" s="24"/>
      <c r="C173" s="25"/>
      <c r="D173" s="26"/>
      <c r="E173" s="23"/>
      <c r="F173" s="26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s="34" customFormat="1" ht="15.75" x14ac:dyDescent="0.25">
      <c r="A174" s="23"/>
      <c r="B174" s="24"/>
      <c r="C174" s="25"/>
      <c r="D174" s="26"/>
      <c r="E174" s="23"/>
      <c r="F174" s="26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s="34" customFormat="1" ht="15.75" x14ac:dyDescent="0.25">
      <c r="A175" s="23"/>
      <c r="B175" s="24"/>
      <c r="C175" s="25"/>
      <c r="D175" s="26"/>
      <c r="E175" s="23"/>
      <c r="F175" s="26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34" customFormat="1" ht="15.75" x14ac:dyDescent="0.25">
      <c r="A176" s="23"/>
      <c r="B176" s="24"/>
      <c r="C176" s="25"/>
      <c r="D176" s="26"/>
      <c r="E176" s="23"/>
      <c r="F176" s="26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s="34" customFormat="1" ht="15.75" x14ac:dyDescent="0.25">
      <c r="A177" s="23"/>
      <c r="B177" s="24"/>
      <c r="C177" s="25"/>
      <c r="D177" s="26"/>
      <c r="E177" s="23"/>
      <c r="F177" s="26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s="34" customFormat="1" ht="15.75" x14ac:dyDescent="0.25">
      <c r="A178" s="23"/>
      <c r="B178" s="24"/>
      <c r="C178" s="25"/>
      <c r="D178" s="26"/>
      <c r="E178" s="23"/>
      <c r="F178" s="26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s="34" customFormat="1" ht="15.75" x14ac:dyDescent="0.25">
      <c r="A179" s="23"/>
      <c r="B179" s="24"/>
      <c r="C179" s="25"/>
      <c r="D179" s="26"/>
      <c r="E179" s="23"/>
      <c r="F179" s="26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s="34" customFormat="1" ht="15.75" x14ac:dyDescent="0.25">
      <c r="A180" s="23"/>
      <c r="B180" s="24"/>
      <c r="C180" s="25"/>
      <c r="D180" s="26"/>
      <c r="E180" s="23"/>
      <c r="F180" s="26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s="34" customFormat="1" ht="15.75" x14ac:dyDescent="0.25">
      <c r="A181" s="23"/>
      <c r="B181" s="24"/>
      <c r="C181" s="25"/>
      <c r="D181" s="26"/>
      <c r="E181" s="23"/>
      <c r="F181" s="26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s="34" customFormat="1" ht="15.75" x14ac:dyDescent="0.25">
      <c r="A182" s="23"/>
      <c r="B182" s="24"/>
      <c r="C182" s="25"/>
      <c r="D182" s="26"/>
      <c r="E182" s="23"/>
      <c r="F182" s="26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34" customFormat="1" ht="15.75" x14ac:dyDescent="0.25">
      <c r="A183" s="23"/>
      <c r="B183" s="24"/>
      <c r="C183" s="25"/>
      <c r="D183" s="26"/>
      <c r="E183" s="23"/>
      <c r="F183" s="26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s="34" customFormat="1" ht="15.75" x14ac:dyDescent="0.25">
      <c r="A184" s="23"/>
      <c r="B184" s="24"/>
      <c r="C184" s="25"/>
      <c r="D184" s="26"/>
      <c r="E184" s="23"/>
      <c r="F184" s="26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34" customFormat="1" ht="15.75" x14ac:dyDescent="0.25">
      <c r="A185" s="23"/>
      <c r="B185" s="24"/>
      <c r="C185" s="25"/>
      <c r="D185" s="26"/>
      <c r="E185" s="23"/>
      <c r="F185" s="26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s="34" customFormat="1" ht="15.75" x14ac:dyDescent="0.25">
      <c r="A186" s="23"/>
      <c r="B186" s="24"/>
      <c r="C186" s="25"/>
      <c r="D186" s="26"/>
      <c r="E186" s="23"/>
      <c r="F186" s="26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s="34" customFormat="1" ht="15.75" x14ac:dyDescent="0.25">
      <c r="A187" s="23"/>
      <c r="B187" s="24"/>
      <c r="C187" s="25"/>
      <c r="D187" s="26"/>
      <c r="E187" s="23"/>
      <c r="F187" s="26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s="34" customFormat="1" ht="15.75" x14ac:dyDescent="0.25">
      <c r="A188" s="23"/>
      <c r="B188" s="24"/>
      <c r="C188" s="25"/>
      <c r="D188" s="26"/>
      <c r="E188" s="23"/>
      <c r="F188" s="26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s="34" customFormat="1" ht="15.75" x14ac:dyDescent="0.25">
      <c r="A189" s="23"/>
      <c r="B189" s="24"/>
      <c r="C189" s="25"/>
      <c r="D189" s="26"/>
      <c r="E189" s="23"/>
      <c r="F189" s="26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s="34" customFormat="1" ht="15.75" x14ac:dyDescent="0.25">
      <c r="A190" s="23"/>
      <c r="B190" s="24"/>
      <c r="C190" s="25"/>
      <c r="D190" s="26"/>
      <c r="E190" s="23"/>
      <c r="F190" s="26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1:32" s="34" customFormat="1" ht="15.75" x14ac:dyDescent="0.25">
      <c r="A191" s="23"/>
      <c r="B191" s="24"/>
      <c r="C191" s="25"/>
      <c r="D191" s="26"/>
      <c r="E191" s="23"/>
      <c r="F191" s="26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1:32" s="34" customFormat="1" ht="15.75" x14ac:dyDescent="0.25">
      <c r="A192" s="23"/>
      <c r="B192" s="24"/>
      <c r="C192" s="25"/>
      <c r="D192" s="26"/>
      <c r="E192" s="23"/>
      <c r="F192" s="26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32" s="34" customFormat="1" ht="15.75" x14ac:dyDescent="0.25">
      <c r="A193" s="23"/>
      <c r="B193" s="24"/>
      <c r="C193" s="25"/>
      <c r="D193" s="26"/>
      <c r="E193" s="23"/>
      <c r="F193" s="26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1:32" s="34" customFormat="1" ht="15.75" x14ac:dyDescent="0.25">
      <c r="A194" s="23"/>
      <c r="B194" s="24"/>
      <c r="C194" s="25"/>
      <c r="D194" s="26"/>
      <c r="E194" s="23"/>
      <c r="F194" s="26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1:32" s="34" customFormat="1" ht="15.75" x14ac:dyDescent="0.25">
      <c r="A195" s="23"/>
      <c r="B195" s="24"/>
      <c r="C195" s="25"/>
      <c r="D195" s="26"/>
      <c r="E195" s="23"/>
      <c r="F195" s="26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1:32" s="34" customFormat="1" ht="15.75" x14ac:dyDescent="0.25">
      <c r="A196" s="23"/>
      <c r="B196" s="24"/>
      <c r="C196" s="25"/>
      <c r="D196" s="26"/>
      <c r="E196" s="23"/>
      <c r="F196" s="26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1:32" s="34" customFormat="1" ht="15.75" x14ac:dyDescent="0.25">
      <c r="A197" s="23"/>
      <c r="B197" s="24"/>
      <c r="C197" s="25"/>
      <c r="D197" s="26"/>
      <c r="E197" s="23"/>
      <c r="F197" s="26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s="34" customFormat="1" ht="15.75" x14ac:dyDescent="0.25">
      <c r="A198" s="23"/>
      <c r="B198" s="24"/>
      <c r="C198" s="25"/>
      <c r="D198" s="26"/>
      <c r="E198" s="23"/>
      <c r="F198" s="26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1:32" s="34" customFormat="1" ht="15.75" x14ac:dyDescent="0.25">
      <c r="A199" s="23"/>
      <c r="B199" s="24"/>
      <c r="C199" s="25"/>
      <c r="D199" s="26"/>
      <c r="E199" s="23"/>
      <c r="F199" s="26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1:32" s="34" customFormat="1" ht="15.75" x14ac:dyDescent="0.25">
      <c r="A200" s="23"/>
      <c r="B200" s="24"/>
      <c r="C200" s="25"/>
      <c r="D200" s="26"/>
      <c r="E200" s="23"/>
      <c r="F200" s="26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32" s="34" customFormat="1" ht="15.75" x14ac:dyDescent="0.25">
      <c r="A201" s="23"/>
      <c r="B201" s="24"/>
      <c r="C201" s="25"/>
      <c r="D201" s="26"/>
      <c r="E201" s="23"/>
      <c r="F201" s="26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1:32" s="34" customFormat="1" ht="15.75" x14ac:dyDescent="0.25">
      <c r="A202" s="23"/>
      <c r="B202" s="24"/>
      <c r="C202" s="25"/>
      <c r="D202" s="26"/>
      <c r="E202" s="23"/>
      <c r="F202" s="26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1:32" s="34" customFormat="1" ht="15.75" x14ac:dyDescent="0.25">
      <c r="A203" s="23"/>
      <c r="B203" s="24"/>
      <c r="C203" s="25"/>
      <c r="D203" s="26"/>
      <c r="E203" s="23"/>
      <c r="F203" s="26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1:32" s="34" customFormat="1" ht="15.75" x14ac:dyDescent="0.25">
      <c r="A204" s="23"/>
      <c r="B204" s="24"/>
      <c r="C204" s="25"/>
      <c r="D204" s="26"/>
      <c r="E204" s="23"/>
      <c r="F204" s="26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32" s="34" customFormat="1" ht="15.75" x14ac:dyDescent="0.25">
      <c r="A205" s="23"/>
      <c r="B205" s="24"/>
      <c r="C205" s="25"/>
      <c r="D205" s="26"/>
      <c r="E205" s="23"/>
      <c r="F205" s="26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32" s="34" customFormat="1" ht="15.75" x14ac:dyDescent="0.25">
      <c r="A206" s="23"/>
      <c r="B206" s="24"/>
      <c r="C206" s="25"/>
      <c r="D206" s="26"/>
      <c r="E206" s="23"/>
      <c r="F206" s="26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1:32" s="34" customFormat="1" ht="15.75" x14ac:dyDescent="0.25">
      <c r="A207" s="23"/>
      <c r="B207" s="24"/>
      <c r="C207" s="25"/>
      <c r="D207" s="26"/>
      <c r="E207" s="23"/>
      <c r="F207" s="26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1:32" s="34" customFormat="1" ht="15.75" x14ac:dyDescent="0.25">
      <c r="A208" s="23"/>
      <c r="B208" s="24"/>
      <c r="C208" s="25"/>
      <c r="D208" s="26"/>
      <c r="E208" s="23"/>
      <c r="F208" s="26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1:32" s="34" customFormat="1" ht="15.75" x14ac:dyDescent="0.25">
      <c r="A209" s="23"/>
      <c r="B209" s="24"/>
      <c r="C209" s="25"/>
      <c r="D209" s="26"/>
      <c r="E209" s="23"/>
      <c r="F209" s="26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1:32" s="34" customFormat="1" ht="15.75" x14ac:dyDescent="0.25">
      <c r="A210" s="23"/>
      <c r="B210" s="24"/>
      <c r="C210" s="25"/>
      <c r="D210" s="26"/>
      <c r="E210" s="23"/>
      <c r="F210" s="26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1:32" s="34" customFormat="1" ht="15.75" x14ac:dyDescent="0.25">
      <c r="A211" s="23"/>
      <c r="B211" s="24"/>
      <c r="C211" s="25"/>
      <c r="D211" s="26"/>
      <c r="E211" s="23"/>
      <c r="F211" s="26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s="34" customFormat="1" ht="15.75" x14ac:dyDescent="0.25">
      <c r="A212" s="23"/>
      <c r="B212" s="24"/>
      <c r="C212" s="25"/>
      <c r="D212" s="26"/>
      <c r="E212" s="23"/>
      <c r="F212" s="26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1:32" s="34" customFormat="1" ht="15.75" x14ac:dyDescent="0.25">
      <c r="A213" s="23"/>
      <c r="B213" s="24"/>
      <c r="C213" s="25"/>
      <c r="D213" s="26"/>
      <c r="E213" s="23"/>
      <c r="F213" s="26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s="34" customFormat="1" ht="15.75" x14ac:dyDescent="0.25">
      <c r="A214" s="23"/>
      <c r="B214" s="24"/>
      <c r="C214" s="25"/>
      <c r="D214" s="26"/>
      <c r="E214" s="23"/>
      <c r="F214" s="26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1:32" s="34" customFormat="1" ht="15.75" x14ac:dyDescent="0.25">
      <c r="A215" s="23"/>
      <c r="B215" s="24"/>
      <c r="C215" s="25"/>
      <c r="D215" s="26"/>
      <c r="E215" s="23"/>
      <c r="F215" s="26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1:32" s="34" customFormat="1" ht="15.75" x14ac:dyDescent="0.25">
      <c r="A216" s="23"/>
      <c r="B216" s="24"/>
      <c r="C216" s="25"/>
      <c r="D216" s="26"/>
      <c r="E216" s="23"/>
      <c r="F216" s="26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1:32" s="34" customFormat="1" ht="15.75" x14ac:dyDescent="0.25">
      <c r="A217" s="23"/>
      <c r="B217" s="24"/>
      <c r="C217" s="25"/>
      <c r="D217" s="26"/>
      <c r="E217" s="23"/>
      <c r="F217" s="26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1:32" s="34" customFormat="1" ht="15.75" x14ac:dyDescent="0.25">
      <c r="A218" s="23"/>
      <c r="B218" s="24"/>
      <c r="C218" s="25"/>
      <c r="D218" s="26"/>
      <c r="E218" s="23"/>
      <c r="F218" s="26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s="34" customFormat="1" ht="15.75" x14ac:dyDescent="0.25">
      <c r="A219" s="23"/>
      <c r="B219" s="24"/>
      <c r="C219" s="25"/>
      <c r="D219" s="26"/>
      <c r="E219" s="23"/>
      <c r="F219" s="26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s="34" customFormat="1" ht="15.75" x14ac:dyDescent="0.25">
      <c r="A220" s="23"/>
      <c r="B220" s="24"/>
      <c r="C220" s="25"/>
      <c r="D220" s="26"/>
      <c r="E220" s="23"/>
      <c r="F220" s="26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1:32" s="34" customFormat="1" ht="15.75" x14ac:dyDescent="0.25">
      <c r="A221" s="23"/>
      <c r="B221" s="24"/>
      <c r="C221" s="25"/>
      <c r="D221" s="26"/>
      <c r="E221" s="23"/>
      <c r="F221" s="26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2" s="34" customFormat="1" ht="15.75" x14ac:dyDescent="0.25">
      <c r="A222" s="11"/>
      <c r="B222" s="24"/>
      <c r="C222" s="25"/>
      <c r="D222" s="26"/>
      <c r="E222" s="23"/>
      <c r="F222" s="26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1:32" s="34" customFormat="1" ht="15.75" x14ac:dyDescent="0.25">
      <c r="A223" s="11"/>
      <c r="B223" s="12"/>
      <c r="C223" s="13"/>
      <c r="D223" s="14"/>
      <c r="E223" s="11"/>
      <c r="F223" s="14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1:32" s="34" customFormat="1" ht="15.75" x14ac:dyDescent="0.25">
      <c r="A224" s="11"/>
      <c r="B224" s="12"/>
      <c r="C224" s="13"/>
      <c r="D224" s="14"/>
      <c r="E224" s="11"/>
      <c r="F224" s="14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1:32" s="34" customFormat="1" ht="15.75" x14ac:dyDescent="0.25">
      <c r="A225" s="11"/>
      <c r="B225" s="12"/>
      <c r="C225" s="13"/>
      <c r="D225" s="14"/>
      <c r="E225" s="11"/>
      <c r="F225" s="14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1:32" s="34" customFormat="1" ht="15.75" x14ac:dyDescent="0.25">
      <c r="A226" s="11"/>
      <c r="B226" s="12"/>
      <c r="C226" s="13"/>
      <c r="D226" s="14"/>
      <c r="E226" s="11"/>
      <c r="F226" s="14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1:32" s="34" customFormat="1" ht="15.75" x14ac:dyDescent="0.25">
      <c r="A227" s="11"/>
      <c r="B227" s="12"/>
      <c r="C227" s="13"/>
      <c r="D227" s="14"/>
      <c r="E227" s="11"/>
      <c r="F227" s="14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1:32" s="34" customFormat="1" ht="15.75" x14ac:dyDescent="0.25">
      <c r="A228" s="11"/>
      <c r="B228" s="12"/>
      <c r="C228" s="13"/>
      <c r="D228" s="14"/>
      <c r="E228" s="11"/>
      <c r="F228" s="14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1:32" s="34" customFormat="1" ht="15.75" x14ac:dyDescent="0.25">
      <c r="A229" s="11"/>
      <c r="B229" s="12"/>
      <c r="C229" s="13"/>
      <c r="D229" s="14"/>
      <c r="E229" s="11"/>
      <c r="F229" s="14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1:32" s="34" customFormat="1" ht="15.75" x14ac:dyDescent="0.25">
      <c r="A230" s="11"/>
      <c r="B230" s="12"/>
      <c r="C230" s="13"/>
      <c r="D230" s="14"/>
      <c r="E230" s="11"/>
      <c r="F230" s="14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1:32" s="34" customFormat="1" ht="15.75" x14ac:dyDescent="0.25">
      <c r="A231" s="11"/>
      <c r="B231" s="12"/>
      <c r="C231" s="13"/>
      <c r="D231" s="14"/>
      <c r="E231" s="11"/>
      <c r="F231" s="14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1:32" s="34" customFormat="1" ht="15.75" x14ac:dyDescent="0.25">
      <c r="A232" s="11"/>
      <c r="B232" s="12"/>
      <c r="C232" s="13"/>
      <c r="D232" s="14"/>
      <c r="E232" s="11"/>
      <c r="F232" s="14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1:32" s="34" customFormat="1" ht="15.75" x14ac:dyDescent="0.25">
      <c r="A233" s="11"/>
      <c r="B233" s="12"/>
      <c r="C233" s="13"/>
      <c r="D233" s="14"/>
      <c r="E233" s="11"/>
      <c r="F233" s="14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1:32" s="34" customFormat="1" ht="15.75" x14ac:dyDescent="0.25">
      <c r="A234" s="11"/>
      <c r="B234" s="12"/>
      <c r="C234" s="13"/>
      <c r="D234" s="14"/>
      <c r="E234" s="11"/>
      <c r="F234" s="14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1:32" s="34" customFormat="1" ht="15.75" x14ac:dyDescent="0.25">
      <c r="A235" s="11"/>
      <c r="B235" s="12"/>
      <c r="C235" s="13"/>
      <c r="D235" s="14"/>
      <c r="E235" s="11"/>
      <c r="F235" s="14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1:32" s="34" customFormat="1" ht="15.75" x14ac:dyDescent="0.25">
      <c r="A236" s="11"/>
      <c r="B236" s="12"/>
      <c r="C236" s="13"/>
      <c r="D236" s="14"/>
      <c r="E236" s="11"/>
      <c r="F236" s="14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1:32" s="34" customFormat="1" ht="15.75" x14ac:dyDescent="0.25">
      <c r="A237" s="11"/>
      <c r="B237" s="12"/>
      <c r="C237" s="13"/>
      <c r="D237" s="14"/>
      <c r="E237" s="11"/>
      <c r="F237" s="14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</row>
    <row r="238" spans="1:32" s="34" customFormat="1" ht="15.75" x14ac:dyDescent="0.25">
      <c r="A238" s="11"/>
      <c r="B238" s="12"/>
      <c r="C238" s="13"/>
      <c r="D238" s="14"/>
      <c r="E238" s="11"/>
      <c r="F238" s="14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</row>
    <row r="239" spans="1:32" s="34" customFormat="1" ht="15.75" x14ac:dyDescent="0.25">
      <c r="A239" s="11"/>
      <c r="B239" s="12"/>
      <c r="C239" s="13"/>
      <c r="D239" s="14"/>
      <c r="E239" s="11"/>
      <c r="F239" s="14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</row>
    <row r="240" spans="1:32" s="34" customFormat="1" ht="15.75" x14ac:dyDescent="0.25">
      <c r="A240" s="11"/>
      <c r="B240" s="12"/>
      <c r="C240" s="13"/>
      <c r="D240" s="14"/>
      <c r="E240" s="11"/>
      <c r="F240" s="14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</row>
    <row r="241" spans="1:32" s="34" customFormat="1" ht="15.75" x14ac:dyDescent="0.25">
      <c r="A241" s="11"/>
      <c r="B241" s="12"/>
      <c r="C241" s="13"/>
      <c r="D241" s="14"/>
      <c r="E241" s="11"/>
      <c r="F241" s="14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</row>
    <row r="242" spans="1:32" s="34" customFormat="1" ht="15.75" x14ac:dyDescent="0.25">
      <c r="A242" s="11"/>
      <c r="B242" s="12"/>
      <c r="C242" s="13"/>
      <c r="D242" s="14"/>
      <c r="E242" s="11"/>
      <c r="F242" s="14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</row>
    <row r="243" spans="1:32" s="34" customFormat="1" ht="15.75" x14ac:dyDescent="0.25">
      <c r="A243" s="11"/>
      <c r="B243" s="12"/>
      <c r="C243" s="13"/>
      <c r="D243" s="14"/>
      <c r="E243" s="11"/>
      <c r="F243" s="14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</row>
    <row r="244" spans="1:32" s="34" customFormat="1" ht="15.75" x14ac:dyDescent="0.25">
      <c r="A244" s="11"/>
      <c r="B244" s="12"/>
      <c r="C244" s="13"/>
      <c r="D244" s="14"/>
      <c r="E244" s="11"/>
      <c r="F244" s="14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</row>
    <row r="245" spans="1:32" s="34" customFormat="1" ht="15.75" x14ac:dyDescent="0.25">
      <c r="A245" s="11"/>
      <c r="B245" s="12"/>
      <c r="C245" s="13"/>
      <c r="D245" s="14"/>
      <c r="E245" s="11"/>
      <c r="F245" s="14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</row>
    <row r="246" spans="1:32" x14ac:dyDescent="0.25">
      <c r="A246" s="11"/>
      <c r="B246" s="12"/>
      <c r="C246" s="13"/>
      <c r="D246" s="14"/>
      <c r="E246" s="11"/>
      <c r="F246" s="14"/>
      <c r="G246" s="15"/>
      <c r="H246" s="15"/>
      <c r="I246" s="15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x14ac:dyDescent="0.25">
      <c r="A247" s="11"/>
      <c r="B247" s="12"/>
      <c r="C247" s="13"/>
      <c r="D247" s="14"/>
      <c r="E247" s="11"/>
      <c r="F247" s="14"/>
      <c r="G247" s="15"/>
      <c r="H247" s="15"/>
      <c r="I247" s="15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x14ac:dyDescent="0.25">
      <c r="A248" s="11"/>
      <c r="B248" s="12"/>
      <c r="C248" s="13"/>
      <c r="D248" s="14"/>
      <c r="E248" s="11"/>
      <c r="F248" s="14"/>
      <c r="G248" s="15"/>
      <c r="H248" s="15"/>
      <c r="I248" s="15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x14ac:dyDescent="0.25">
      <c r="A249" s="11"/>
      <c r="B249" s="12"/>
      <c r="C249" s="13"/>
      <c r="D249" s="14"/>
      <c r="E249" s="11"/>
      <c r="F249" s="14"/>
      <c r="G249" s="15"/>
      <c r="H249" s="15"/>
      <c r="I249" s="15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x14ac:dyDescent="0.25">
      <c r="A250" s="11"/>
      <c r="B250" s="12"/>
      <c r="C250" s="13"/>
      <c r="D250" s="14"/>
      <c r="E250" s="11"/>
      <c r="F250" s="14"/>
      <c r="G250" s="15"/>
      <c r="H250" s="15"/>
      <c r="I250" s="15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x14ac:dyDescent="0.25">
      <c r="A251" s="11"/>
      <c r="B251" s="12"/>
      <c r="C251" s="13"/>
      <c r="D251" s="14"/>
      <c r="E251" s="11"/>
      <c r="F251" s="14"/>
      <c r="G251" s="15"/>
      <c r="H251" s="15"/>
      <c r="I251" s="15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x14ac:dyDescent="0.25">
      <c r="A252" s="11"/>
      <c r="B252" s="12"/>
      <c r="C252" s="13"/>
      <c r="D252" s="14"/>
      <c r="E252" s="11"/>
      <c r="F252" s="14"/>
      <c r="G252" s="15"/>
      <c r="H252" s="15"/>
      <c r="I252" s="15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x14ac:dyDescent="0.25">
      <c r="A253" s="11"/>
      <c r="B253" s="12"/>
      <c r="C253" s="13"/>
      <c r="D253" s="14"/>
      <c r="E253" s="11"/>
      <c r="F253" s="14"/>
      <c r="G253" s="15"/>
      <c r="H253" s="15"/>
      <c r="I253" s="1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x14ac:dyDescent="0.25">
      <c r="A254" s="11"/>
      <c r="B254" s="12"/>
      <c r="C254" s="13"/>
      <c r="D254" s="14"/>
      <c r="E254" s="11"/>
      <c r="F254" s="14"/>
      <c r="G254" s="15"/>
      <c r="H254" s="15"/>
      <c r="I254" s="15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x14ac:dyDescent="0.25">
      <c r="A255" s="11"/>
      <c r="B255" s="12"/>
      <c r="C255" s="13"/>
      <c r="D255" s="14"/>
      <c r="E255" s="11"/>
      <c r="F255" s="14"/>
      <c r="G255" s="15"/>
      <c r="H255" s="15"/>
      <c r="I255" s="15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x14ac:dyDescent="0.25">
      <c r="A256" s="11"/>
      <c r="B256" s="12"/>
      <c r="C256" s="13"/>
      <c r="D256" s="14"/>
      <c r="E256" s="11"/>
      <c r="F256" s="14"/>
      <c r="G256" s="15"/>
      <c r="H256" s="15"/>
      <c r="I256" s="15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x14ac:dyDescent="0.25">
      <c r="A257" s="11"/>
      <c r="B257" s="12"/>
      <c r="C257" s="13"/>
      <c r="D257" s="14"/>
      <c r="E257" s="11"/>
      <c r="F257" s="14"/>
      <c r="G257" s="15"/>
      <c r="H257" s="15"/>
      <c r="I257" s="15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x14ac:dyDescent="0.25">
      <c r="A258" s="11"/>
      <c r="B258" s="12"/>
      <c r="C258" s="13"/>
      <c r="D258" s="14"/>
      <c r="E258" s="11"/>
      <c r="F258" s="14"/>
      <c r="G258" s="15"/>
      <c r="H258" s="15"/>
      <c r="I258" s="15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x14ac:dyDescent="0.25">
      <c r="A259" s="11"/>
      <c r="B259" s="12"/>
      <c r="C259" s="13"/>
      <c r="D259" s="14"/>
      <c r="E259" s="11"/>
      <c r="F259" s="14"/>
      <c r="G259" s="15"/>
      <c r="H259" s="15"/>
      <c r="I259" s="15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x14ac:dyDescent="0.25">
      <c r="A260" s="11"/>
      <c r="B260" s="12"/>
      <c r="C260" s="13"/>
      <c r="D260" s="14"/>
      <c r="E260" s="11"/>
      <c r="F260" s="14"/>
      <c r="G260" s="15"/>
      <c r="H260" s="15"/>
      <c r="I260" s="15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x14ac:dyDescent="0.25">
      <c r="A261" s="11"/>
      <c r="B261" s="12"/>
      <c r="C261" s="13"/>
      <c r="D261" s="14"/>
      <c r="E261" s="11"/>
      <c r="F261" s="14"/>
      <c r="G261" s="15"/>
      <c r="H261" s="15"/>
      <c r="I261" s="15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x14ac:dyDescent="0.25">
      <c r="A262" s="11"/>
      <c r="B262" s="12"/>
      <c r="C262" s="13"/>
      <c r="D262" s="14"/>
      <c r="E262" s="11"/>
      <c r="F262" s="14"/>
      <c r="G262" s="15"/>
      <c r="H262" s="15"/>
      <c r="I262" s="15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x14ac:dyDescent="0.25">
      <c r="A263" s="11"/>
      <c r="B263" s="12"/>
      <c r="C263" s="13"/>
      <c r="D263" s="14"/>
      <c r="E263" s="11"/>
      <c r="F263" s="14"/>
      <c r="G263" s="15"/>
      <c r="H263" s="15"/>
      <c r="I263" s="15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x14ac:dyDescent="0.25">
      <c r="A264" s="11"/>
      <c r="B264" s="12"/>
      <c r="C264" s="13"/>
      <c r="D264" s="14"/>
      <c r="E264" s="11"/>
      <c r="F264" s="14"/>
      <c r="G264" s="15"/>
      <c r="H264" s="15"/>
      <c r="I264" s="15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x14ac:dyDescent="0.25">
      <c r="A265" s="11"/>
      <c r="B265" s="12"/>
      <c r="C265" s="13"/>
      <c r="D265" s="14"/>
      <c r="E265" s="11"/>
      <c r="F265" s="14"/>
      <c r="G265" s="15"/>
      <c r="H265" s="15"/>
      <c r="I265" s="1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x14ac:dyDescent="0.25">
      <c r="A266" s="11"/>
      <c r="B266" s="12"/>
      <c r="C266" s="13"/>
      <c r="D266" s="14"/>
      <c r="E266" s="11"/>
      <c r="F266" s="14"/>
      <c r="G266" s="15"/>
      <c r="H266" s="15"/>
      <c r="I266" s="15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x14ac:dyDescent="0.25">
      <c r="A267" s="11"/>
      <c r="B267" s="12"/>
      <c r="C267" s="13"/>
      <c r="D267" s="14"/>
      <c r="E267" s="11"/>
      <c r="F267" s="14"/>
      <c r="G267" s="15"/>
      <c r="H267" s="15"/>
      <c r="I267" s="15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x14ac:dyDescent="0.25">
      <c r="A268" s="11"/>
      <c r="B268" s="12"/>
      <c r="C268" s="13"/>
      <c r="D268" s="14"/>
      <c r="E268" s="11"/>
      <c r="F268" s="14"/>
      <c r="G268" s="15"/>
      <c r="H268" s="15"/>
      <c r="I268" s="15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x14ac:dyDescent="0.25">
      <c r="A269" s="11"/>
      <c r="B269" s="12"/>
      <c r="C269" s="13"/>
      <c r="D269" s="14"/>
      <c r="E269" s="11"/>
      <c r="F269" s="14"/>
      <c r="G269" s="15"/>
      <c r="H269" s="15"/>
      <c r="I269" s="15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x14ac:dyDescent="0.25">
      <c r="A270" s="11"/>
      <c r="B270" s="12"/>
      <c r="C270" s="13"/>
      <c r="D270" s="14"/>
      <c r="E270" s="11"/>
      <c r="F270" s="14"/>
      <c r="G270" s="15"/>
      <c r="H270" s="15"/>
      <c r="I270" s="15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x14ac:dyDescent="0.25">
      <c r="A271" s="11"/>
      <c r="B271" s="12"/>
      <c r="C271" s="13"/>
      <c r="D271" s="14"/>
      <c r="E271" s="11"/>
      <c r="F271" s="14"/>
      <c r="G271" s="15"/>
      <c r="H271" s="15"/>
      <c r="I271" s="15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x14ac:dyDescent="0.25">
      <c r="A272" s="11"/>
      <c r="B272" s="12"/>
      <c r="C272" s="13"/>
      <c r="D272" s="14"/>
      <c r="E272" s="11"/>
      <c r="F272" s="14"/>
      <c r="G272" s="15"/>
      <c r="H272" s="15"/>
      <c r="I272" s="15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x14ac:dyDescent="0.25">
      <c r="A273" s="11"/>
      <c r="B273" s="12"/>
      <c r="C273" s="13"/>
      <c r="D273" s="14"/>
      <c r="E273" s="11"/>
      <c r="F273" s="14"/>
      <c r="G273" s="15"/>
      <c r="H273" s="15"/>
      <c r="I273" s="15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x14ac:dyDescent="0.25">
      <c r="A274" s="11"/>
      <c r="B274" s="12"/>
      <c r="C274" s="13"/>
      <c r="D274" s="14"/>
      <c r="E274" s="11"/>
      <c r="F274" s="14"/>
      <c r="G274" s="15"/>
      <c r="H274" s="15"/>
      <c r="I274" s="15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x14ac:dyDescent="0.25">
      <c r="A275" s="11"/>
      <c r="B275" s="12"/>
      <c r="C275" s="13"/>
      <c r="D275" s="14"/>
      <c r="E275" s="11"/>
      <c r="F275" s="14"/>
      <c r="G275" s="15"/>
      <c r="H275" s="15"/>
      <c r="I275" s="15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x14ac:dyDescent="0.25">
      <c r="A276" s="11"/>
      <c r="B276" s="12"/>
      <c r="C276" s="13"/>
      <c r="D276" s="14"/>
      <c r="E276" s="11"/>
      <c r="F276" s="14"/>
      <c r="G276" s="15"/>
      <c r="H276" s="15"/>
      <c r="I276" s="15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x14ac:dyDescent="0.25">
      <c r="A277" s="11"/>
      <c r="B277" s="12"/>
      <c r="C277" s="13"/>
      <c r="D277" s="14"/>
      <c r="E277" s="11"/>
      <c r="F277" s="14"/>
      <c r="G277" s="15"/>
      <c r="H277" s="15"/>
      <c r="I277" s="15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x14ac:dyDescent="0.25">
      <c r="A278" s="11"/>
      <c r="B278" s="12"/>
      <c r="C278" s="13"/>
      <c r="D278" s="14"/>
      <c r="E278" s="11"/>
      <c r="F278" s="14"/>
      <c r="G278" s="15"/>
      <c r="H278" s="15"/>
      <c r="I278" s="15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x14ac:dyDescent="0.25">
      <c r="A279" s="11"/>
      <c r="B279" s="12"/>
      <c r="C279" s="13"/>
      <c r="D279" s="14"/>
      <c r="E279" s="11"/>
      <c r="F279" s="14"/>
      <c r="G279" s="15"/>
      <c r="H279" s="15"/>
      <c r="I279" s="15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x14ac:dyDescent="0.25">
      <c r="A280" s="11"/>
      <c r="B280" s="12"/>
      <c r="C280" s="13"/>
      <c r="D280" s="14"/>
      <c r="E280" s="11"/>
      <c r="F280" s="14"/>
      <c r="G280" s="15"/>
      <c r="H280" s="15"/>
      <c r="I280" s="15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x14ac:dyDescent="0.25">
      <c r="A281" s="11"/>
      <c r="B281" s="12"/>
      <c r="C281" s="13"/>
      <c r="D281" s="14"/>
      <c r="E281" s="11"/>
      <c r="F281" s="14"/>
      <c r="G281" s="15"/>
      <c r="H281" s="15"/>
      <c r="I281" s="15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x14ac:dyDescent="0.25">
      <c r="A282" s="11"/>
      <c r="B282" s="12"/>
      <c r="C282" s="13"/>
      <c r="D282" s="14"/>
      <c r="E282" s="11"/>
      <c r="F282" s="14"/>
      <c r="G282" s="15"/>
      <c r="H282" s="15"/>
      <c r="I282" s="15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x14ac:dyDescent="0.25">
      <c r="A283" s="11"/>
      <c r="B283" s="12"/>
      <c r="C283" s="13"/>
      <c r="D283" s="14"/>
      <c r="E283" s="11"/>
      <c r="F283" s="14"/>
      <c r="G283" s="15"/>
      <c r="H283" s="15"/>
      <c r="I283" s="15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x14ac:dyDescent="0.25">
      <c r="A284" s="11"/>
      <c r="B284" s="12"/>
      <c r="C284" s="13"/>
      <c r="D284" s="14"/>
      <c r="E284" s="11"/>
      <c r="F284" s="14"/>
      <c r="G284" s="15"/>
      <c r="H284" s="15"/>
      <c r="I284" s="15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x14ac:dyDescent="0.25">
      <c r="A285" s="11"/>
      <c r="B285" s="12"/>
      <c r="C285" s="13"/>
      <c r="D285" s="14"/>
      <c r="E285" s="11"/>
      <c r="F285" s="14"/>
      <c r="G285" s="15"/>
      <c r="H285" s="15"/>
      <c r="I285" s="15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x14ac:dyDescent="0.25">
      <c r="A286" s="11"/>
      <c r="B286" s="12"/>
      <c r="C286" s="13"/>
      <c r="D286" s="14"/>
      <c r="E286" s="11"/>
      <c r="F286" s="14"/>
      <c r="G286" s="15"/>
      <c r="H286" s="15"/>
      <c r="I286" s="15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x14ac:dyDescent="0.25">
      <c r="A287" s="11"/>
      <c r="B287" s="12"/>
      <c r="C287" s="13"/>
      <c r="D287" s="14"/>
      <c r="E287" s="11"/>
      <c r="F287" s="14"/>
      <c r="G287" s="15"/>
      <c r="H287" s="15"/>
      <c r="I287" s="15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x14ac:dyDescent="0.25">
      <c r="A288" s="11"/>
      <c r="B288" s="12"/>
      <c r="C288" s="13"/>
      <c r="D288" s="14"/>
      <c r="E288" s="11"/>
      <c r="F288" s="14"/>
      <c r="G288" s="15"/>
      <c r="H288" s="15"/>
      <c r="I288" s="15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x14ac:dyDescent="0.25">
      <c r="A289" s="11"/>
      <c r="B289" s="12"/>
      <c r="C289" s="13"/>
      <c r="D289" s="14"/>
      <c r="E289" s="11"/>
      <c r="F289" s="14"/>
      <c r="G289" s="15"/>
      <c r="H289" s="15"/>
      <c r="I289" s="15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x14ac:dyDescent="0.25">
      <c r="A290" s="11"/>
      <c r="B290" s="12"/>
      <c r="C290" s="13"/>
      <c r="D290" s="14"/>
      <c r="E290" s="11"/>
      <c r="F290" s="14"/>
      <c r="G290" s="15"/>
      <c r="H290" s="15"/>
      <c r="I290" s="15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x14ac:dyDescent="0.25">
      <c r="A291" s="11"/>
      <c r="B291" s="12"/>
      <c r="C291" s="13"/>
      <c r="D291" s="14"/>
      <c r="E291" s="11"/>
      <c r="F291" s="14"/>
      <c r="G291" s="15"/>
      <c r="H291" s="15"/>
      <c r="I291" s="15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x14ac:dyDescent="0.25">
      <c r="A292" s="11"/>
      <c r="B292" s="12"/>
      <c r="C292" s="13"/>
      <c r="D292" s="14"/>
      <c r="E292" s="11"/>
      <c r="F292" s="14"/>
      <c r="G292" s="15"/>
      <c r="H292" s="15"/>
      <c r="I292" s="15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x14ac:dyDescent="0.25">
      <c r="A293" s="11"/>
      <c r="B293" s="12"/>
      <c r="C293" s="13"/>
      <c r="D293" s="14"/>
      <c r="E293" s="11"/>
      <c r="F293" s="14"/>
      <c r="G293" s="15"/>
      <c r="H293" s="15"/>
      <c r="I293" s="15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x14ac:dyDescent="0.25">
      <c r="A294" s="11"/>
      <c r="B294" s="12"/>
      <c r="C294" s="13"/>
      <c r="D294" s="14"/>
      <c r="E294" s="11"/>
      <c r="F294" s="14"/>
      <c r="G294" s="15"/>
      <c r="H294" s="15"/>
      <c r="I294" s="15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x14ac:dyDescent="0.25">
      <c r="A295" s="11"/>
      <c r="B295" s="12"/>
      <c r="C295" s="13"/>
      <c r="D295" s="14"/>
      <c r="E295" s="11"/>
      <c r="F295" s="14"/>
      <c r="G295" s="15"/>
      <c r="H295" s="15"/>
      <c r="I295" s="15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x14ac:dyDescent="0.25">
      <c r="A296" s="11"/>
      <c r="B296" s="12"/>
      <c r="C296" s="13"/>
      <c r="D296" s="14"/>
      <c r="E296" s="11"/>
      <c r="F296" s="14"/>
      <c r="G296" s="15"/>
      <c r="H296" s="15"/>
      <c r="I296" s="15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x14ac:dyDescent="0.25">
      <c r="A297" s="11"/>
      <c r="B297" s="12"/>
      <c r="C297" s="13"/>
      <c r="D297" s="14"/>
      <c r="E297" s="11"/>
      <c r="F297" s="14"/>
      <c r="G297" s="15"/>
      <c r="H297" s="15"/>
      <c r="I297" s="15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x14ac:dyDescent="0.25">
      <c r="A298" s="11"/>
      <c r="B298" s="12"/>
      <c r="C298" s="13"/>
      <c r="D298" s="14"/>
      <c r="E298" s="11"/>
      <c r="F298" s="14"/>
      <c r="G298" s="15"/>
      <c r="H298" s="15"/>
      <c r="I298" s="15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x14ac:dyDescent="0.25">
      <c r="A299" s="11"/>
      <c r="B299" s="12"/>
      <c r="C299" s="13"/>
      <c r="D299" s="14"/>
      <c r="E299" s="11"/>
      <c r="F299" s="14"/>
      <c r="G299" s="15"/>
      <c r="H299" s="15"/>
      <c r="I299" s="15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x14ac:dyDescent="0.25">
      <c r="A300" s="11"/>
      <c r="B300" s="12"/>
      <c r="C300" s="13"/>
      <c r="D300" s="14"/>
      <c r="E300" s="11"/>
      <c r="F300" s="14"/>
      <c r="G300" s="15"/>
      <c r="H300" s="15"/>
      <c r="I300" s="15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x14ac:dyDescent="0.25">
      <c r="A301" s="11"/>
      <c r="B301" s="12"/>
      <c r="C301" s="13"/>
      <c r="D301" s="14"/>
      <c r="E301" s="11"/>
      <c r="F301" s="14"/>
      <c r="G301" s="15"/>
      <c r="H301" s="15"/>
      <c r="I301" s="15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x14ac:dyDescent="0.25">
      <c r="A302" s="11"/>
      <c r="B302" s="12"/>
      <c r="C302" s="13"/>
      <c r="D302" s="14"/>
      <c r="E302" s="11"/>
      <c r="F302" s="14"/>
      <c r="G302" s="15"/>
      <c r="H302" s="15"/>
      <c r="I302" s="15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x14ac:dyDescent="0.25">
      <c r="A303" s="11"/>
      <c r="B303" s="12"/>
      <c r="C303" s="13"/>
      <c r="D303" s="14"/>
      <c r="E303" s="11"/>
      <c r="F303" s="14"/>
      <c r="G303" s="15"/>
      <c r="H303" s="15"/>
      <c r="I303" s="15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x14ac:dyDescent="0.25">
      <c r="A304" s="11"/>
      <c r="B304" s="12"/>
      <c r="C304" s="13"/>
      <c r="D304" s="14"/>
      <c r="E304" s="11"/>
      <c r="F304" s="14"/>
      <c r="G304" s="15"/>
      <c r="H304" s="15"/>
      <c r="I304" s="15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x14ac:dyDescent="0.25">
      <c r="A305" s="11"/>
      <c r="B305" s="12"/>
      <c r="C305" s="13"/>
      <c r="D305" s="14"/>
      <c r="E305" s="11"/>
      <c r="F305" s="14"/>
      <c r="G305" s="15"/>
      <c r="H305" s="15"/>
      <c r="I305" s="15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x14ac:dyDescent="0.25">
      <c r="A306" s="11"/>
      <c r="B306" s="12"/>
      <c r="C306" s="13"/>
      <c r="D306" s="14"/>
      <c r="E306" s="11"/>
      <c r="F306" s="14"/>
      <c r="G306" s="15"/>
      <c r="H306" s="15"/>
      <c r="I306" s="15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x14ac:dyDescent="0.25">
      <c r="A307" s="11"/>
      <c r="B307" s="12"/>
      <c r="C307" s="13"/>
      <c r="D307" s="14"/>
      <c r="E307" s="11"/>
      <c r="F307" s="14"/>
      <c r="G307" s="15"/>
      <c r="H307" s="15"/>
      <c r="I307" s="15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x14ac:dyDescent="0.25">
      <c r="A308" s="11"/>
      <c r="B308" s="12"/>
      <c r="C308" s="13"/>
      <c r="D308" s="14"/>
      <c r="E308" s="11"/>
      <c r="F308" s="14"/>
      <c r="G308" s="15"/>
      <c r="H308" s="15"/>
      <c r="I308" s="15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x14ac:dyDescent="0.25">
      <c r="A309" s="11"/>
      <c r="B309" s="12"/>
      <c r="C309" s="13"/>
      <c r="D309" s="14"/>
      <c r="E309" s="11"/>
      <c r="F309" s="14"/>
      <c r="G309" s="15"/>
      <c r="H309" s="15"/>
      <c r="I309" s="15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x14ac:dyDescent="0.25">
      <c r="A310" s="11"/>
      <c r="B310" s="12"/>
      <c r="C310" s="13"/>
      <c r="D310" s="14"/>
      <c r="E310" s="11"/>
      <c r="F310" s="14"/>
      <c r="G310" s="15"/>
      <c r="H310" s="15"/>
      <c r="I310" s="15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x14ac:dyDescent="0.25">
      <c r="A311" s="11"/>
      <c r="B311" s="12"/>
      <c r="C311" s="13"/>
      <c r="D311" s="14"/>
      <c r="E311" s="11"/>
      <c r="F311" s="14"/>
      <c r="G311" s="15"/>
      <c r="H311" s="15"/>
      <c r="I311" s="15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x14ac:dyDescent="0.25">
      <c r="A312" s="11"/>
      <c r="B312" s="12"/>
      <c r="C312" s="13"/>
      <c r="D312" s="14"/>
      <c r="E312" s="11"/>
      <c r="F312" s="14"/>
      <c r="G312" s="15"/>
      <c r="H312" s="15"/>
      <c r="I312" s="15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x14ac:dyDescent="0.25">
      <c r="A313" s="11"/>
      <c r="B313" s="12"/>
      <c r="C313" s="13"/>
      <c r="D313" s="14"/>
      <c r="E313" s="11"/>
      <c r="F313" s="14"/>
      <c r="G313" s="15"/>
      <c r="H313" s="15"/>
      <c r="I313" s="15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x14ac:dyDescent="0.25">
      <c r="A314" s="11"/>
      <c r="B314" s="12"/>
      <c r="C314" s="13"/>
      <c r="D314" s="14"/>
      <c r="E314" s="11"/>
      <c r="F314" s="14"/>
      <c r="G314" s="15"/>
      <c r="H314" s="15"/>
      <c r="I314" s="15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x14ac:dyDescent="0.25">
      <c r="A315" s="11"/>
      <c r="B315" s="12"/>
      <c r="C315" s="13"/>
      <c r="D315" s="14"/>
      <c r="E315" s="11"/>
      <c r="F315" s="14"/>
      <c r="G315" s="15"/>
      <c r="H315" s="15"/>
      <c r="I315" s="15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x14ac:dyDescent="0.25">
      <c r="A316" s="11"/>
      <c r="B316" s="12"/>
      <c r="C316" s="13"/>
      <c r="D316" s="14"/>
      <c r="E316" s="11"/>
      <c r="F316" s="14"/>
      <c r="G316" s="15"/>
      <c r="H316" s="15"/>
      <c r="I316" s="15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x14ac:dyDescent="0.25">
      <c r="A317" s="11"/>
      <c r="B317" s="12"/>
      <c r="C317" s="13"/>
      <c r="D317" s="14"/>
      <c r="E317" s="11"/>
      <c r="F317" s="14"/>
      <c r="G317" s="15"/>
      <c r="H317" s="15"/>
      <c r="I317" s="1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x14ac:dyDescent="0.25">
      <c r="A318" s="11"/>
      <c r="B318" s="12"/>
      <c r="C318" s="13"/>
      <c r="D318" s="14"/>
      <c r="E318" s="11"/>
      <c r="F318" s="14"/>
      <c r="G318" s="15"/>
      <c r="H318" s="15"/>
      <c r="I318" s="15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x14ac:dyDescent="0.25">
      <c r="A319" s="11"/>
      <c r="B319" s="12"/>
      <c r="C319" s="13"/>
      <c r="D319" s="14"/>
      <c r="E319" s="11"/>
      <c r="F319" s="14"/>
      <c r="G319" s="15"/>
      <c r="H319" s="15"/>
      <c r="I319" s="15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x14ac:dyDescent="0.25">
      <c r="A320" s="11"/>
      <c r="B320" s="12"/>
      <c r="C320" s="13"/>
      <c r="D320" s="14"/>
      <c r="E320" s="11"/>
      <c r="F320" s="14"/>
      <c r="G320" s="15"/>
      <c r="H320" s="15"/>
      <c r="I320" s="15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x14ac:dyDescent="0.25">
      <c r="A321" s="11"/>
      <c r="B321" s="12"/>
      <c r="C321" s="13"/>
      <c r="D321" s="14"/>
      <c r="E321" s="11"/>
      <c r="F321" s="14"/>
      <c r="G321" s="15"/>
      <c r="H321" s="15"/>
      <c r="I321" s="15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x14ac:dyDescent="0.25">
      <c r="A322" s="11"/>
      <c r="B322" s="12"/>
      <c r="C322" s="13"/>
      <c r="D322" s="14"/>
      <c r="E322" s="11"/>
      <c r="F322" s="14"/>
      <c r="G322" s="15"/>
      <c r="H322" s="15"/>
      <c r="I322" s="15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x14ac:dyDescent="0.25">
      <c r="A323" s="11"/>
      <c r="B323" s="12"/>
      <c r="C323" s="13"/>
      <c r="D323" s="14"/>
      <c r="E323" s="11"/>
      <c r="F323" s="14"/>
      <c r="G323" s="15"/>
      <c r="H323" s="15"/>
      <c r="I323" s="15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x14ac:dyDescent="0.25">
      <c r="A324" s="11"/>
      <c r="B324" s="12"/>
      <c r="C324" s="13"/>
      <c r="D324" s="14"/>
      <c r="E324" s="11"/>
      <c r="F324" s="14"/>
      <c r="G324" s="15"/>
      <c r="H324" s="15"/>
      <c r="I324" s="1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x14ac:dyDescent="0.25">
      <c r="A325" s="11"/>
      <c r="B325" s="12"/>
      <c r="C325" s="13"/>
      <c r="D325" s="14"/>
      <c r="E325" s="11"/>
      <c r="F325" s="14"/>
      <c r="G325" s="15"/>
      <c r="H325" s="15"/>
      <c r="I325" s="15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x14ac:dyDescent="0.25">
      <c r="A326" s="11"/>
      <c r="B326" s="12"/>
      <c r="C326" s="13"/>
      <c r="D326" s="14"/>
      <c r="E326" s="11"/>
      <c r="F326" s="14"/>
      <c r="G326" s="15"/>
      <c r="H326" s="15"/>
      <c r="I326" s="15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x14ac:dyDescent="0.25">
      <c r="A327" s="11"/>
      <c r="B327" s="12"/>
      <c r="C327" s="13"/>
      <c r="D327" s="14"/>
      <c r="E327" s="11"/>
      <c r="F327" s="14"/>
      <c r="G327" s="15"/>
      <c r="H327" s="15"/>
      <c r="I327" s="15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x14ac:dyDescent="0.25">
      <c r="A328" s="11"/>
      <c r="B328" s="12"/>
      <c r="C328" s="13"/>
      <c r="D328" s="14"/>
      <c r="E328" s="11"/>
      <c r="F328" s="14"/>
      <c r="G328" s="15"/>
      <c r="H328" s="15"/>
      <c r="I328" s="1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x14ac:dyDescent="0.25">
      <c r="A329" s="11"/>
      <c r="B329" s="12"/>
      <c r="C329" s="13"/>
      <c r="D329" s="14"/>
      <c r="E329" s="11"/>
      <c r="F329" s="14"/>
      <c r="G329" s="15"/>
      <c r="H329" s="15"/>
      <c r="I329" s="15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x14ac:dyDescent="0.25">
      <c r="A330" s="11"/>
      <c r="B330" s="12"/>
      <c r="C330" s="13"/>
      <c r="D330" s="14"/>
      <c r="E330" s="11"/>
      <c r="F330" s="14"/>
      <c r="G330" s="15"/>
      <c r="H330" s="15"/>
      <c r="I330" s="15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x14ac:dyDescent="0.25">
      <c r="A331" s="11"/>
      <c r="B331" s="12"/>
      <c r="C331" s="13"/>
      <c r="D331" s="14"/>
      <c r="E331" s="11"/>
      <c r="F331" s="14"/>
      <c r="G331" s="15"/>
      <c r="H331" s="15"/>
      <c r="I331" s="15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x14ac:dyDescent="0.25">
      <c r="A332" s="11"/>
      <c r="B332" s="12"/>
      <c r="C332" s="13"/>
      <c r="D332" s="14"/>
      <c r="E332" s="11"/>
      <c r="F332" s="14"/>
      <c r="G332" s="15"/>
      <c r="H332" s="15"/>
      <c r="I332" s="15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x14ac:dyDescent="0.25">
      <c r="A333" s="11"/>
      <c r="B333" s="12"/>
      <c r="C333" s="13"/>
      <c r="D333" s="14"/>
      <c r="E333" s="11"/>
      <c r="F333" s="14"/>
      <c r="G333" s="15"/>
      <c r="H333" s="15"/>
      <c r="I333" s="15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x14ac:dyDescent="0.25">
      <c r="A334" s="11"/>
      <c r="B334" s="12"/>
      <c r="C334" s="13"/>
      <c r="D334" s="14"/>
      <c r="E334" s="11"/>
      <c r="F334" s="14"/>
      <c r="G334" s="15"/>
      <c r="H334" s="15"/>
      <c r="I334" s="15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x14ac:dyDescent="0.25">
      <c r="A335" s="11"/>
      <c r="B335" s="12"/>
      <c r="C335" s="13"/>
      <c r="D335" s="14"/>
      <c r="E335" s="11"/>
      <c r="F335" s="14"/>
      <c r="G335" s="15"/>
      <c r="H335" s="15"/>
      <c r="I335" s="15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x14ac:dyDescent="0.25">
      <c r="A336" s="11"/>
      <c r="B336" s="12"/>
      <c r="C336" s="13"/>
      <c r="D336" s="14"/>
      <c r="E336" s="11"/>
      <c r="F336" s="14"/>
      <c r="G336" s="15"/>
      <c r="H336" s="15"/>
      <c r="I336" s="15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x14ac:dyDescent="0.25">
      <c r="A337" s="11"/>
      <c r="B337" s="12"/>
      <c r="C337" s="13"/>
      <c r="D337" s="14"/>
      <c r="E337" s="11"/>
      <c r="F337" s="14"/>
      <c r="G337" s="15"/>
      <c r="H337" s="15"/>
      <c r="I337" s="15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x14ac:dyDescent="0.25">
      <c r="A338" s="11"/>
      <c r="B338" s="12"/>
      <c r="C338" s="13"/>
      <c r="D338" s="14"/>
      <c r="E338" s="11"/>
      <c r="F338" s="14"/>
      <c r="G338" s="15"/>
      <c r="H338" s="15"/>
      <c r="I338" s="15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x14ac:dyDescent="0.25">
      <c r="A339" s="11"/>
      <c r="B339" s="12"/>
      <c r="C339" s="13"/>
      <c r="D339" s="14"/>
      <c r="E339" s="11"/>
      <c r="F339" s="14"/>
      <c r="G339" s="15"/>
      <c r="H339" s="15"/>
      <c r="I339" s="15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x14ac:dyDescent="0.25">
      <c r="A340" s="11"/>
      <c r="B340" s="12"/>
      <c r="C340" s="13"/>
      <c r="D340" s="14"/>
      <c r="E340" s="11"/>
      <c r="F340" s="14"/>
      <c r="G340" s="15"/>
      <c r="H340" s="15"/>
      <c r="I340" s="15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x14ac:dyDescent="0.25">
      <c r="A341" s="11"/>
      <c r="B341" s="12"/>
      <c r="C341" s="13"/>
      <c r="D341" s="14"/>
      <c r="E341" s="11"/>
      <c r="F341" s="14"/>
      <c r="G341" s="15"/>
      <c r="H341" s="15"/>
      <c r="I341" s="15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x14ac:dyDescent="0.25">
      <c r="A342" s="11"/>
      <c r="B342" s="12"/>
      <c r="C342" s="13"/>
      <c r="D342" s="14"/>
      <c r="E342" s="11"/>
      <c r="F342" s="14"/>
      <c r="G342" s="15"/>
      <c r="H342" s="15"/>
      <c r="I342" s="15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x14ac:dyDescent="0.25">
      <c r="A343" s="11"/>
      <c r="B343" s="12"/>
      <c r="C343" s="13"/>
      <c r="D343" s="14"/>
      <c r="E343" s="11"/>
      <c r="F343" s="14"/>
      <c r="G343" s="15"/>
      <c r="H343" s="15"/>
      <c r="I343" s="15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x14ac:dyDescent="0.25">
      <c r="A344" s="11"/>
      <c r="B344" s="12"/>
      <c r="C344" s="13"/>
      <c r="D344" s="14"/>
      <c r="E344" s="11"/>
      <c r="F344" s="14"/>
      <c r="G344" s="15"/>
      <c r="H344" s="15"/>
      <c r="I344" s="15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x14ac:dyDescent="0.25">
      <c r="A345" s="11"/>
      <c r="B345" s="12"/>
      <c r="C345" s="13"/>
      <c r="D345" s="14"/>
      <c r="E345" s="11"/>
      <c r="F345" s="14"/>
      <c r="G345" s="15"/>
      <c r="H345" s="15"/>
      <c r="I345" s="15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x14ac:dyDescent="0.25">
      <c r="A346" s="11"/>
      <c r="B346" s="12"/>
      <c r="C346" s="13"/>
      <c r="D346" s="14"/>
      <c r="E346" s="11"/>
      <c r="F346" s="14"/>
      <c r="G346" s="15"/>
      <c r="H346" s="15"/>
      <c r="I346" s="15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x14ac:dyDescent="0.25">
      <c r="A347" s="11"/>
      <c r="B347" s="12"/>
      <c r="C347" s="13"/>
      <c r="D347" s="14"/>
      <c r="E347" s="11"/>
      <c r="F347" s="14"/>
      <c r="G347" s="15"/>
      <c r="H347" s="15"/>
      <c r="I347" s="15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x14ac:dyDescent="0.25">
      <c r="A348" s="11"/>
      <c r="B348" s="12"/>
      <c r="C348" s="13"/>
      <c r="D348" s="14"/>
      <c r="E348" s="11"/>
      <c r="F348" s="14"/>
      <c r="G348" s="15"/>
      <c r="H348" s="15"/>
      <c r="I348" s="15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x14ac:dyDescent="0.25">
      <c r="A349" s="11"/>
      <c r="B349" s="12"/>
      <c r="C349" s="13"/>
      <c r="D349" s="14"/>
      <c r="E349" s="11"/>
      <c r="F349" s="14"/>
      <c r="G349" s="15"/>
      <c r="H349" s="15"/>
      <c r="I349" s="15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x14ac:dyDescent="0.25">
      <c r="A350" s="11"/>
      <c r="B350" s="12"/>
      <c r="C350" s="13"/>
      <c r="D350" s="14"/>
      <c r="E350" s="11"/>
      <c r="F350" s="14"/>
      <c r="G350" s="15"/>
      <c r="H350" s="15"/>
      <c r="I350" s="15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x14ac:dyDescent="0.25">
      <c r="A351" s="11"/>
      <c r="B351" s="12"/>
      <c r="C351" s="13"/>
      <c r="D351" s="14"/>
      <c r="E351" s="11"/>
      <c r="F351" s="14"/>
      <c r="G351" s="15"/>
      <c r="H351" s="15"/>
      <c r="I351" s="15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x14ac:dyDescent="0.25">
      <c r="A352" s="11"/>
      <c r="B352" s="12"/>
      <c r="C352" s="13"/>
      <c r="D352" s="14"/>
      <c r="E352" s="11"/>
      <c r="F352" s="14"/>
      <c r="G352" s="15"/>
      <c r="H352" s="15"/>
      <c r="I352" s="15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x14ac:dyDescent="0.25">
      <c r="A353" s="11"/>
      <c r="B353" s="12"/>
      <c r="C353" s="13"/>
      <c r="D353" s="14"/>
      <c r="E353" s="11"/>
      <c r="F353" s="14"/>
      <c r="G353" s="15"/>
      <c r="H353" s="15"/>
      <c r="I353" s="15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x14ac:dyDescent="0.25">
      <c r="A354" s="11"/>
      <c r="B354" s="12"/>
      <c r="C354" s="13"/>
      <c r="D354" s="14"/>
      <c r="E354" s="11"/>
      <c r="F354" s="14"/>
      <c r="G354" s="15"/>
      <c r="H354" s="15"/>
      <c r="I354" s="15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x14ac:dyDescent="0.25">
      <c r="A355" s="11"/>
      <c r="B355" s="12"/>
      <c r="C355" s="13"/>
      <c r="D355" s="14"/>
      <c r="E355" s="11"/>
      <c r="F355" s="14"/>
      <c r="G355" s="15"/>
      <c r="H355" s="15"/>
      <c r="I355" s="15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x14ac:dyDescent="0.25">
      <c r="A356" s="11"/>
      <c r="B356" s="12"/>
      <c r="C356" s="13"/>
      <c r="D356" s="14"/>
      <c r="E356" s="11"/>
      <c r="F356" s="14"/>
      <c r="G356" s="15"/>
      <c r="H356" s="15"/>
      <c r="I356" s="15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x14ac:dyDescent="0.25">
      <c r="A357" s="11"/>
      <c r="B357" s="12"/>
      <c r="C357" s="13"/>
      <c r="D357" s="14"/>
      <c r="E357" s="11"/>
      <c r="F357" s="14"/>
      <c r="G357" s="15"/>
      <c r="H357" s="15"/>
      <c r="I357" s="15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x14ac:dyDescent="0.25">
      <c r="A358" s="11"/>
      <c r="B358" s="12"/>
      <c r="C358" s="13"/>
      <c r="D358" s="14"/>
      <c r="E358" s="11"/>
      <c r="F358" s="14"/>
      <c r="G358" s="15"/>
      <c r="H358" s="15"/>
      <c r="I358" s="15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x14ac:dyDescent="0.25">
      <c r="A359" s="11"/>
      <c r="B359" s="12"/>
      <c r="C359" s="13"/>
      <c r="D359" s="14"/>
      <c r="E359" s="11"/>
      <c r="F359" s="14"/>
      <c r="G359" s="15"/>
      <c r="H359" s="15"/>
      <c r="I359" s="15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x14ac:dyDescent="0.25">
      <c r="A360" s="11"/>
      <c r="B360" s="12"/>
      <c r="C360" s="13"/>
      <c r="D360" s="14"/>
      <c r="E360" s="11"/>
      <c r="F360" s="14"/>
      <c r="G360" s="15"/>
      <c r="H360" s="15"/>
      <c r="I360" s="15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x14ac:dyDescent="0.25">
      <c r="A361" s="11"/>
      <c r="B361" s="12"/>
      <c r="C361" s="13"/>
      <c r="D361" s="14"/>
      <c r="E361" s="11"/>
      <c r="F361" s="14"/>
      <c r="G361" s="15"/>
      <c r="H361" s="15"/>
      <c r="I361" s="15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x14ac:dyDescent="0.25">
      <c r="A362" s="11"/>
      <c r="B362" s="12"/>
      <c r="C362" s="13"/>
      <c r="D362" s="14"/>
      <c r="E362" s="11"/>
      <c r="F362" s="14"/>
      <c r="G362" s="15"/>
      <c r="H362" s="15"/>
      <c r="I362" s="15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x14ac:dyDescent="0.25">
      <c r="A363" s="11"/>
      <c r="B363" s="12"/>
      <c r="C363" s="13"/>
      <c r="D363" s="14"/>
      <c r="E363" s="11"/>
      <c r="F363" s="14"/>
      <c r="G363" s="15"/>
      <c r="H363" s="15"/>
      <c r="I363" s="15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x14ac:dyDescent="0.25">
      <c r="A364" s="11"/>
      <c r="B364" s="12"/>
      <c r="C364" s="13"/>
      <c r="D364" s="14"/>
      <c r="E364" s="11"/>
      <c r="F364" s="14"/>
      <c r="G364" s="15"/>
      <c r="H364" s="15"/>
      <c r="I364" s="15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x14ac:dyDescent="0.25">
      <c r="A365" s="11"/>
      <c r="B365" s="12"/>
      <c r="C365" s="13"/>
      <c r="D365" s="14"/>
      <c r="E365" s="11"/>
      <c r="F365" s="14"/>
      <c r="G365" s="15"/>
      <c r="H365" s="15"/>
      <c r="I365" s="15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x14ac:dyDescent="0.25">
      <c r="A366" s="11"/>
      <c r="B366" s="12"/>
      <c r="C366" s="13"/>
      <c r="D366" s="14"/>
      <c r="E366" s="11"/>
      <c r="F366" s="14"/>
      <c r="G366" s="15"/>
      <c r="H366" s="15"/>
      <c r="I366" s="15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x14ac:dyDescent="0.25">
      <c r="A367" s="11"/>
      <c r="B367" s="12"/>
      <c r="C367" s="13"/>
      <c r="D367" s="14"/>
      <c r="E367" s="11"/>
      <c r="F367" s="14"/>
      <c r="G367" s="15"/>
      <c r="H367" s="15"/>
      <c r="I367" s="15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x14ac:dyDescent="0.25">
      <c r="A368" s="11"/>
      <c r="B368" s="12"/>
      <c r="C368" s="13"/>
      <c r="D368" s="14"/>
      <c r="E368" s="11"/>
      <c r="F368" s="14"/>
      <c r="G368" s="15"/>
      <c r="H368" s="15"/>
      <c r="I368" s="15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x14ac:dyDescent="0.25">
      <c r="A369" s="11"/>
      <c r="B369" s="12"/>
      <c r="C369" s="13"/>
      <c r="D369" s="14"/>
      <c r="E369" s="11"/>
      <c r="F369" s="14"/>
      <c r="G369" s="15"/>
      <c r="H369" s="15"/>
      <c r="I369" s="15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x14ac:dyDescent="0.25">
      <c r="A370" s="11"/>
      <c r="B370" s="12"/>
      <c r="C370" s="13"/>
      <c r="D370" s="14"/>
      <c r="E370" s="11"/>
      <c r="F370" s="14"/>
      <c r="G370" s="15"/>
      <c r="H370" s="15"/>
      <c r="I370" s="15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x14ac:dyDescent="0.25">
      <c r="A371" s="11"/>
      <c r="B371" s="12"/>
      <c r="C371" s="13"/>
      <c r="D371" s="14"/>
      <c r="E371" s="11"/>
      <c r="F371" s="14"/>
      <c r="G371" s="15"/>
      <c r="H371" s="15"/>
      <c r="I371" s="15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x14ac:dyDescent="0.25">
      <c r="A372" s="11"/>
      <c r="B372" s="12"/>
      <c r="C372" s="13"/>
      <c r="D372" s="14"/>
      <c r="E372" s="11"/>
      <c r="F372" s="14"/>
      <c r="G372" s="15"/>
      <c r="H372" s="15"/>
      <c r="I372" s="15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x14ac:dyDescent="0.25">
      <c r="A373" s="11"/>
      <c r="B373" s="12"/>
      <c r="C373" s="13"/>
      <c r="D373" s="14"/>
      <c r="E373" s="11"/>
      <c r="F373" s="14"/>
      <c r="G373" s="15"/>
      <c r="H373" s="15"/>
      <c r="I373" s="15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x14ac:dyDescent="0.25">
      <c r="A374" s="11"/>
      <c r="B374" s="12"/>
      <c r="C374" s="13"/>
      <c r="D374" s="14"/>
      <c r="E374" s="11"/>
      <c r="F374" s="14"/>
      <c r="G374" s="15"/>
      <c r="H374" s="15"/>
      <c r="I374" s="15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x14ac:dyDescent="0.25">
      <c r="A375" s="11"/>
      <c r="B375" s="12"/>
      <c r="C375" s="13"/>
      <c r="D375" s="14"/>
      <c r="E375" s="11"/>
      <c r="F375" s="14"/>
      <c r="G375" s="15"/>
      <c r="H375" s="15"/>
      <c r="I375" s="1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x14ac:dyDescent="0.25">
      <c r="A376" s="11"/>
      <c r="B376" s="12"/>
      <c r="C376" s="13"/>
      <c r="D376" s="14"/>
      <c r="E376" s="11"/>
      <c r="F376" s="14"/>
      <c r="G376" s="15"/>
      <c r="H376" s="15"/>
      <c r="I376" s="15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x14ac:dyDescent="0.25">
      <c r="A377" s="11"/>
      <c r="B377" s="12"/>
      <c r="C377" s="13"/>
      <c r="D377" s="14"/>
      <c r="E377" s="11"/>
      <c r="F377" s="14"/>
      <c r="G377" s="15"/>
      <c r="H377" s="15"/>
      <c r="I377" s="15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x14ac:dyDescent="0.25">
      <c r="A378" s="11"/>
      <c r="B378" s="12"/>
      <c r="C378" s="13"/>
      <c r="D378" s="14"/>
      <c r="E378" s="11"/>
      <c r="F378" s="14"/>
      <c r="G378" s="15"/>
      <c r="H378" s="15"/>
      <c r="I378" s="15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x14ac:dyDescent="0.25">
      <c r="A379" s="11"/>
      <c r="B379" s="12"/>
      <c r="C379" s="13"/>
      <c r="D379" s="14"/>
      <c r="E379" s="11"/>
      <c r="F379" s="14"/>
      <c r="G379" s="15"/>
      <c r="H379" s="15"/>
      <c r="I379" s="15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x14ac:dyDescent="0.25">
      <c r="A380" s="11"/>
      <c r="B380" s="12"/>
      <c r="C380" s="13"/>
      <c r="D380" s="14"/>
      <c r="E380" s="11"/>
      <c r="F380" s="14"/>
      <c r="G380" s="15"/>
      <c r="H380" s="15"/>
      <c r="I380" s="15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x14ac:dyDescent="0.25">
      <c r="A381" s="11"/>
      <c r="B381" s="12"/>
      <c r="C381" s="13"/>
      <c r="D381" s="14"/>
      <c r="E381" s="11"/>
      <c r="F381" s="14"/>
      <c r="G381" s="15"/>
      <c r="H381" s="15"/>
      <c r="I381" s="15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x14ac:dyDescent="0.25">
      <c r="A382" s="11"/>
      <c r="B382" s="12"/>
      <c r="C382" s="13"/>
      <c r="D382" s="14"/>
      <c r="E382" s="11"/>
      <c r="F382" s="14"/>
      <c r="G382" s="15"/>
      <c r="H382" s="15"/>
      <c r="I382" s="15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x14ac:dyDescent="0.25">
      <c r="A383" s="11"/>
      <c r="B383" s="12"/>
      <c r="C383" s="13"/>
      <c r="D383" s="14"/>
      <c r="E383" s="11"/>
      <c r="F383" s="14"/>
      <c r="G383" s="15"/>
      <c r="H383" s="15"/>
      <c r="I383" s="15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x14ac:dyDescent="0.25">
      <c r="A384" s="11"/>
      <c r="B384" s="12"/>
      <c r="C384" s="13"/>
      <c r="D384" s="14"/>
      <c r="E384" s="11"/>
      <c r="F384" s="14"/>
      <c r="G384" s="15"/>
      <c r="H384" s="15"/>
      <c r="I384" s="15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x14ac:dyDescent="0.25">
      <c r="A385" s="11"/>
      <c r="B385" s="12"/>
      <c r="C385" s="13"/>
      <c r="D385" s="14"/>
      <c r="E385" s="11"/>
      <c r="F385" s="14"/>
      <c r="G385" s="15"/>
      <c r="H385" s="15"/>
      <c r="I385" s="15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x14ac:dyDescent="0.25">
      <c r="A386" s="11"/>
      <c r="B386" s="12"/>
      <c r="C386" s="13"/>
      <c r="D386" s="14"/>
      <c r="E386" s="11"/>
      <c r="F386" s="14"/>
      <c r="G386" s="15"/>
      <c r="H386" s="15"/>
      <c r="I386" s="15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x14ac:dyDescent="0.25">
      <c r="A387" s="11"/>
      <c r="B387" s="12"/>
      <c r="C387" s="13"/>
      <c r="D387" s="14"/>
      <c r="E387" s="11"/>
      <c r="F387" s="14"/>
      <c r="G387" s="15"/>
      <c r="H387" s="15"/>
      <c r="I387" s="15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x14ac:dyDescent="0.25">
      <c r="A388" s="11"/>
      <c r="B388" s="12"/>
      <c r="C388" s="13"/>
      <c r="D388" s="14"/>
      <c r="E388" s="11"/>
      <c r="F388" s="14"/>
      <c r="G388" s="15"/>
      <c r="H388" s="15"/>
      <c r="I388" s="15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x14ac:dyDescent="0.25">
      <c r="A389" s="11"/>
      <c r="B389" s="12"/>
      <c r="C389" s="13"/>
      <c r="D389" s="14"/>
      <c r="E389" s="11"/>
      <c r="F389" s="14"/>
      <c r="G389" s="15"/>
      <c r="H389" s="15"/>
      <c r="I389" s="15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x14ac:dyDescent="0.25">
      <c r="A390" s="11"/>
      <c r="B390" s="12"/>
      <c r="C390" s="13"/>
      <c r="D390" s="14"/>
      <c r="E390" s="11"/>
      <c r="F390" s="14"/>
      <c r="G390" s="15"/>
      <c r="H390" s="15"/>
      <c r="I390" s="15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x14ac:dyDescent="0.25">
      <c r="A391" s="11"/>
      <c r="B391" s="12"/>
      <c r="C391" s="13"/>
      <c r="D391" s="14"/>
      <c r="E391" s="11"/>
      <c r="F391" s="14"/>
      <c r="G391" s="15"/>
      <c r="H391" s="15"/>
      <c r="I391" s="15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x14ac:dyDescent="0.25">
      <c r="A392" s="11"/>
      <c r="B392" s="12"/>
      <c r="C392" s="13"/>
      <c r="D392" s="14"/>
      <c r="E392" s="11"/>
      <c r="F392" s="14"/>
      <c r="G392" s="15"/>
      <c r="H392" s="15"/>
      <c r="I392" s="15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x14ac:dyDescent="0.25">
      <c r="A393" s="11"/>
      <c r="B393" s="12"/>
      <c r="C393" s="13"/>
      <c r="D393" s="14"/>
      <c r="E393" s="11"/>
      <c r="F393" s="14"/>
      <c r="G393" s="15"/>
      <c r="H393" s="15"/>
      <c r="I393" s="15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x14ac:dyDescent="0.25">
      <c r="A394" s="11"/>
      <c r="B394" s="12"/>
      <c r="C394" s="13"/>
      <c r="D394" s="14"/>
      <c r="E394" s="11"/>
      <c r="F394" s="14"/>
      <c r="G394" s="15"/>
      <c r="H394" s="15"/>
      <c r="I394" s="15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x14ac:dyDescent="0.25">
      <c r="A395" s="11"/>
      <c r="B395" s="12"/>
      <c r="C395" s="13"/>
      <c r="D395" s="14"/>
      <c r="E395" s="11"/>
      <c r="F395" s="14"/>
      <c r="G395" s="15"/>
      <c r="H395" s="15"/>
      <c r="I395" s="15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x14ac:dyDescent="0.25">
      <c r="A396" s="11"/>
      <c r="B396" s="12"/>
      <c r="C396" s="13"/>
      <c r="D396" s="14"/>
      <c r="E396" s="11"/>
      <c r="F396" s="14"/>
      <c r="G396" s="15"/>
      <c r="H396" s="15"/>
      <c r="I396" s="15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x14ac:dyDescent="0.25">
      <c r="A397" s="11"/>
      <c r="B397" s="12"/>
      <c r="C397" s="13"/>
      <c r="D397" s="14"/>
      <c r="E397" s="11"/>
      <c r="F397" s="14"/>
      <c r="G397" s="15"/>
      <c r="H397" s="15"/>
      <c r="I397" s="15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x14ac:dyDescent="0.25">
      <c r="A398" s="11"/>
      <c r="B398" s="12"/>
      <c r="C398" s="13"/>
      <c r="D398" s="14"/>
      <c r="E398" s="11"/>
      <c r="F398" s="14"/>
      <c r="G398" s="15"/>
      <c r="H398" s="15"/>
      <c r="I398" s="15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x14ac:dyDescent="0.25">
      <c r="A399" s="11"/>
      <c r="B399" s="12"/>
      <c r="C399" s="13"/>
      <c r="D399" s="14"/>
      <c r="E399" s="11"/>
      <c r="F399" s="14"/>
      <c r="G399" s="15"/>
      <c r="H399" s="15"/>
      <c r="I399" s="15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x14ac:dyDescent="0.25">
      <c r="A400" s="11"/>
      <c r="B400" s="12"/>
      <c r="C400" s="13"/>
      <c r="D400" s="14"/>
      <c r="E400" s="11"/>
      <c r="F400" s="14"/>
      <c r="G400" s="15"/>
      <c r="H400" s="15"/>
      <c r="I400" s="15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x14ac:dyDescent="0.25">
      <c r="A401" s="11"/>
      <c r="B401" s="12"/>
      <c r="C401" s="13"/>
      <c r="D401" s="14"/>
      <c r="E401" s="11"/>
      <c r="F401" s="14"/>
      <c r="G401" s="15"/>
      <c r="H401" s="15"/>
      <c r="I401" s="15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x14ac:dyDescent="0.25">
      <c r="A402" s="11"/>
      <c r="B402" s="12"/>
      <c r="C402" s="13"/>
      <c r="D402" s="14"/>
      <c r="E402" s="11"/>
      <c r="F402" s="14"/>
      <c r="G402" s="15"/>
      <c r="H402" s="15"/>
      <c r="I402" s="15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x14ac:dyDescent="0.25">
      <c r="A403" s="11"/>
      <c r="B403" s="12"/>
      <c r="C403" s="13"/>
      <c r="D403" s="14"/>
      <c r="E403" s="11"/>
      <c r="F403" s="14"/>
      <c r="G403" s="15"/>
      <c r="H403" s="15"/>
      <c r="I403" s="15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x14ac:dyDescent="0.25">
      <c r="A404" s="11"/>
      <c r="B404" s="12"/>
      <c r="C404" s="13"/>
      <c r="D404" s="14"/>
      <c r="E404" s="11"/>
      <c r="F404" s="14"/>
      <c r="G404" s="15"/>
      <c r="H404" s="15"/>
      <c r="I404" s="15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x14ac:dyDescent="0.25">
      <c r="A405" s="11"/>
      <c r="B405" s="12"/>
      <c r="C405" s="13"/>
      <c r="D405" s="14"/>
      <c r="E405" s="11"/>
      <c r="F405" s="14"/>
      <c r="G405" s="15"/>
      <c r="H405" s="15"/>
      <c r="I405" s="1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x14ac:dyDescent="0.25">
      <c r="A406" s="11"/>
      <c r="B406" s="12"/>
      <c r="C406" s="13"/>
      <c r="D406" s="14"/>
      <c r="E406" s="11"/>
      <c r="F406" s="14"/>
      <c r="G406" s="15"/>
      <c r="H406" s="15"/>
      <c r="I406" s="15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x14ac:dyDescent="0.25">
      <c r="A407" s="11"/>
      <c r="B407" s="12"/>
      <c r="C407" s="13"/>
      <c r="D407" s="14"/>
      <c r="E407" s="11"/>
      <c r="F407" s="14"/>
      <c r="G407" s="15"/>
      <c r="H407" s="15"/>
      <c r="I407" s="15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x14ac:dyDescent="0.25">
      <c r="A408" s="11"/>
      <c r="B408" s="12"/>
      <c r="C408" s="13"/>
      <c r="D408" s="14"/>
      <c r="E408" s="11"/>
      <c r="F408" s="14"/>
      <c r="G408" s="15"/>
      <c r="H408" s="15"/>
      <c r="I408" s="15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x14ac:dyDescent="0.25">
      <c r="A409" s="11"/>
      <c r="B409" s="12"/>
      <c r="C409" s="13"/>
      <c r="D409" s="14"/>
      <c r="E409" s="11"/>
      <c r="F409" s="14"/>
      <c r="G409" s="15"/>
      <c r="H409" s="15"/>
      <c r="I409" s="15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x14ac:dyDescent="0.25">
      <c r="A410" s="11"/>
      <c r="B410" s="12"/>
      <c r="C410" s="13"/>
      <c r="D410" s="14"/>
      <c r="E410" s="11"/>
      <c r="F410" s="14"/>
      <c r="G410" s="15"/>
      <c r="H410" s="15"/>
      <c r="I410" s="15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x14ac:dyDescent="0.25">
      <c r="A411" s="11"/>
      <c r="B411" s="12"/>
      <c r="C411" s="13"/>
      <c r="D411" s="14"/>
      <c r="E411" s="11"/>
      <c r="F411" s="14"/>
      <c r="G411" s="15"/>
      <c r="H411" s="15"/>
      <c r="I411" s="15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x14ac:dyDescent="0.25">
      <c r="A412" s="11"/>
      <c r="B412" s="12"/>
      <c r="C412" s="13"/>
      <c r="D412" s="14"/>
      <c r="E412" s="11"/>
      <c r="F412" s="14"/>
      <c r="G412" s="15"/>
      <c r="H412" s="15"/>
      <c r="I412" s="15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x14ac:dyDescent="0.25">
      <c r="A413" s="11"/>
      <c r="B413" s="12"/>
      <c r="C413" s="13"/>
      <c r="D413" s="14"/>
      <c r="E413" s="11"/>
      <c r="F413" s="14"/>
      <c r="G413" s="15"/>
      <c r="H413" s="15"/>
      <c r="I413" s="15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x14ac:dyDescent="0.25">
      <c r="A414" s="11"/>
      <c r="B414" s="12"/>
      <c r="C414" s="13"/>
      <c r="D414" s="14"/>
      <c r="E414" s="11"/>
      <c r="F414" s="14"/>
      <c r="G414" s="15"/>
      <c r="H414" s="15"/>
      <c r="I414" s="15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x14ac:dyDescent="0.25">
      <c r="A415" s="11"/>
      <c r="B415" s="12"/>
      <c r="C415" s="13"/>
      <c r="D415" s="14"/>
      <c r="E415" s="11"/>
      <c r="F415" s="14"/>
      <c r="G415" s="15"/>
      <c r="H415" s="15"/>
      <c r="I415" s="1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x14ac:dyDescent="0.25">
      <c r="A416" s="11"/>
      <c r="B416" s="12"/>
      <c r="C416" s="13"/>
      <c r="D416" s="14"/>
      <c r="E416" s="11"/>
      <c r="F416" s="14"/>
      <c r="G416" s="15"/>
      <c r="H416" s="15"/>
      <c r="I416" s="15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x14ac:dyDescent="0.25">
      <c r="A417" s="11"/>
      <c r="B417" s="12"/>
      <c r="C417" s="13"/>
      <c r="D417" s="14"/>
      <c r="E417" s="11"/>
      <c r="F417" s="14"/>
      <c r="G417" s="15"/>
      <c r="H417" s="15"/>
      <c r="I417" s="1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x14ac:dyDescent="0.25">
      <c r="A418" s="11"/>
      <c r="B418" s="12"/>
      <c r="C418" s="13"/>
      <c r="D418" s="14"/>
      <c r="E418" s="11"/>
      <c r="F418" s="14"/>
      <c r="G418" s="15"/>
      <c r="H418" s="15"/>
      <c r="I418" s="15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x14ac:dyDescent="0.25">
      <c r="A419" s="11"/>
      <c r="B419" s="12"/>
      <c r="C419" s="13"/>
      <c r="D419" s="14"/>
      <c r="E419" s="11"/>
      <c r="F419" s="14"/>
      <c r="G419" s="15"/>
      <c r="H419" s="15"/>
      <c r="I419" s="15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x14ac:dyDescent="0.25">
      <c r="A420" s="11"/>
      <c r="B420" s="12"/>
      <c r="C420" s="13"/>
      <c r="D420" s="14"/>
      <c r="E420" s="11"/>
      <c r="F420" s="14"/>
      <c r="G420" s="15"/>
      <c r="H420" s="15"/>
      <c r="I420" s="15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x14ac:dyDescent="0.25">
      <c r="A421" s="11"/>
      <c r="B421" s="12"/>
      <c r="C421" s="13"/>
      <c r="D421" s="14"/>
      <c r="E421" s="11"/>
      <c r="F421" s="14"/>
      <c r="G421" s="15"/>
      <c r="H421" s="15"/>
      <c r="I421" s="15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x14ac:dyDescent="0.25">
      <c r="A422" s="11"/>
      <c r="B422" s="12"/>
      <c r="C422" s="13"/>
      <c r="D422" s="14"/>
      <c r="E422" s="11"/>
      <c r="F422" s="14"/>
      <c r="G422" s="15"/>
      <c r="H422" s="15"/>
      <c r="I422" s="15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x14ac:dyDescent="0.25">
      <c r="A423" s="11"/>
      <c r="B423" s="12"/>
      <c r="C423" s="13"/>
      <c r="D423" s="14"/>
      <c r="E423" s="11"/>
      <c r="F423" s="14"/>
      <c r="G423" s="15"/>
      <c r="H423" s="15"/>
      <c r="I423" s="15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x14ac:dyDescent="0.25">
      <c r="A424" s="11"/>
      <c r="B424" s="12"/>
      <c r="C424" s="13"/>
      <c r="D424" s="14"/>
      <c r="E424" s="11"/>
      <c r="F424" s="14"/>
      <c r="G424" s="15"/>
      <c r="H424" s="15"/>
      <c r="I424" s="15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x14ac:dyDescent="0.25">
      <c r="A425" s="11"/>
      <c r="B425" s="12"/>
      <c r="C425" s="13"/>
      <c r="D425" s="14"/>
      <c r="E425" s="11"/>
      <c r="F425" s="14"/>
      <c r="G425" s="15"/>
      <c r="H425" s="15"/>
      <c r="I425" s="1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x14ac:dyDescent="0.25">
      <c r="A426" s="11"/>
      <c r="B426" s="12"/>
      <c r="C426" s="13"/>
      <c r="D426" s="14"/>
      <c r="E426" s="11"/>
      <c r="F426" s="14"/>
      <c r="G426" s="15"/>
      <c r="H426" s="15"/>
      <c r="I426" s="15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x14ac:dyDescent="0.25">
      <c r="A427" s="11"/>
      <c r="B427" s="12"/>
      <c r="C427" s="13"/>
      <c r="D427" s="14"/>
      <c r="E427" s="11"/>
      <c r="F427" s="14"/>
      <c r="G427" s="15"/>
      <c r="H427" s="15"/>
      <c r="I427" s="15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x14ac:dyDescent="0.25">
      <c r="A428" s="11"/>
      <c r="B428" s="12"/>
      <c r="C428" s="13"/>
      <c r="D428" s="14"/>
      <c r="E428" s="11"/>
      <c r="F428" s="14"/>
      <c r="G428" s="15"/>
      <c r="H428" s="15"/>
      <c r="I428" s="15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x14ac:dyDescent="0.25">
      <c r="A429" s="11"/>
      <c r="B429" s="12"/>
      <c r="C429" s="13"/>
      <c r="D429" s="14"/>
      <c r="E429" s="11"/>
      <c r="F429" s="14"/>
      <c r="G429" s="15"/>
      <c r="H429" s="15"/>
      <c r="I429" s="15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x14ac:dyDescent="0.25">
      <c r="A430" s="11"/>
      <c r="B430" s="12"/>
      <c r="C430" s="13"/>
      <c r="D430" s="14"/>
      <c r="E430" s="11"/>
      <c r="F430" s="14"/>
      <c r="G430" s="15"/>
      <c r="H430" s="15"/>
      <c r="I430" s="15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x14ac:dyDescent="0.25">
      <c r="A431" s="11"/>
      <c r="B431" s="12"/>
      <c r="C431" s="13"/>
      <c r="D431" s="14"/>
      <c r="E431" s="11"/>
      <c r="F431" s="14"/>
      <c r="G431" s="15"/>
      <c r="H431" s="15"/>
      <c r="I431" s="15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x14ac:dyDescent="0.25">
      <c r="A432" s="11"/>
      <c r="B432" s="12"/>
      <c r="C432" s="13"/>
      <c r="D432" s="14"/>
      <c r="E432" s="11"/>
      <c r="F432" s="14"/>
      <c r="G432" s="15"/>
      <c r="H432" s="15"/>
      <c r="I432" s="15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x14ac:dyDescent="0.25">
      <c r="A433" s="11"/>
      <c r="B433" s="12"/>
      <c r="C433" s="13"/>
      <c r="D433" s="14"/>
      <c r="E433" s="11"/>
      <c r="F433" s="14"/>
      <c r="G433" s="15"/>
      <c r="H433" s="15"/>
      <c r="I433" s="15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x14ac:dyDescent="0.25">
      <c r="A434" s="11"/>
      <c r="B434" s="12"/>
      <c r="C434" s="13"/>
      <c r="D434" s="14"/>
      <c r="E434" s="11"/>
      <c r="F434" s="14"/>
      <c r="G434" s="15"/>
      <c r="H434" s="15"/>
      <c r="I434" s="15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x14ac:dyDescent="0.25">
      <c r="A435" s="11"/>
      <c r="B435" s="12"/>
      <c r="C435" s="13"/>
      <c r="D435" s="14"/>
      <c r="E435" s="11"/>
      <c r="F435" s="14"/>
      <c r="G435" s="15"/>
      <c r="H435" s="15"/>
      <c r="I435" s="15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x14ac:dyDescent="0.25">
      <c r="A436" s="11"/>
      <c r="B436" s="12"/>
      <c r="C436" s="13"/>
      <c r="D436" s="14"/>
      <c r="E436" s="11"/>
      <c r="F436" s="14"/>
      <c r="G436" s="15"/>
      <c r="H436" s="15"/>
      <c r="I436" s="15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x14ac:dyDescent="0.25">
      <c r="A437" s="11"/>
      <c r="B437" s="12"/>
      <c r="C437" s="13"/>
      <c r="D437" s="14"/>
      <c r="E437" s="11"/>
      <c r="F437" s="14"/>
      <c r="G437" s="15"/>
      <c r="H437" s="15"/>
      <c r="I437" s="15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x14ac:dyDescent="0.25">
      <c r="A438" s="11"/>
      <c r="B438" s="12"/>
      <c r="C438" s="13"/>
      <c r="D438" s="14"/>
      <c r="E438" s="11"/>
      <c r="F438" s="14"/>
      <c r="G438" s="15"/>
      <c r="H438" s="15"/>
      <c r="I438" s="15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x14ac:dyDescent="0.25">
      <c r="A439" s="11"/>
      <c r="B439" s="12"/>
      <c r="C439" s="13"/>
      <c r="D439" s="14"/>
      <c r="E439" s="11"/>
      <c r="F439" s="14"/>
      <c r="G439" s="15"/>
      <c r="H439" s="15"/>
      <c r="I439" s="15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x14ac:dyDescent="0.25">
      <c r="A440" s="11"/>
      <c r="B440" s="12"/>
      <c r="C440" s="13"/>
      <c r="D440" s="14"/>
      <c r="E440" s="11"/>
      <c r="F440" s="14"/>
      <c r="G440" s="15"/>
      <c r="H440" s="15"/>
      <c r="I440" s="15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x14ac:dyDescent="0.25">
      <c r="A441" s="11"/>
      <c r="B441" s="12"/>
      <c r="C441" s="13"/>
      <c r="D441" s="14"/>
      <c r="E441" s="11"/>
      <c r="F441" s="14"/>
      <c r="G441" s="15"/>
      <c r="H441" s="15"/>
      <c r="I441" s="15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x14ac:dyDescent="0.25">
      <c r="A442" s="11"/>
      <c r="B442" s="12"/>
      <c r="C442" s="13"/>
      <c r="D442" s="14"/>
      <c r="E442" s="11"/>
      <c r="F442" s="14"/>
      <c r="G442" s="15"/>
      <c r="H442" s="15"/>
      <c r="I442" s="15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x14ac:dyDescent="0.25">
      <c r="A443" s="11"/>
      <c r="B443" s="12"/>
      <c r="C443" s="13"/>
      <c r="D443" s="14"/>
      <c r="E443" s="11"/>
      <c r="F443" s="14"/>
      <c r="G443" s="15"/>
      <c r="H443" s="15"/>
      <c r="I443" s="1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x14ac:dyDescent="0.25">
      <c r="A444" s="11"/>
      <c r="B444" s="12"/>
      <c r="C444" s="13"/>
      <c r="D444" s="14"/>
      <c r="E444" s="11"/>
      <c r="F444" s="14"/>
      <c r="G444" s="15"/>
      <c r="H444" s="15"/>
      <c r="I444" s="1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x14ac:dyDescent="0.25">
      <c r="A445" s="11"/>
      <c r="B445" s="12"/>
      <c r="C445" s="13"/>
      <c r="D445" s="14"/>
      <c r="E445" s="11"/>
      <c r="F445" s="14"/>
      <c r="G445" s="15"/>
      <c r="H445" s="15"/>
      <c r="I445" s="1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x14ac:dyDescent="0.25">
      <c r="A446" s="11"/>
      <c r="B446" s="12"/>
      <c r="C446" s="13"/>
      <c r="D446" s="14"/>
      <c r="E446" s="11"/>
      <c r="F446" s="14"/>
      <c r="G446" s="15"/>
      <c r="H446" s="15"/>
      <c r="I446" s="15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x14ac:dyDescent="0.25">
      <c r="A447" s="11"/>
      <c r="B447" s="12"/>
      <c r="C447" s="13"/>
      <c r="D447" s="14"/>
      <c r="E447" s="11"/>
      <c r="F447" s="14"/>
      <c r="G447" s="15"/>
      <c r="H447" s="15"/>
      <c r="I447" s="15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x14ac:dyDescent="0.25">
      <c r="A448" s="11"/>
      <c r="B448" s="12"/>
      <c r="C448" s="13"/>
      <c r="D448" s="14"/>
      <c r="E448" s="11"/>
      <c r="F448" s="14"/>
      <c r="G448" s="15"/>
      <c r="H448" s="15"/>
      <c r="I448" s="15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x14ac:dyDescent="0.25">
      <c r="A449" s="11"/>
      <c r="B449" s="12"/>
      <c r="C449" s="13"/>
      <c r="D449" s="14"/>
      <c r="E449" s="11"/>
      <c r="F449" s="14"/>
      <c r="G449" s="15"/>
      <c r="H449" s="15"/>
      <c r="I449" s="15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x14ac:dyDescent="0.25">
      <c r="A450" s="11"/>
      <c r="B450" s="12"/>
      <c r="C450" s="13"/>
      <c r="D450" s="14"/>
      <c r="E450" s="11"/>
      <c r="F450" s="14"/>
      <c r="G450" s="15"/>
      <c r="H450" s="15"/>
      <c r="I450" s="15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x14ac:dyDescent="0.25">
      <c r="A451" s="11"/>
      <c r="B451" s="12"/>
      <c r="C451" s="13"/>
      <c r="D451" s="14"/>
      <c r="E451" s="11"/>
      <c r="F451" s="14"/>
      <c r="G451" s="15"/>
      <c r="H451" s="15"/>
      <c r="I451" s="1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x14ac:dyDescent="0.25">
      <c r="A452" s="11"/>
      <c r="B452" s="12"/>
      <c r="C452" s="13"/>
      <c r="D452" s="14"/>
      <c r="E452" s="11"/>
      <c r="F452" s="14"/>
      <c r="G452" s="15"/>
      <c r="H452" s="15"/>
      <c r="I452" s="1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x14ac:dyDescent="0.25">
      <c r="A453" s="11"/>
      <c r="B453" s="12"/>
      <c r="C453" s="13"/>
      <c r="D453" s="14"/>
      <c r="E453" s="11"/>
      <c r="F453" s="14"/>
      <c r="G453" s="15"/>
      <c r="H453" s="15"/>
      <c r="I453" s="1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x14ac:dyDescent="0.25">
      <c r="A454" s="11"/>
      <c r="B454" s="12"/>
      <c r="C454" s="13"/>
      <c r="D454" s="14"/>
      <c r="E454" s="11"/>
      <c r="F454" s="14"/>
      <c r="G454" s="15"/>
      <c r="H454" s="15"/>
      <c r="I454" s="1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x14ac:dyDescent="0.25">
      <c r="A455" s="11"/>
      <c r="B455" s="12"/>
      <c r="C455" s="13"/>
      <c r="D455" s="14"/>
      <c r="E455" s="11"/>
      <c r="F455" s="14"/>
      <c r="G455" s="15"/>
      <c r="H455" s="15"/>
      <c r="I455" s="1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x14ac:dyDescent="0.25">
      <c r="A456" s="11"/>
      <c r="B456" s="12"/>
      <c r="C456" s="13"/>
      <c r="D456" s="14"/>
      <c r="E456" s="11"/>
      <c r="F456" s="14"/>
      <c r="G456" s="15"/>
      <c r="H456" s="15"/>
      <c r="I456" s="1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x14ac:dyDescent="0.25">
      <c r="A457" s="11"/>
      <c r="B457" s="12"/>
      <c r="C457" s="13"/>
      <c r="D457" s="14"/>
      <c r="E457" s="11"/>
      <c r="F457" s="14"/>
      <c r="G457" s="15"/>
      <c r="H457" s="15"/>
      <c r="I457" s="1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x14ac:dyDescent="0.25">
      <c r="A458" s="11"/>
      <c r="B458" s="12"/>
      <c r="C458" s="13"/>
      <c r="D458" s="14"/>
      <c r="E458" s="11"/>
      <c r="F458" s="14"/>
      <c r="G458" s="15"/>
      <c r="H458" s="15"/>
      <c r="I458" s="15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x14ac:dyDescent="0.25">
      <c r="A459" s="11"/>
      <c r="B459" s="12"/>
      <c r="C459" s="13"/>
      <c r="D459" s="14"/>
      <c r="E459" s="11"/>
      <c r="F459" s="14"/>
      <c r="G459" s="15"/>
      <c r="H459" s="15"/>
      <c r="I459" s="15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x14ac:dyDescent="0.25">
      <c r="A460" s="11"/>
      <c r="B460" s="12"/>
      <c r="C460" s="13"/>
      <c r="D460" s="14"/>
      <c r="E460" s="11"/>
      <c r="F460" s="14"/>
      <c r="G460" s="15"/>
      <c r="H460" s="15"/>
      <c r="I460" s="15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x14ac:dyDescent="0.25">
      <c r="A461" s="11"/>
      <c r="B461" s="12"/>
      <c r="C461" s="13"/>
      <c r="D461" s="14"/>
      <c r="E461" s="11"/>
      <c r="F461" s="14"/>
      <c r="G461" s="15"/>
      <c r="H461" s="15"/>
      <c r="I461" s="15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x14ac:dyDescent="0.25">
      <c r="A462" s="11"/>
      <c r="B462" s="12"/>
      <c r="C462" s="13"/>
      <c r="D462" s="14"/>
      <c r="E462" s="11"/>
      <c r="F462" s="14"/>
      <c r="G462" s="15"/>
      <c r="H462" s="15"/>
      <c r="I462" s="15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x14ac:dyDescent="0.25">
      <c r="A463" s="11"/>
      <c r="B463" s="12"/>
      <c r="C463" s="13"/>
      <c r="D463" s="14"/>
      <c r="E463" s="11"/>
      <c r="F463" s="14"/>
      <c r="G463" s="15"/>
      <c r="H463" s="15"/>
      <c r="I463" s="1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x14ac:dyDescent="0.25">
      <c r="A464" s="11"/>
      <c r="B464" s="12"/>
      <c r="C464" s="13"/>
      <c r="D464" s="14"/>
      <c r="E464" s="11"/>
      <c r="F464" s="14"/>
      <c r="G464" s="15"/>
      <c r="H464" s="15"/>
      <c r="I464" s="1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x14ac:dyDescent="0.25">
      <c r="A465" s="11"/>
      <c r="B465" s="12"/>
      <c r="C465" s="13"/>
      <c r="D465" s="14"/>
      <c r="E465" s="11"/>
      <c r="F465" s="14"/>
      <c r="G465" s="15"/>
      <c r="H465" s="15"/>
      <c r="I465" s="1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x14ac:dyDescent="0.25">
      <c r="A466" s="11"/>
      <c r="B466" s="12"/>
      <c r="C466" s="13"/>
      <c r="D466" s="14"/>
      <c r="E466" s="11"/>
      <c r="F466" s="14"/>
      <c r="G466" s="15"/>
      <c r="H466" s="15"/>
      <c r="I466" s="1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x14ac:dyDescent="0.25">
      <c r="A467" s="11"/>
      <c r="B467" s="12"/>
      <c r="C467" s="13"/>
      <c r="D467" s="14"/>
      <c r="E467" s="11"/>
      <c r="F467" s="14"/>
      <c r="G467" s="15"/>
      <c r="H467" s="15"/>
      <c r="I467" s="1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x14ac:dyDescent="0.25">
      <c r="A468" s="11"/>
      <c r="B468" s="12"/>
      <c r="C468" s="13"/>
      <c r="D468" s="14"/>
      <c r="E468" s="11"/>
      <c r="F468" s="14"/>
      <c r="G468" s="15"/>
      <c r="H468" s="15"/>
      <c r="I468" s="1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x14ac:dyDescent="0.25">
      <c r="A469" s="11"/>
      <c r="B469" s="12"/>
      <c r="C469" s="13"/>
      <c r="D469" s="14"/>
      <c r="E469" s="11"/>
      <c r="F469" s="14"/>
      <c r="G469" s="15"/>
      <c r="H469" s="15"/>
      <c r="I469" s="1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x14ac:dyDescent="0.25">
      <c r="A470" s="11"/>
      <c r="B470" s="12"/>
      <c r="C470" s="13"/>
      <c r="D470" s="14"/>
      <c r="E470" s="11"/>
      <c r="F470" s="14"/>
      <c r="G470" s="15"/>
      <c r="H470" s="15"/>
      <c r="I470" s="1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x14ac:dyDescent="0.25">
      <c r="A471" s="11"/>
      <c r="B471" s="12"/>
      <c r="C471" s="13"/>
      <c r="D471" s="14"/>
      <c r="E471" s="11"/>
      <c r="F471" s="14"/>
      <c r="G471" s="15"/>
      <c r="H471" s="15"/>
      <c r="I471" s="15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x14ac:dyDescent="0.25">
      <c r="A472" s="11"/>
      <c r="B472" s="12"/>
      <c r="C472" s="13"/>
      <c r="D472" s="14"/>
      <c r="E472" s="11"/>
      <c r="F472" s="14"/>
      <c r="G472" s="15"/>
      <c r="H472" s="15"/>
      <c r="I472" s="15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x14ac:dyDescent="0.25">
      <c r="A473" s="11"/>
      <c r="B473" s="12"/>
      <c r="C473" s="13"/>
      <c r="D473" s="14"/>
      <c r="E473" s="11"/>
      <c r="F473" s="14"/>
      <c r="G473" s="15"/>
      <c r="H473" s="15"/>
      <c r="I473" s="15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x14ac:dyDescent="0.25">
      <c r="A474" s="11"/>
      <c r="B474" s="12"/>
      <c r="C474" s="13"/>
      <c r="D474" s="14"/>
      <c r="E474" s="11"/>
      <c r="F474" s="14"/>
      <c r="G474" s="15"/>
      <c r="H474" s="15"/>
      <c r="I474" s="15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x14ac:dyDescent="0.25">
      <c r="A475" s="11"/>
      <c r="B475" s="12"/>
      <c r="C475" s="13"/>
      <c r="D475" s="14"/>
      <c r="E475" s="11"/>
      <c r="F475" s="14"/>
      <c r="G475" s="15"/>
      <c r="H475" s="15"/>
      <c r="I475" s="15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x14ac:dyDescent="0.25">
      <c r="A476" s="11"/>
      <c r="B476" s="12"/>
      <c r="C476" s="13"/>
      <c r="D476" s="14"/>
      <c r="E476" s="11"/>
      <c r="F476" s="14"/>
      <c r="G476" s="15"/>
      <c r="H476" s="15"/>
      <c r="I476" s="15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x14ac:dyDescent="0.25">
      <c r="A477" s="11"/>
      <c r="B477" s="12"/>
      <c r="C477" s="13"/>
      <c r="D477" s="14"/>
      <c r="E477" s="11"/>
      <c r="F477" s="14"/>
      <c r="G477" s="15"/>
      <c r="H477" s="15"/>
      <c r="I477" s="1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x14ac:dyDescent="0.25">
      <c r="A478" s="11"/>
      <c r="B478" s="12"/>
      <c r="C478" s="13"/>
      <c r="D478" s="14"/>
      <c r="E478" s="11"/>
      <c r="F478" s="14"/>
      <c r="G478" s="15"/>
      <c r="H478" s="15"/>
      <c r="I478" s="1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x14ac:dyDescent="0.25">
      <c r="A479" s="11"/>
      <c r="B479" s="12"/>
      <c r="C479" s="13"/>
      <c r="D479" s="14"/>
      <c r="E479" s="11"/>
      <c r="F479" s="14"/>
      <c r="G479" s="15"/>
      <c r="H479" s="15"/>
      <c r="I479" s="1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x14ac:dyDescent="0.25">
      <c r="A480" s="11"/>
      <c r="B480" s="12"/>
      <c r="C480" s="13"/>
      <c r="D480" s="14"/>
      <c r="E480" s="11"/>
      <c r="F480" s="14"/>
      <c r="G480" s="15"/>
      <c r="H480" s="15"/>
      <c r="I480" s="1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x14ac:dyDescent="0.25">
      <c r="A481" s="11"/>
      <c r="B481" s="12"/>
      <c r="C481" s="13"/>
      <c r="D481" s="14"/>
      <c r="E481" s="11"/>
      <c r="F481" s="14"/>
      <c r="G481" s="15"/>
      <c r="H481" s="15"/>
      <c r="I481" s="1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x14ac:dyDescent="0.25">
      <c r="A482" s="11"/>
      <c r="B482" s="12"/>
      <c r="C482" s="13"/>
      <c r="D482" s="14"/>
      <c r="E482" s="11"/>
      <c r="F482" s="14"/>
      <c r="G482" s="15"/>
      <c r="H482" s="15"/>
      <c r="I482" s="1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x14ac:dyDescent="0.25">
      <c r="A483" s="11"/>
      <c r="B483" s="12"/>
      <c r="C483" s="13"/>
      <c r="D483" s="14"/>
      <c r="E483" s="11"/>
      <c r="F483" s="14"/>
      <c r="G483" s="15"/>
      <c r="H483" s="15"/>
      <c r="I483" s="1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x14ac:dyDescent="0.25">
      <c r="A484" s="11"/>
      <c r="B484" s="12"/>
      <c r="C484" s="13"/>
      <c r="D484" s="14"/>
      <c r="E484" s="11"/>
      <c r="F484" s="14"/>
      <c r="G484" s="15"/>
      <c r="H484" s="15"/>
      <c r="I484" s="1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x14ac:dyDescent="0.25">
      <c r="A485" s="11"/>
      <c r="B485" s="12"/>
      <c r="C485" s="13"/>
      <c r="D485" s="14"/>
      <c r="E485" s="11"/>
      <c r="F485" s="14"/>
      <c r="G485" s="15"/>
      <c r="H485" s="15"/>
      <c r="I485" s="1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x14ac:dyDescent="0.25">
      <c r="A486" s="11"/>
      <c r="B486" s="12"/>
      <c r="C486" s="13"/>
      <c r="D486" s="14"/>
      <c r="E486" s="11"/>
      <c r="F486" s="14"/>
      <c r="G486" s="15"/>
      <c r="H486" s="15"/>
      <c r="I486" s="1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x14ac:dyDescent="0.25">
      <c r="A487" s="11"/>
      <c r="B487" s="12"/>
      <c r="C487" s="13"/>
      <c r="D487" s="14"/>
      <c r="E487" s="11"/>
      <c r="F487" s="14"/>
      <c r="G487" s="15"/>
      <c r="H487" s="15"/>
      <c r="I487" s="15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x14ac:dyDescent="0.25">
      <c r="A488" s="11"/>
      <c r="B488" s="12"/>
      <c r="C488" s="13"/>
      <c r="D488" s="14"/>
      <c r="E488" s="11"/>
      <c r="F488" s="14"/>
      <c r="G488" s="15"/>
      <c r="H488" s="15"/>
      <c r="I488" s="1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x14ac:dyDescent="0.25">
      <c r="A489" s="11"/>
      <c r="B489" s="12"/>
      <c r="C489" s="13"/>
      <c r="D489" s="14"/>
      <c r="E489" s="11"/>
      <c r="F489" s="14"/>
      <c r="G489" s="15"/>
      <c r="H489" s="15"/>
      <c r="I489" s="1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x14ac:dyDescent="0.25">
      <c r="A490" s="11"/>
      <c r="B490" s="12"/>
      <c r="C490" s="13"/>
      <c r="D490" s="14"/>
      <c r="E490" s="11"/>
      <c r="F490" s="14"/>
      <c r="G490" s="15"/>
      <c r="H490" s="15"/>
      <c r="I490" s="1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x14ac:dyDescent="0.25">
      <c r="A491" s="11"/>
      <c r="B491" s="12"/>
      <c r="C491" s="13"/>
      <c r="D491" s="14"/>
      <c r="E491" s="11"/>
      <c r="F491" s="14"/>
      <c r="G491" s="15"/>
      <c r="H491" s="15"/>
      <c r="I491" s="1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x14ac:dyDescent="0.25">
      <c r="A492" s="11"/>
      <c r="B492" s="12"/>
      <c r="C492" s="13"/>
      <c r="D492" s="14"/>
      <c r="E492" s="11"/>
      <c r="F492" s="14"/>
      <c r="G492" s="15"/>
      <c r="H492" s="15"/>
      <c r="I492" s="15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x14ac:dyDescent="0.25">
      <c r="A493" s="11"/>
      <c r="B493" s="12"/>
      <c r="C493" s="13"/>
      <c r="D493" s="14"/>
      <c r="E493" s="11"/>
      <c r="F493" s="14"/>
      <c r="G493" s="15"/>
      <c r="H493" s="15"/>
      <c r="I493" s="15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x14ac:dyDescent="0.25">
      <c r="A494" s="11"/>
      <c r="B494" s="12"/>
      <c r="C494" s="13"/>
      <c r="D494" s="14"/>
      <c r="E494" s="11"/>
      <c r="F494" s="14"/>
      <c r="G494" s="15"/>
      <c r="H494" s="15"/>
      <c r="I494" s="15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x14ac:dyDescent="0.25">
      <c r="A495" s="11"/>
      <c r="B495" s="12"/>
      <c r="C495" s="13"/>
      <c r="D495" s="14"/>
      <c r="E495" s="11"/>
      <c r="F495" s="14"/>
      <c r="G495" s="15"/>
      <c r="H495" s="15"/>
      <c r="I495" s="15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x14ac:dyDescent="0.25">
      <c r="A496" s="11"/>
      <c r="B496" s="12"/>
      <c r="C496" s="13"/>
      <c r="D496" s="14"/>
      <c r="E496" s="11"/>
      <c r="F496" s="14"/>
      <c r="G496" s="15"/>
      <c r="H496" s="15"/>
      <c r="I496" s="1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x14ac:dyDescent="0.25">
      <c r="A497" s="11"/>
      <c r="B497" s="12"/>
      <c r="C497" s="13"/>
      <c r="D497" s="14"/>
      <c r="E497" s="11"/>
      <c r="F497" s="14"/>
      <c r="G497" s="15"/>
      <c r="H497" s="15"/>
      <c r="I497" s="1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x14ac:dyDescent="0.25">
      <c r="A498" s="11"/>
      <c r="B498" s="12"/>
      <c r="C498" s="13"/>
      <c r="D498" s="14"/>
      <c r="E498" s="11"/>
      <c r="F498" s="14"/>
      <c r="G498" s="15"/>
      <c r="H498" s="15"/>
      <c r="I498" s="1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x14ac:dyDescent="0.25">
      <c r="A499" s="11"/>
      <c r="B499" s="12"/>
      <c r="C499" s="13"/>
      <c r="D499" s="14"/>
      <c r="E499" s="11"/>
      <c r="F499" s="14"/>
      <c r="G499" s="15"/>
      <c r="H499" s="15"/>
      <c r="I499" s="1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x14ac:dyDescent="0.25">
      <c r="A500" s="11"/>
      <c r="B500" s="12"/>
      <c r="C500" s="13"/>
      <c r="D500" s="14"/>
      <c r="E500" s="11"/>
      <c r="F500" s="14"/>
      <c r="G500" s="15"/>
      <c r="H500" s="15"/>
      <c r="I500" s="1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x14ac:dyDescent="0.25">
      <c r="A501" s="11"/>
      <c r="B501" s="12"/>
      <c r="C501" s="13"/>
      <c r="D501" s="14"/>
      <c r="E501" s="11"/>
      <c r="F501" s="14"/>
      <c r="G501" s="15"/>
      <c r="H501" s="15"/>
      <c r="I501" s="15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x14ac:dyDescent="0.25">
      <c r="A502" s="11"/>
      <c r="B502" s="12"/>
      <c r="C502" s="13"/>
      <c r="D502" s="14"/>
      <c r="E502" s="11"/>
      <c r="F502" s="14"/>
      <c r="G502" s="15"/>
      <c r="H502" s="15"/>
      <c r="I502" s="15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x14ac:dyDescent="0.25">
      <c r="A503" s="11"/>
      <c r="B503" s="12"/>
      <c r="C503" s="13"/>
      <c r="D503" s="14"/>
      <c r="E503" s="11"/>
      <c r="F503" s="14"/>
      <c r="G503" s="15"/>
      <c r="H503" s="15"/>
      <c r="I503" s="15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x14ac:dyDescent="0.25">
      <c r="A504" s="11"/>
      <c r="B504" s="12"/>
      <c r="C504" s="13"/>
      <c r="D504" s="14"/>
      <c r="E504" s="11"/>
      <c r="F504" s="14"/>
      <c r="G504" s="15"/>
      <c r="H504" s="15"/>
      <c r="I504" s="15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x14ac:dyDescent="0.25">
      <c r="A505" s="11"/>
      <c r="B505" s="12"/>
      <c r="C505" s="13"/>
      <c r="D505" s="14"/>
      <c r="E505" s="11"/>
      <c r="F505" s="14"/>
      <c r="G505" s="15"/>
      <c r="H505" s="15"/>
      <c r="I505" s="15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x14ac:dyDescent="0.25">
      <c r="A506" s="11"/>
      <c r="B506" s="12"/>
      <c r="C506" s="13"/>
      <c r="D506" s="14"/>
      <c r="E506" s="11"/>
      <c r="F506" s="14"/>
      <c r="G506" s="15"/>
      <c r="H506" s="15"/>
      <c r="I506" s="15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x14ac:dyDescent="0.25">
      <c r="A507" s="11"/>
      <c r="B507" s="12"/>
      <c r="C507" s="13"/>
      <c r="D507" s="14"/>
      <c r="E507" s="11"/>
      <c r="F507" s="14"/>
      <c r="G507" s="15"/>
      <c r="H507" s="15"/>
      <c r="I507" s="15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x14ac:dyDescent="0.25">
      <c r="A508" s="11"/>
      <c r="B508" s="12"/>
      <c r="C508" s="13"/>
      <c r="D508" s="14"/>
      <c r="E508" s="11"/>
      <c r="F508" s="14"/>
      <c r="G508" s="15"/>
      <c r="H508" s="15"/>
      <c r="I508" s="15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x14ac:dyDescent="0.25">
      <c r="A509" s="16"/>
      <c r="B509" s="12"/>
      <c r="C509" s="13"/>
      <c r="D509" s="14"/>
      <c r="E509" s="11"/>
      <c r="F509" s="14"/>
      <c r="G509" s="15"/>
      <c r="H509" s="15"/>
      <c r="I509" s="15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x14ac:dyDescent="0.25">
      <c r="A510" s="16"/>
      <c r="G510" s="15"/>
      <c r="H510" s="15"/>
      <c r="I510" s="15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x14ac:dyDescent="0.25">
      <c r="A511" s="16"/>
      <c r="G511" s="15"/>
      <c r="H511" s="15"/>
      <c r="I511" s="1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x14ac:dyDescent="0.25">
      <c r="A512" s="16"/>
      <c r="G512" s="15"/>
      <c r="H512" s="15"/>
      <c r="I512" s="1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x14ac:dyDescent="0.25">
      <c r="A513" s="16"/>
      <c r="G513" s="15"/>
      <c r="H513" s="15"/>
      <c r="I513" s="15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x14ac:dyDescent="0.25">
      <c r="A514" s="16"/>
      <c r="G514" s="15"/>
      <c r="H514" s="15"/>
      <c r="I514" s="1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x14ac:dyDescent="0.25">
      <c r="A515" s="16"/>
      <c r="G515" s="15"/>
      <c r="H515" s="15"/>
      <c r="I515" s="1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x14ac:dyDescent="0.25">
      <c r="A516" s="16"/>
      <c r="G516" s="15"/>
      <c r="H516" s="15"/>
      <c r="I516" s="1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x14ac:dyDescent="0.25">
      <c r="A517" s="16"/>
      <c r="G517" s="15"/>
      <c r="H517" s="15"/>
      <c r="I517" s="15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x14ac:dyDescent="0.25">
      <c r="A518" s="16"/>
      <c r="G518" s="15"/>
      <c r="H518" s="15"/>
      <c r="I518" s="1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x14ac:dyDescent="0.25">
      <c r="A519" s="16"/>
      <c r="G519" s="15"/>
      <c r="H519" s="15"/>
      <c r="I519" s="1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x14ac:dyDescent="0.25">
      <c r="A520" s="16"/>
      <c r="G520" s="15"/>
      <c r="H520" s="15"/>
      <c r="I520" s="1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x14ac:dyDescent="0.25">
      <c r="A521" s="16"/>
      <c r="G521" s="15"/>
      <c r="H521" s="15"/>
      <c r="I521" s="15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x14ac:dyDescent="0.25">
      <c r="A522" s="16"/>
      <c r="G522" s="15"/>
      <c r="H522" s="15"/>
      <c r="I522" s="15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x14ac:dyDescent="0.25">
      <c r="A523" s="16"/>
      <c r="G523" s="15"/>
      <c r="H523" s="15"/>
      <c r="I523" s="15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 spans="1:32" x14ac:dyDescent="0.25">
      <c r="A524" s="16"/>
      <c r="G524" s="15"/>
      <c r="H524" s="15"/>
      <c r="I524" s="15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 spans="1:32" x14ac:dyDescent="0.25">
      <c r="A525" s="16"/>
      <c r="B525" s="16"/>
      <c r="C525" s="16"/>
      <c r="D525" s="16"/>
      <c r="E525" s="16"/>
      <c r="F525" s="16"/>
      <c r="G525" s="15"/>
      <c r="H525" s="15"/>
      <c r="I525" s="15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 spans="1:32" x14ac:dyDescent="0.25">
      <c r="A526" s="16"/>
      <c r="B526" s="16"/>
      <c r="C526" s="16"/>
      <c r="D526" s="16"/>
      <c r="E526" s="16"/>
      <c r="F526" s="16"/>
      <c r="G526" s="15"/>
      <c r="H526" s="15"/>
      <c r="I526" s="15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 spans="1:32" x14ac:dyDescent="0.25">
      <c r="A527" s="16"/>
      <c r="B527" s="16"/>
      <c r="C527" s="16"/>
      <c r="D527" s="16"/>
      <c r="E527" s="16"/>
      <c r="F527" s="16"/>
      <c r="G527" s="15"/>
      <c r="H527" s="15"/>
      <c r="I527" s="15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 spans="1:32" x14ac:dyDescent="0.25">
      <c r="A528" s="16"/>
      <c r="B528" s="16"/>
      <c r="C528" s="16"/>
      <c r="D528" s="16"/>
      <c r="E528" s="16"/>
      <c r="F528" s="16"/>
      <c r="G528" s="15"/>
      <c r="H528" s="15"/>
      <c r="I528" s="15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 spans="1:32" x14ac:dyDescent="0.25">
      <c r="A529" s="16"/>
      <c r="B529" s="16"/>
      <c r="C529" s="16"/>
      <c r="D529" s="16"/>
      <c r="E529" s="16"/>
      <c r="F529" s="16"/>
      <c r="G529" s="15"/>
      <c r="H529" s="15"/>
      <c r="I529" s="15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 spans="1:32" x14ac:dyDescent="0.25">
      <c r="A530" s="16"/>
      <c r="B530" s="16"/>
      <c r="C530" s="16"/>
      <c r="D530" s="16"/>
      <c r="E530" s="16"/>
      <c r="F530" s="16"/>
      <c r="G530" s="15"/>
      <c r="H530" s="15"/>
      <c r="I530" s="15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 spans="1:32" x14ac:dyDescent="0.25">
      <c r="A531" s="16"/>
      <c r="B531" s="16"/>
      <c r="C531" s="16"/>
      <c r="D531" s="16"/>
      <c r="E531" s="16"/>
      <c r="F531" s="16"/>
      <c r="G531" s="15"/>
      <c r="H531" s="15"/>
      <c r="I531" s="15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 spans="1:32" x14ac:dyDescent="0.25">
      <c r="A532" s="16"/>
      <c r="B532" s="16"/>
      <c r="C532" s="16"/>
      <c r="D532" s="16"/>
      <c r="E532" s="16"/>
      <c r="F532" s="16"/>
      <c r="G532" s="15"/>
      <c r="H532" s="15"/>
      <c r="I532" s="15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</sheetData>
  <mergeCells count="10">
    <mergeCell ref="E1:F1"/>
    <mergeCell ref="E2:F2"/>
    <mergeCell ref="E3:F3"/>
    <mergeCell ref="A5:F5"/>
    <mergeCell ref="A6:A7"/>
    <mergeCell ref="B6:B7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2020-04-24T09:07:44Z</dcterms:modified>
</cp:coreProperties>
</file>