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2" sheetId="2" r:id="rId1"/>
  </sheets>
  <calcPr calcId="124519"/>
</workbook>
</file>

<file path=xl/calcChain.xml><?xml version="1.0" encoding="utf-8"?>
<calcChain xmlns="http://schemas.openxmlformats.org/spreadsheetml/2006/main">
  <c r="K41" i="2"/>
  <c r="K40"/>
  <c r="K39" s="1"/>
  <c r="K102"/>
  <c r="K101" s="1"/>
  <c r="K31"/>
  <c r="K30" s="1"/>
  <c r="K42"/>
  <c r="K117"/>
  <c r="K119"/>
  <c r="K121"/>
  <c r="K123"/>
  <c r="K129"/>
  <c r="K128" s="1"/>
  <c r="K126"/>
  <c r="K125" s="1"/>
  <c r="K84"/>
  <c r="K83" s="1"/>
  <c r="K70"/>
  <c r="K45"/>
  <c r="K44" s="1"/>
  <c r="K20"/>
  <c r="K19" s="1"/>
  <c r="K18" s="1"/>
  <c r="K95"/>
  <c r="K94" s="1"/>
  <c r="K93" s="1"/>
  <c r="K99"/>
  <c r="K98" s="1"/>
  <c r="K106"/>
  <c r="K108"/>
  <c r="K24"/>
  <c r="K28"/>
  <c r="K16"/>
  <c r="K15" s="1"/>
  <c r="K14" s="1"/>
  <c r="K35"/>
  <c r="K34" s="1"/>
  <c r="K33" s="1"/>
  <c r="K47"/>
  <c r="K51"/>
  <c r="K50" s="1"/>
  <c r="K53"/>
  <c r="K55"/>
  <c r="K151"/>
  <c r="K150" s="1"/>
  <c r="K149" s="1"/>
  <c r="K148" s="1"/>
  <c r="K147" s="1"/>
  <c r="K157"/>
  <c r="K156" s="1"/>
  <c r="K155" s="1"/>
  <c r="K154" s="1"/>
  <c r="K153" s="1"/>
  <c r="K61"/>
  <c r="K60" s="1"/>
  <c r="K59" s="1"/>
  <c r="K58" s="1"/>
  <c r="K57" s="1"/>
  <c r="K68"/>
  <c r="K73"/>
  <c r="K72" s="1"/>
  <c r="K77"/>
  <c r="K76" s="1"/>
  <c r="K75" s="1"/>
  <c r="K81"/>
  <c r="K80" s="1"/>
  <c r="K79" s="1"/>
  <c r="K87"/>
  <c r="K86" s="1"/>
  <c r="K90"/>
  <c r="K89" s="1"/>
  <c r="K113"/>
  <c r="K112" s="1"/>
  <c r="K111" s="1"/>
  <c r="K135"/>
  <c r="K134" s="1"/>
  <c r="K133" s="1"/>
  <c r="K138"/>
  <c r="K137" s="1"/>
  <c r="K142"/>
  <c r="K141" s="1"/>
  <c r="K140" s="1"/>
  <c r="K48"/>
  <c r="K67" l="1"/>
  <c r="K66" s="1"/>
  <c r="K65" s="1"/>
  <c r="K38"/>
  <c r="K37" s="1"/>
  <c r="K105"/>
  <c r="K104" s="1"/>
  <c r="K116"/>
  <c r="K115" s="1"/>
  <c r="K110" s="1"/>
  <c r="K132"/>
  <c r="K131" s="1"/>
  <c r="K97"/>
  <c r="K23"/>
  <c r="K22" s="1"/>
  <c r="K13" l="1"/>
  <c r="K92"/>
  <c r="K64"/>
  <c r="K159" l="1"/>
</calcChain>
</file>

<file path=xl/sharedStrings.xml><?xml version="1.0" encoding="utf-8"?>
<sst xmlns="http://schemas.openxmlformats.org/spreadsheetml/2006/main" count="930" uniqueCount="198">
  <si>
    <t>№ п/п</t>
  </si>
  <si>
    <t>Наименование показателя</t>
  </si>
  <si>
    <t>Вед</t>
  </si>
  <si>
    <t>РЗ</t>
  </si>
  <si>
    <t>ПР</t>
  </si>
  <si>
    <t>ЦСР</t>
  </si>
  <si>
    <t>ВР</t>
  </si>
  <si>
    <t>Программная статья</t>
  </si>
  <si>
    <t>ПНР</t>
  </si>
  <si>
    <t>ПП</t>
  </si>
  <si>
    <t>ОМ</t>
  </si>
  <si>
    <t>НР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</si>
  <si>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</si>
  <si>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</si>
  <si>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Высшее должностное лицо субъекта Российской Федерации (глава муниципального образования)</t>
  </si>
  <si>
    <t>Расходы на выплаты персоналу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</si>
  <si>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</si>
  <si>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</si>
  <si>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Иные закупки товаров, работ и услуг для муниципальных нужд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</si>
  <si>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</si>
  <si>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</si>
  <si>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</si>
  <si>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Уплата налогов, сборов и иных платежей</t>
  </si>
  <si>
    <t>Образование и организация деятельности административных комиссий</t>
  </si>
  <si>
    <t>Резервные фонды</t>
  </si>
  <si>
    <t>Непрограммные расходы бюджета поселения</t>
  </si>
  <si>
    <t>Резервные фонды органов исполнительной власти субъектов Российской Федерации (местных администраций)</t>
  </si>
  <si>
    <t>Резервные средства</t>
  </si>
  <si>
    <t>Другие общегосударственные вопросы</t>
  </si>
  <si>
    <t>Реализация государственных функций, связанных с общегосударственным управлением (органов местного самоуправления)</t>
  </si>
  <si>
    <t>Прочие обязательства органов местного самоуправления</t>
  </si>
  <si>
    <t>Мероприятия по поддержке старшего поколения</t>
  </si>
  <si>
    <t>Мероприятия поддержки субъектов малого и среднего предпринимательства</t>
  </si>
  <si>
    <t>Мероприятия по противодействию коррупции</t>
  </si>
  <si>
    <t xml:space="preserve">Национальная оборона 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</si>
  <si>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</si>
  <si>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</si>
  <si>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</si>
  <si>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</si>
  <si>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</si>
  <si>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гражданской обороне, предупреждению и ликвидации чрезвычайных ситуаций, стихийных бедствий и их последствий</t>
  </si>
  <si>
    <t>Мероприятия по предупреждению и ликвидации последствий чрезвычайных ситуаций</t>
  </si>
  <si>
    <t>Мероприятия по гражданской обороне</t>
  </si>
  <si>
    <t>Мероприятия по защите населения и территории в области защиты населения и территорий от ЧС</t>
  </si>
  <si>
    <t>Обеспечение пожарной безопасности</t>
  </si>
  <si>
    <t>Мероприятия по пожарной безопасности</t>
  </si>
  <si>
    <t>Другие вопросы в области национальной безопасности и правоохранительной деятельности</t>
  </si>
  <si>
    <t>Мероприятия по усилению борьбы с преступностью и укреплению правопорядка.</t>
  </si>
  <si>
    <t>Мероприятия по профилактике терроризма и экстремизма</t>
  </si>
  <si>
    <t>Мероприятия по обеспечению безопасности населения на транспорте</t>
  </si>
  <si>
    <t>Мероприятия по охране правопорядка</t>
  </si>
  <si>
    <t>Национальная экономика</t>
  </si>
  <si>
    <t>Реализация государственной политики занятости населения</t>
  </si>
  <si>
    <t>Мероприятия по содействию занятости населения</t>
  </si>
  <si>
    <t>Иные выплаты населению</t>
  </si>
  <si>
    <t>Дорожные фонды</t>
  </si>
  <si>
    <t>Непрограммные расходы бюджета населения</t>
  </si>
  <si>
    <t>Строительство и модернизация автомобильных дорог общего пользования, в том числе дорог в поселений (за исключением дорог федерального значения)</t>
  </si>
  <si>
    <t>Мероприятия  по строительство и модернизация автомобильных дорог общего пользования, в том числе дорог в поселений (за исключением дорог федерального значения)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</si>
  <si>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</si>
  <si>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</si>
  <si>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</si>
  <si>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Жилищно-коммунальное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</si>
  <si>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</si>
  <si>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</si>
  <si>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</si>
  <si>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</si>
  <si>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</si>
  <si>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</si>
  <si>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</si>
  <si>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Мероприятия по энергосбережению и повышению энергетической эффективности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</si>
  <si>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</si>
  <si>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</si>
  <si>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</si>
  <si>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</si>
  <si>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Мероприятия по реализации государственной молодежной политики</t>
  </si>
  <si>
    <t>Культура и кинематография</t>
  </si>
  <si>
    <t>Культура</t>
  </si>
  <si>
    <t>Расходы на выплату персоналу казенных учреждений</t>
  </si>
  <si>
    <t>Мероприятия по обеспечению материально-технической базы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</si>
  <si>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</si>
  <si>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</si>
  <si>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</si>
  <si>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Решение Совета Новоуманского сельского поселения Ленинградского района №35 от 10.10.2008 года "О дополнительном материальном обеспечении лиц, замещавших муниципальные должности и должности муниципальной службы в Новоуманском сельском поселении Ленинградского района"</t>
  </si>
  <si>
    <t>Пособия и компенсации по публичным нормативным обязательствам</t>
  </si>
  <si>
    <t xml:space="preserve">Физическая культура и спорт </t>
  </si>
  <si>
    <t>Физическая культура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</si>
  <si>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</si>
  <si>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</si>
  <si>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ИТОГО:</t>
  </si>
  <si>
    <t>01</t>
  </si>
  <si>
    <t>02</t>
  </si>
  <si>
    <t>03</t>
  </si>
  <si>
    <t>04</t>
  </si>
  <si>
    <t>00190</t>
  </si>
  <si>
    <t>00</t>
  </si>
  <si>
    <t>00000</t>
  </si>
  <si>
    <t>1</t>
  </si>
  <si>
    <t>52</t>
  </si>
  <si>
    <t>120</t>
  </si>
  <si>
    <t>240</t>
  </si>
  <si>
    <t>850</t>
  </si>
  <si>
    <t>2</t>
  </si>
  <si>
    <t>60190</t>
  </si>
  <si>
    <t>07</t>
  </si>
  <si>
    <t>0</t>
  </si>
  <si>
    <t>11</t>
  </si>
  <si>
    <t>55</t>
  </si>
  <si>
    <t>00700</t>
  </si>
  <si>
    <t>870</t>
  </si>
  <si>
    <t>13</t>
  </si>
  <si>
    <t>56</t>
  </si>
  <si>
    <t>09200</t>
  </si>
  <si>
    <t>360</t>
  </si>
  <si>
    <t>99010</t>
  </si>
  <si>
    <t>99020</t>
  </si>
  <si>
    <t>99030</t>
  </si>
  <si>
    <t>57</t>
  </si>
  <si>
    <t>51180</t>
  </si>
  <si>
    <t>09</t>
  </si>
  <si>
    <t>58</t>
  </si>
  <si>
    <t>02180</t>
  </si>
  <si>
    <t>02190</t>
  </si>
  <si>
    <t>99040</t>
  </si>
  <si>
    <t>10</t>
  </si>
  <si>
    <t>05</t>
  </si>
  <si>
    <t>99050</t>
  </si>
  <si>
    <t>14</t>
  </si>
  <si>
    <t>06</t>
  </si>
  <si>
    <t>99060</t>
  </si>
  <si>
    <t>08</t>
  </si>
  <si>
    <t>99080</t>
  </si>
  <si>
    <t>99090</t>
  </si>
  <si>
    <t>113</t>
  </si>
  <si>
    <t>99100</t>
  </si>
  <si>
    <t>59</t>
  </si>
  <si>
    <t>03150</t>
  </si>
  <si>
    <t>12</t>
  </si>
  <si>
    <t>60</t>
  </si>
  <si>
    <t>03380</t>
  </si>
  <si>
    <t>03400</t>
  </si>
  <si>
    <t>08510</t>
  </si>
  <si>
    <t>06010</t>
  </si>
  <si>
    <t>06020</t>
  </si>
  <si>
    <t>06030</t>
  </si>
  <si>
    <t>06040</t>
  </si>
  <si>
    <t>06050</t>
  </si>
  <si>
    <t>63</t>
  </si>
  <si>
    <t>00130</t>
  </si>
  <si>
    <t>99110</t>
  </si>
  <si>
    <t>15</t>
  </si>
  <si>
    <t>00590</t>
  </si>
  <si>
    <t>110</t>
  </si>
  <si>
    <t>65</t>
  </si>
  <si>
    <t>04910</t>
  </si>
  <si>
    <t>313</t>
  </si>
  <si>
    <t>66</t>
  </si>
  <si>
    <t>Муниципальная программа «Формирование доступной для инвалидов и других маломобильных групп населения среды жизнедеятельности в Новоуманском сельском поселении Ленинградского района» на 2018-2020 годы»</t>
  </si>
  <si>
    <t>17</t>
  </si>
  <si>
    <t>99130</t>
  </si>
  <si>
    <t>18</t>
  </si>
  <si>
    <t>99140</t>
  </si>
  <si>
    <t>Муниципальная программа "Пожарная безопасность в Новоуманском сельском поселении Ленинградского района на 2018-2020 годы"</t>
  </si>
  <si>
    <t>16</t>
  </si>
  <si>
    <t>99120</t>
  </si>
  <si>
    <t>Муниципальная программа «Комплексное обеспечение безопасности населения на транспорте на территории Новоуманского сельского поселения на 2018-2020 годы»</t>
  </si>
  <si>
    <t>Муниципальная программа «Устойчивое развитие сельских территорий на 2014-2017 годы и на период до 2020 года» Новоуманского сельского поселения Ленинградского района</t>
  </si>
  <si>
    <t>Муниципальная программа «Энергосбережение и повышение энергетической эффективности   в Новоуманском сельском поселении Ленинградского района» на 2018-2020 годы</t>
  </si>
  <si>
    <t>Кадровое обеспечение сферы культурыи искусства</t>
  </si>
  <si>
    <t>S0120</t>
  </si>
  <si>
    <t>Муниципальная  программа «Народная дружина» 2018-2020 годы на территории Новоуманского сельского поселения Ленинградского района</t>
  </si>
  <si>
    <t xml:space="preserve">Мероприятия по формированию современной городской среды </t>
  </si>
  <si>
    <t>19</t>
  </si>
  <si>
    <t>99150</t>
  </si>
  <si>
    <t xml:space="preserve">Муниципальная программа «Формирование современной городской среды» на территории Новоуманского сельского поселения Ленинградского района на 2018 – 2022годы </t>
  </si>
  <si>
    <t>Годовое назначение</t>
  </si>
  <si>
    <t>тыс.руб.</t>
  </si>
  <si>
    <t>Глава Новоуманского сельского поселения</t>
  </si>
  <si>
    <t>Ленинградского района</t>
  </si>
  <si>
    <t>В.А.Белик</t>
  </si>
  <si>
    <t>Поощрение ТОСов</t>
  </si>
  <si>
    <t>Обеспечение проведение выборов и референдумов</t>
  </si>
  <si>
    <t>Проведение выборов депутатов Совета Новоуманского сельского поселения</t>
  </si>
  <si>
    <t>54</t>
  </si>
  <si>
    <t>00200</t>
  </si>
  <si>
    <t>Муниципальная программа «Благоустройство населенных пунктов Новоуманского сельского поселения Ленинградского района» на 2019-2021 годы</t>
  </si>
  <si>
    <t>Муниципальная программа «Комплексные мероприятия по усилению борьбы с преступностью и укреплению правопорядка на территории Новоуманского сельского поселения Ленинградского района» на 2019-2021 года</t>
  </si>
  <si>
    <t xml:space="preserve">ВЕДОМСТВЕННАЯ СТРУКТУРА РАСХОДОВ НОВОУМАНСКОГО 
СЕЛЬСКОГО ПОСЕЛЕНИЯ НА 2020 ГОД
</t>
  </si>
  <si>
    <t>Муниципальная  программа «Старшее поколение» на 2020 - 2022 годы Новоуманского сельского поселения Ленинградского района</t>
  </si>
  <si>
    <t>Муниципальная  программа «Поддержка субъектов малого и среднего предпринимательства в Новоуманском сельском поселении Ленинградского района на 2020-2022 годы»</t>
  </si>
  <si>
    <t>Муниципальная программа "Противодействие коррупции в Новоуманском сельском поселении Ленинградского района" на 2020-2022 годы</t>
  </si>
  <si>
    <t>Муниципальная программа "Ремонт муниципального имущества на 2020-2022 годы"</t>
  </si>
  <si>
    <t>Муниципальная программа «Защита населения и территории Новоуманского сельского поселения от чрезвычайных ситуаций на 2020-2022»</t>
  </si>
  <si>
    <t>Муниципальная программа «Профилактика терроризма и экстремизма на территории Новоуманского сельского поселения Ленинградского района  на 2020-2022 годы»</t>
  </si>
  <si>
    <t>Муниципальная  программа "Содействие занятости населения Новоуманского сельского поселения на 2020-2022 годы"</t>
  </si>
  <si>
    <t>Муниципальная  программа «Развитие культуры Новоуманского сельского поселения Ленинградского района на 2019-2021 годы</t>
  </si>
  <si>
    <t>Муниципальная  программа реализации государственной молодежной политики на территории Новоуманского сельского поселения Ленинградского района на 2018-2020 годы"</t>
  </si>
  <si>
    <t xml:space="preserve">ПРИЛОЖЕНИЕ № 3
к  проекту решения Совета Новоуманского  сельского поселения
Ленинградского района
от 15 ноября 2019 года № 16
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</si>
</sst>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left" vertical="top"/>
    </xf>
    <xf numFmtId="0" fontId="3" fillId="0" borderId="6" xfId="0" applyFont="1" applyBorder="1"/>
    <xf numFmtId="49" fontId="3" fillId="0" borderId="7" xfId="0" applyNumberFormat="1" applyFont="1" applyBorder="1" applyAlignment="1">
      <alignment horizontal="center"/>
    </xf>
    <xf numFmtId="49" fontId="3" fillId="0" borderId="7" xfId="0" applyNumberFormat="1" applyFont="1" applyBorder="1"/>
    <xf numFmtId="164" fontId="3" fillId="0" borderId="7" xfId="0" applyNumberFormat="1" applyFont="1" applyBorder="1"/>
    <xf numFmtId="0" fontId="3" fillId="0" borderId="7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6" xfId="0" applyFont="1" applyBorder="1"/>
    <xf numFmtId="49" fontId="5" fillId="0" borderId="7" xfId="0" applyNumberFormat="1" applyFont="1" applyBorder="1" applyAlignment="1">
      <alignment horizontal="center"/>
    </xf>
    <xf numFmtId="49" fontId="5" fillId="0" borderId="7" xfId="0" applyNumberFormat="1" applyFont="1" applyBorder="1"/>
    <xf numFmtId="164" fontId="5" fillId="0" borderId="7" xfId="0" applyNumberFormat="1" applyFont="1" applyBorder="1"/>
    <xf numFmtId="0" fontId="3" fillId="0" borderId="8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6" xfId="0" applyFont="1" applyBorder="1"/>
    <xf numFmtId="49" fontId="4" fillId="0" borderId="7" xfId="0" applyNumberFormat="1" applyFont="1" applyBorder="1" applyAlignment="1">
      <alignment horizontal="center"/>
    </xf>
    <xf numFmtId="49" fontId="4" fillId="0" borderId="7" xfId="0" applyNumberFormat="1" applyFont="1" applyBorder="1"/>
    <xf numFmtId="164" fontId="4" fillId="0" borderId="7" xfId="0" applyNumberFormat="1" applyFont="1" applyBorder="1"/>
    <xf numFmtId="0" fontId="3" fillId="0" borderId="8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6" fillId="0" borderId="7" xfId="0" applyFont="1" applyFill="1" applyBorder="1" applyAlignment="1">
      <alignment vertical="top" wrapText="1"/>
    </xf>
    <xf numFmtId="0" fontId="6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3" fillId="0" borderId="4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vertical="top" wrapText="1"/>
    </xf>
    <xf numFmtId="49" fontId="3" fillId="0" borderId="6" xfId="0" applyNumberFormat="1" applyFont="1" applyFill="1" applyBorder="1" applyAlignment="1">
      <alignment horizontal="right"/>
    </xf>
    <xf numFmtId="49" fontId="3" fillId="0" borderId="7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horizontal="center"/>
    </xf>
    <xf numFmtId="164" fontId="3" fillId="0" borderId="7" xfId="0" applyNumberFormat="1" applyFont="1" applyFill="1" applyBorder="1"/>
    <xf numFmtId="0" fontId="3" fillId="0" borderId="7" xfId="0" applyFont="1" applyFill="1" applyBorder="1" applyAlignment="1">
      <alignment vertical="top" wrapText="1"/>
    </xf>
    <xf numFmtId="49" fontId="3" fillId="0" borderId="7" xfId="0" applyNumberFormat="1" applyFont="1" applyFill="1" applyBorder="1" applyAlignment="1">
      <alignment horizontal="center"/>
    </xf>
    <xf numFmtId="0" fontId="3" fillId="0" borderId="6" xfId="0" applyFont="1" applyFill="1" applyBorder="1"/>
    <xf numFmtId="49" fontId="3" fillId="0" borderId="7" xfId="0" applyNumberFormat="1" applyFont="1" applyFill="1" applyBorder="1"/>
    <xf numFmtId="0" fontId="4" fillId="0" borderId="8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3" fillId="0" borderId="9" xfId="0" applyFont="1" applyBorder="1"/>
    <xf numFmtId="49" fontId="3" fillId="0" borderId="5" xfId="0" applyNumberFormat="1" applyFont="1" applyBorder="1" applyAlignment="1">
      <alignment horizontal="center"/>
    </xf>
    <xf numFmtId="49" fontId="3" fillId="0" borderId="5" xfId="0" applyNumberFormat="1" applyFont="1" applyBorder="1"/>
    <xf numFmtId="0" fontId="5" fillId="0" borderId="8" xfId="0" applyFont="1" applyBorder="1" applyAlignment="1">
      <alignment vertical="top" wrapText="1"/>
    </xf>
    <xf numFmtId="49" fontId="3" fillId="0" borderId="7" xfId="0" applyNumberFormat="1" applyFont="1" applyBorder="1" applyAlignment="1"/>
    <xf numFmtId="49" fontId="3" fillId="0" borderId="6" xfId="0" applyNumberFormat="1" applyFont="1" applyBorder="1" applyAlignment="1"/>
    <xf numFmtId="0" fontId="3" fillId="0" borderId="10" xfId="0" applyFont="1" applyBorder="1" applyAlignment="1">
      <alignment horizontal="left" vertical="top"/>
    </xf>
    <xf numFmtId="164" fontId="3" fillId="0" borderId="5" xfId="0" applyNumberFormat="1" applyFont="1" applyBorder="1"/>
    <xf numFmtId="0" fontId="3" fillId="0" borderId="11" xfId="0" applyFont="1" applyBorder="1"/>
    <xf numFmtId="0" fontId="4" fillId="0" borderId="11" xfId="0" applyFont="1" applyBorder="1" applyAlignment="1">
      <alignment wrapText="1"/>
    </xf>
    <xf numFmtId="0" fontId="4" fillId="0" borderId="12" xfId="0" applyFont="1" applyBorder="1"/>
    <xf numFmtId="49" fontId="4" fillId="0" borderId="13" xfId="0" applyNumberFormat="1" applyFont="1" applyBorder="1" applyAlignment="1">
      <alignment horizontal="center"/>
    </xf>
    <xf numFmtId="49" fontId="4" fillId="0" borderId="13" xfId="0" applyNumberFormat="1" applyFont="1" applyBorder="1"/>
    <xf numFmtId="164" fontId="4" fillId="0" borderId="13" xfId="0" applyNumberFormat="1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1" fillId="0" borderId="7" xfId="0" applyFont="1" applyBorder="1" applyAlignment="1">
      <alignment horizontal="center" vertical="top" wrapText="1"/>
    </xf>
    <xf numFmtId="1" fontId="1" fillId="0" borderId="7" xfId="0" applyNumberFormat="1" applyFont="1" applyBorder="1" applyAlignment="1">
      <alignment horizontal="center" vertical="top" wrapText="1"/>
    </xf>
    <xf numFmtId="164" fontId="3" fillId="0" borderId="0" xfId="0" applyNumberFormat="1" applyFont="1" applyAlignment="1">
      <alignment horizontal="right"/>
    </xf>
    <xf numFmtId="0" fontId="3" fillId="0" borderId="0" xfId="0" applyFont="1"/>
    <xf numFmtId="0" fontId="5" fillId="0" borderId="7" xfId="0" applyFont="1" applyFill="1" applyBorder="1" applyAlignment="1">
      <alignment vertical="top" wrapText="1"/>
    </xf>
    <xf numFmtId="0" fontId="5" fillId="0" borderId="6" xfId="0" applyFont="1" applyFill="1" applyBorder="1"/>
    <xf numFmtId="49" fontId="5" fillId="0" borderId="7" xfId="0" applyNumberFormat="1" applyFont="1" applyFill="1" applyBorder="1" applyAlignment="1">
      <alignment horizontal="center"/>
    </xf>
    <xf numFmtId="49" fontId="5" fillId="0" borderId="7" xfId="0" applyNumberFormat="1" applyFont="1" applyFill="1" applyBorder="1"/>
    <xf numFmtId="164" fontId="5" fillId="0" borderId="7" xfId="0" applyNumberFormat="1" applyFont="1" applyFill="1" applyBorder="1"/>
    <xf numFmtId="0" fontId="3" fillId="0" borderId="2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vertical="top" wrapText="1"/>
    </xf>
    <xf numFmtId="0" fontId="4" fillId="0" borderId="3" xfId="0" applyFont="1" applyFill="1" applyBorder="1"/>
    <xf numFmtId="49" fontId="4" fillId="0" borderId="7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0" fontId="5" fillId="0" borderId="3" xfId="0" applyFont="1" applyFill="1" applyBorder="1"/>
    <xf numFmtId="49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/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/>
    <xf numFmtId="0" fontId="3" fillId="0" borderId="5" xfId="0" applyFont="1" applyFill="1" applyBorder="1" applyAlignment="1">
      <alignment vertical="top" wrapText="1"/>
    </xf>
    <xf numFmtId="0" fontId="4" fillId="0" borderId="6" xfId="0" applyFont="1" applyFill="1" applyBorder="1"/>
    <xf numFmtId="49" fontId="4" fillId="0" borderId="7" xfId="0" applyNumberFormat="1" applyFont="1" applyFill="1" applyBorder="1"/>
    <xf numFmtId="164" fontId="4" fillId="0" borderId="7" xfId="0" applyNumberFormat="1" applyFont="1" applyFill="1" applyBorder="1"/>
    <xf numFmtId="0" fontId="4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164" fontId="4" fillId="0" borderId="7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3"/>
  <sheetViews>
    <sheetView tabSelected="1" zoomScale="75" zoomScaleNormal="75" workbookViewId="0">
      <pane ySplit="12" topLeftCell="A67" activePane="bottomLeft" state="frozen"/>
      <selection pane="bottomLeft" activeCell="I2" sqref="I2:K5"/>
    </sheetView>
  </sheetViews>
  <sheetFormatPr defaultRowHeight="14.4"/>
  <cols>
    <col min="1" max="1" width="5.88671875" customWidth="1"/>
    <col min="2" max="2" width="34.33203125" customWidth="1"/>
    <col min="3" max="3" width="7.33203125" customWidth="1"/>
    <col min="4" max="4" width="8.33203125" customWidth="1"/>
    <col min="5" max="5" width="8.6640625" customWidth="1"/>
    <col min="6" max="6" width="9" customWidth="1"/>
    <col min="7" max="7" width="7.6640625" customWidth="1"/>
    <col min="8" max="8" width="7.44140625" customWidth="1"/>
    <col min="9" max="9" width="7.88671875" customWidth="1"/>
    <col min="10" max="10" width="7.33203125" style="2" customWidth="1"/>
    <col min="11" max="11" width="17.6640625" style="1" customWidth="1"/>
  </cols>
  <sheetData>
    <row r="2" spans="1:11" ht="21" customHeight="1">
      <c r="I2" s="83" t="s">
        <v>197</v>
      </c>
      <c r="J2" s="83"/>
      <c r="K2" s="83"/>
    </row>
    <row r="3" spans="1:11" ht="14.4" customHeight="1">
      <c r="I3" s="83"/>
      <c r="J3" s="83"/>
      <c r="K3" s="83"/>
    </row>
    <row r="4" spans="1:11" ht="14.4" customHeight="1">
      <c r="I4" s="83"/>
      <c r="J4" s="83"/>
      <c r="K4" s="83"/>
    </row>
    <row r="5" spans="1:11" ht="65.400000000000006" customHeight="1">
      <c r="I5" s="83"/>
      <c r="J5" s="83"/>
      <c r="K5" s="83"/>
    </row>
    <row r="6" spans="1:11" ht="53.4" customHeight="1">
      <c r="B6" s="84" t="s">
        <v>187</v>
      </c>
      <c r="C6" s="84"/>
      <c r="D6" s="84"/>
      <c r="E6" s="84"/>
      <c r="F6" s="84"/>
      <c r="G6" s="84"/>
      <c r="H6" s="84"/>
      <c r="I6" s="84"/>
      <c r="J6" s="84"/>
      <c r="K6" s="84"/>
    </row>
    <row r="7" spans="1:11">
      <c r="K7" s="57" t="s">
        <v>176</v>
      </c>
    </row>
    <row r="8" spans="1:11" ht="17.399999999999999" customHeight="1">
      <c r="A8" s="82" t="s">
        <v>0</v>
      </c>
      <c r="B8" s="82" t="s">
        <v>1</v>
      </c>
      <c r="C8" s="82" t="s">
        <v>2</v>
      </c>
      <c r="D8" s="82" t="s">
        <v>3</v>
      </c>
      <c r="E8" s="82" t="s">
        <v>4</v>
      </c>
      <c r="F8" s="82" t="s">
        <v>5</v>
      </c>
      <c r="G8" s="82"/>
      <c r="H8" s="82"/>
      <c r="I8" s="82"/>
      <c r="J8" s="82" t="s">
        <v>6</v>
      </c>
      <c r="K8" s="85" t="s">
        <v>175</v>
      </c>
    </row>
    <row r="9" spans="1:11">
      <c r="A9" s="82"/>
      <c r="B9" s="82"/>
      <c r="C9" s="82"/>
      <c r="D9" s="82"/>
      <c r="E9" s="82"/>
      <c r="F9" s="82" t="s">
        <v>7</v>
      </c>
      <c r="G9" s="82"/>
      <c r="H9" s="82"/>
      <c r="I9" s="82"/>
      <c r="J9" s="82"/>
      <c r="K9" s="85"/>
    </row>
    <row r="10" spans="1:11" ht="14.4" customHeight="1">
      <c r="A10" s="82"/>
      <c r="B10" s="82"/>
      <c r="C10" s="82"/>
      <c r="D10" s="82"/>
      <c r="E10" s="82"/>
      <c r="F10" s="82" t="s">
        <v>8</v>
      </c>
      <c r="G10" s="82" t="s">
        <v>9</v>
      </c>
      <c r="H10" s="82" t="s">
        <v>10</v>
      </c>
      <c r="I10" s="82" t="s">
        <v>11</v>
      </c>
      <c r="J10" s="82"/>
      <c r="K10" s="85"/>
    </row>
    <row r="11" spans="1:11" ht="13.2" customHeight="1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5"/>
    </row>
    <row r="12" spans="1:11" ht="15.6">
      <c r="A12" s="55">
        <v>1</v>
      </c>
      <c r="B12" s="55">
        <v>2</v>
      </c>
      <c r="C12" s="55">
        <v>3</v>
      </c>
      <c r="D12" s="55">
        <v>4</v>
      </c>
      <c r="E12" s="55">
        <v>5</v>
      </c>
      <c r="F12" s="55">
        <v>6</v>
      </c>
      <c r="G12" s="55">
        <v>7</v>
      </c>
      <c r="H12" s="55">
        <v>8</v>
      </c>
      <c r="I12" s="55">
        <v>9</v>
      </c>
      <c r="J12" s="55">
        <v>10</v>
      </c>
      <c r="K12" s="56">
        <v>11</v>
      </c>
    </row>
    <row r="13" spans="1:11">
      <c r="A13" s="64">
        <v>1</v>
      </c>
      <c r="B13" s="65" t="s">
        <v>12</v>
      </c>
      <c r="C13" s="66">
        <v>992</v>
      </c>
      <c r="D13" s="67" t="s">
        <v>90</v>
      </c>
      <c r="E13" s="68"/>
      <c r="F13" s="69"/>
      <c r="G13" s="69"/>
      <c r="H13" s="69"/>
      <c r="I13" s="69"/>
      <c r="J13" s="70"/>
      <c r="K13" s="71">
        <f>K14+K18+K22+K30+K33+K37</f>
        <v>5719.8</v>
      </c>
    </row>
    <row r="14" spans="1:11" ht="63.6" customHeight="1">
      <c r="A14" s="64">
        <v>2</v>
      </c>
      <c r="B14" s="72" t="s">
        <v>13</v>
      </c>
      <c r="C14" s="73">
        <v>992</v>
      </c>
      <c r="D14" s="74" t="s">
        <v>90</v>
      </c>
      <c r="E14" s="74" t="s">
        <v>91</v>
      </c>
      <c r="F14" s="75"/>
      <c r="G14" s="75"/>
      <c r="H14" s="75"/>
      <c r="I14" s="75"/>
      <c r="J14" s="76"/>
      <c r="K14" s="77">
        <f>K15</f>
        <v>831.7</v>
      </c>
    </row>
    <row r="15" spans="1:11" ht="60.6" customHeight="1">
      <c r="A15" s="26">
        <v>3</v>
      </c>
      <c r="B15" s="78" t="s">
        <v>13</v>
      </c>
      <c r="C15" s="34">
        <v>992</v>
      </c>
      <c r="D15" s="33" t="s">
        <v>90</v>
      </c>
      <c r="E15" s="33" t="s">
        <v>91</v>
      </c>
      <c r="F15" s="35">
        <v>50</v>
      </c>
      <c r="G15" s="35">
        <v>0</v>
      </c>
      <c r="H15" s="35" t="s">
        <v>95</v>
      </c>
      <c r="I15" s="35" t="s">
        <v>94</v>
      </c>
      <c r="J15" s="30"/>
      <c r="K15" s="31">
        <f>K16</f>
        <v>831.7</v>
      </c>
    </row>
    <row r="16" spans="1:11" ht="46.2" customHeight="1">
      <c r="A16" s="26">
        <v>4</v>
      </c>
      <c r="B16" s="32" t="s">
        <v>14</v>
      </c>
      <c r="C16" s="34">
        <v>992</v>
      </c>
      <c r="D16" s="33" t="s">
        <v>90</v>
      </c>
      <c r="E16" s="33" t="s">
        <v>91</v>
      </c>
      <c r="F16" s="35">
        <v>50</v>
      </c>
      <c r="G16" s="35">
        <v>0</v>
      </c>
      <c r="H16" s="35" t="s">
        <v>95</v>
      </c>
      <c r="I16" s="35" t="s">
        <v>94</v>
      </c>
      <c r="J16" s="30"/>
      <c r="K16" s="31">
        <f>K17</f>
        <v>831.7</v>
      </c>
    </row>
    <row r="17" spans="1:11" ht="33.75" customHeight="1">
      <c r="A17" s="26">
        <v>5</v>
      </c>
      <c r="B17" s="32" t="s">
        <v>15</v>
      </c>
      <c r="C17" s="34">
        <v>992</v>
      </c>
      <c r="D17" s="33" t="s">
        <v>90</v>
      </c>
      <c r="E17" s="33" t="s">
        <v>91</v>
      </c>
      <c r="F17" s="35">
        <v>50</v>
      </c>
      <c r="G17" s="35">
        <v>0</v>
      </c>
      <c r="H17" s="35" t="s">
        <v>95</v>
      </c>
      <c r="I17" s="35" t="s">
        <v>94</v>
      </c>
      <c r="J17" s="33">
        <v>120</v>
      </c>
      <c r="K17" s="31">
        <v>831.7</v>
      </c>
    </row>
    <row r="18" spans="1:11" ht="89.4" customHeight="1">
      <c r="A18" s="26">
        <v>6</v>
      </c>
      <c r="B18" s="59" t="s">
        <v>16</v>
      </c>
      <c r="C18" s="60">
        <v>992</v>
      </c>
      <c r="D18" s="61" t="s">
        <v>90</v>
      </c>
      <c r="E18" s="61" t="s">
        <v>92</v>
      </c>
      <c r="F18" s="62"/>
      <c r="G18" s="62"/>
      <c r="H18" s="62"/>
      <c r="I18" s="62"/>
      <c r="J18" s="61"/>
      <c r="K18" s="63">
        <f>K19</f>
        <v>8.8000000000000007</v>
      </c>
    </row>
    <row r="19" spans="1:11" ht="100.5" customHeight="1">
      <c r="A19" s="26">
        <v>7</v>
      </c>
      <c r="B19" s="32" t="s">
        <v>16</v>
      </c>
      <c r="C19" s="34">
        <v>992</v>
      </c>
      <c r="D19" s="33" t="s">
        <v>90</v>
      </c>
      <c r="E19" s="33" t="s">
        <v>92</v>
      </c>
      <c r="F19" s="35">
        <v>51</v>
      </c>
      <c r="G19" s="35">
        <v>0</v>
      </c>
      <c r="H19" s="35" t="s">
        <v>95</v>
      </c>
      <c r="I19" s="35" t="s">
        <v>96</v>
      </c>
      <c r="J19" s="33"/>
      <c r="K19" s="31">
        <f>K20</f>
        <v>8.8000000000000007</v>
      </c>
    </row>
    <row r="20" spans="1:11" ht="30.6" customHeight="1">
      <c r="A20" s="26">
        <v>8</v>
      </c>
      <c r="B20" s="32" t="s">
        <v>17</v>
      </c>
      <c r="C20" s="34">
        <v>992</v>
      </c>
      <c r="D20" s="33" t="s">
        <v>90</v>
      </c>
      <c r="E20" s="33" t="s">
        <v>92</v>
      </c>
      <c r="F20" s="35">
        <v>51</v>
      </c>
      <c r="G20" s="35">
        <v>0</v>
      </c>
      <c r="H20" s="35" t="s">
        <v>95</v>
      </c>
      <c r="I20" s="35" t="s">
        <v>94</v>
      </c>
      <c r="J20" s="33"/>
      <c r="K20" s="31">
        <f>K21</f>
        <v>8.8000000000000007</v>
      </c>
    </row>
    <row r="21" spans="1:11" ht="33" customHeight="1">
      <c r="A21" s="26">
        <v>9</v>
      </c>
      <c r="B21" s="32" t="s">
        <v>18</v>
      </c>
      <c r="C21" s="34">
        <v>992</v>
      </c>
      <c r="D21" s="33" t="s">
        <v>90</v>
      </c>
      <c r="E21" s="33" t="s">
        <v>92</v>
      </c>
      <c r="F21" s="35">
        <v>51</v>
      </c>
      <c r="G21" s="35">
        <v>0</v>
      </c>
      <c r="H21" s="35" t="s">
        <v>95</v>
      </c>
      <c r="I21" s="35" t="s">
        <v>94</v>
      </c>
      <c r="J21" s="33">
        <v>240</v>
      </c>
      <c r="K21" s="31">
        <v>8.8000000000000007</v>
      </c>
    </row>
    <row r="22" spans="1:11" ht="76.2" customHeight="1">
      <c r="A22" s="26">
        <v>10</v>
      </c>
      <c r="B22" s="59" t="s">
        <v>19</v>
      </c>
      <c r="C22" s="60">
        <v>992</v>
      </c>
      <c r="D22" s="61" t="s">
        <v>90</v>
      </c>
      <c r="E22" s="61" t="s">
        <v>93</v>
      </c>
      <c r="F22" s="62"/>
      <c r="G22" s="62"/>
      <c r="H22" s="62"/>
      <c r="I22" s="62"/>
      <c r="J22" s="61"/>
      <c r="K22" s="63">
        <f>K23</f>
        <v>3562.5000000000005</v>
      </c>
    </row>
    <row r="23" spans="1:11" ht="74.400000000000006" customHeight="1">
      <c r="A23" s="26">
        <v>11</v>
      </c>
      <c r="B23" s="32" t="s">
        <v>20</v>
      </c>
      <c r="C23" s="34">
        <v>992</v>
      </c>
      <c r="D23" s="33" t="s">
        <v>90</v>
      </c>
      <c r="E23" s="33" t="s">
        <v>93</v>
      </c>
      <c r="F23" s="35">
        <v>52</v>
      </c>
      <c r="G23" s="35">
        <v>0</v>
      </c>
      <c r="H23" s="35" t="s">
        <v>95</v>
      </c>
      <c r="I23" s="35" t="s">
        <v>96</v>
      </c>
      <c r="J23" s="33"/>
      <c r="K23" s="31">
        <f>K24+K28</f>
        <v>3562.5000000000005</v>
      </c>
    </row>
    <row r="24" spans="1:11" ht="24" customHeight="1">
      <c r="A24" s="26">
        <v>12</v>
      </c>
      <c r="B24" s="32" t="s">
        <v>21</v>
      </c>
      <c r="C24" s="34">
        <v>992</v>
      </c>
      <c r="D24" s="33" t="s">
        <v>90</v>
      </c>
      <c r="E24" s="33" t="s">
        <v>93</v>
      </c>
      <c r="F24" s="35">
        <v>52</v>
      </c>
      <c r="G24" s="35" t="s">
        <v>97</v>
      </c>
      <c r="H24" s="35" t="s">
        <v>95</v>
      </c>
      <c r="I24" s="35" t="s">
        <v>96</v>
      </c>
      <c r="J24" s="33"/>
      <c r="K24" s="31">
        <f>K25+K26+K27</f>
        <v>3558.7000000000003</v>
      </c>
    </row>
    <row r="25" spans="1:11" ht="31.2" customHeight="1">
      <c r="A25" s="26">
        <v>13</v>
      </c>
      <c r="B25" s="32" t="s">
        <v>15</v>
      </c>
      <c r="C25" s="34">
        <v>992</v>
      </c>
      <c r="D25" s="33" t="s">
        <v>90</v>
      </c>
      <c r="E25" s="33" t="s">
        <v>93</v>
      </c>
      <c r="F25" s="35" t="s">
        <v>98</v>
      </c>
      <c r="G25" s="35" t="s">
        <v>97</v>
      </c>
      <c r="H25" s="35" t="s">
        <v>95</v>
      </c>
      <c r="I25" s="35" t="s">
        <v>94</v>
      </c>
      <c r="J25" s="33" t="s">
        <v>99</v>
      </c>
      <c r="K25" s="31">
        <v>2325.8000000000002</v>
      </c>
    </row>
    <row r="26" spans="1:11" ht="28.95" customHeight="1">
      <c r="A26" s="26">
        <v>14</v>
      </c>
      <c r="B26" s="27" t="s">
        <v>18</v>
      </c>
      <c r="C26" s="34">
        <v>992</v>
      </c>
      <c r="D26" s="33" t="s">
        <v>90</v>
      </c>
      <c r="E26" s="33" t="s">
        <v>93</v>
      </c>
      <c r="F26" s="35" t="s">
        <v>98</v>
      </c>
      <c r="G26" s="35" t="s">
        <v>97</v>
      </c>
      <c r="H26" s="35" t="s">
        <v>95</v>
      </c>
      <c r="I26" s="35" t="s">
        <v>94</v>
      </c>
      <c r="J26" s="33" t="s">
        <v>100</v>
      </c>
      <c r="K26" s="31">
        <v>1200.9000000000001</v>
      </c>
    </row>
    <row r="27" spans="1:11" ht="30" customHeight="1">
      <c r="A27" s="26">
        <v>15</v>
      </c>
      <c r="B27" s="32" t="s">
        <v>22</v>
      </c>
      <c r="C27" s="34">
        <v>992</v>
      </c>
      <c r="D27" s="33" t="s">
        <v>90</v>
      </c>
      <c r="E27" s="33" t="s">
        <v>93</v>
      </c>
      <c r="F27" s="35" t="s">
        <v>98</v>
      </c>
      <c r="G27" s="35" t="s">
        <v>97</v>
      </c>
      <c r="H27" s="35" t="s">
        <v>95</v>
      </c>
      <c r="I27" s="35" t="s">
        <v>94</v>
      </c>
      <c r="J27" s="33" t="s">
        <v>101</v>
      </c>
      <c r="K27" s="31">
        <v>32</v>
      </c>
    </row>
    <row r="28" spans="1:11" ht="47.25" customHeight="1">
      <c r="A28" s="26">
        <v>16</v>
      </c>
      <c r="B28" s="27" t="s">
        <v>23</v>
      </c>
      <c r="C28" s="34">
        <v>992</v>
      </c>
      <c r="D28" s="33" t="s">
        <v>90</v>
      </c>
      <c r="E28" s="33" t="s">
        <v>93</v>
      </c>
      <c r="F28" s="35" t="s">
        <v>98</v>
      </c>
      <c r="G28" s="35" t="s">
        <v>102</v>
      </c>
      <c r="H28" s="35" t="s">
        <v>95</v>
      </c>
      <c r="I28" s="35" t="s">
        <v>96</v>
      </c>
      <c r="J28" s="33"/>
      <c r="K28" s="31">
        <f>K29</f>
        <v>3.8</v>
      </c>
    </row>
    <row r="29" spans="1:11" ht="32.25" customHeight="1">
      <c r="A29" s="26">
        <v>17</v>
      </c>
      <c r="B29" s="32" t="s">
        <v>18</v>
      </c>
      <c r="C29" s="34">
        <v>992</v>
      </c>
      <c r="D29" s="33" t="s">
        <v>90</v>
      </c>
      <c r="E29" s="33" t="s">
        <v>93</v>
      </c>
      <c r="F29" s="35" t="s">
        <v>98</v>
      </c>
      <c r="G29" s="35" t="s">
        <v>102</v>
      </c>
      <c r="H29" s="35" t="s">
        <v>95</v>
      </c>
      <c r="I29" s="35" t="s">
        <v>103</v>
      </c>
      <c r="J29" s="33" t="s">
        <v>100</v>
      </c>
      <c r="K29" s="31">
        <v>3.8</v>
      </c>
    </row>
    <row r="30" spans="1:11" ht="32.25" customHeight="1">
      <c r="A30" s="26"/>
      <c r="B30" s="59" t="s">
        <v>181</v>
      </c>
      <c r="C30" s="60">
        <v>992</v>
      </c>
      <c r="D30" s="61" t="s">
        <v>90</v>
      </c>
      <c r="E30" s="61" t="s">
        <v>104</v>
      </c>
      <c r="F30" s="62"/>
      <c r="G30" s="62"/>
      <c r="H30" s="62"/>
      <c r="I30" s="62"/>
      <c r="J30" s="61"/>
      <c r="K30" s="63">
        <f>SUM(K31)</f>
        <v>0</v>
      </c>
    </row>
    <row r="31" spans="1:11" ht="52.5" customHeight="1">
      <c r="A31" s="26"/>
      <c r="B31" s="32" t="s">
        <v>182</v>
      </c>
      <c r="C31" s="34">
        <v>992</v>
      </c>
      <c r="D31" s="33" t="s">
        <v>90</v>
      </c>
      <c r="E31" s="33" t="s">
        <v>104</v>
      </c>
      <c r="F31" s="35" t="s">
        <v>183</v>
      </c>
      <c r="G31" s="35" t="s">
        <v>105</v>
      </c>
      <c r="H31" s="35" t="s">
        <v>95</v>
      </c>
      <c r="I31" s="35" t="s">
        <v>96</v>
      </c>
      <c r="J31" s="33"/>
      <c r="K31" s="31">
        <f>SUM(K32)</f>
        <v>0</v>
      </c>
    </row>
    <row r="32" spans="1:11" ht="32.25" customHeight="1">
      <c r="A32" s="26"/>
      <c r="B32" s="32" t="s">
        <v>18</v>
      </c>
      <c r="C32" s="34">
        <v>992</v>
      </c>
      <c r="D32" s="33" t="s">
        <v>90</v>
      </c>
      <c r="E32" s="33" t="s">
        <v>104</v>
      </c>
      <c r="F32" s="35" t="s">
        <v>183</v>
      </c>
      <c r="G32" s="35" t="s">
        <v>105</v>
      </c>
      <c r="H32" s="35" t="s">
        <v>95</v>
      </c>
      <c r="I32" s="35" t="s">
        <v>184</v>
      </c>
      <c r="J32" s="33" t="s">
        <v>100</v>
      </c>
      <c r="K32" s="31">
        <v>0</v>
      </c>
    </row>
    <row r="33" spans="1:11">
      <c r="A33" s="3">
        <v>21</v>
      </c>
      <c r="B33" s="9" t="s">
        <v>24</v>
      </c>
      <c r="C33" s="10">
        <v>992</v>
      </c>
      <c r="D33" s="11" t="s">
        <v>90</v>
      </c>
      <c r="E33" s="11" t="s">
        <v>106</v>
      </c>
      <c r="F33" s="12"/>
      <c r="G33" s="12"/>
      <c r="H33" s="12"/>
      <c r="I33" s="12"/>
      <c r="J33" s="11"/>
      <c r="K33" s="13">
        <f>K34</f>
        <v>3</v>
      </c>
    </row>
    <row r="34" spans="1:11" ht="27.6">
      <c r="A34" s="3">
        <v>22</v>
      </c>
      <c r="B34" s="15" t="s">
        <v>25</v>
      </c>
      <c r="C34" s="4">
        <v>992</v>
      </c>
      <c r="D34" s="5" t="s">
        <v>90</v>
      </c>
      <c r="E34" s="5" t="s">
        <v>106</v>
      </c>
      <c r="F34" s="6" t="s">
        <v>107</v>
      </c>
      <c r="G34" s="6" t="s">
        <v>105</v>
      </c>
      <c r="H34" s="6" t="s">
        <v>95</v>
      </c>
      <c r="I34" s="6" t="s">
        <v>96</v>
      </c>
      <c r="J34" s="5"/>
      <c r="K34" s="7">
        <f>K35</f>
        <v>3</v>
      </c>
    </row>
    <row r="35" spans="1:11" ht="66.75" customHeight="1">
      <c r="A35" s="3">
        <v>23</v>
      </c>
      <c r="B35" s="8" t="s">
        <v>26</v>
      </c>
      <c r="C35" s="4">
        <v>992</v>
      </c>
      <c r="D35" s="5" t="s">
        <v>90</v>
      </c>
      <c r="E35" s="5" t="s">
        <v>106</v>
      </c>
      <c r="F35" s="6" t="s">
        <v>107</v>
      </c>
      <c r="G35" s="6" t="s">
        <v>105</v>
      </c>
      <c r="H35" s="6" t="s">
        <v>95</v>
      </c>
      <c r="I35" s="6" t="s">
        <v>108</v>
      </c>
      <c r="J35" s="5"/>
      <c r="K35" s="7">
        <f>K36</f>
        <v>3</v>
      </c>
    </row>
    <row r="36" spans="1:11">
      <c r="A36" s="3">
        <v>24</v>
      </c>
      <c r="B36" s="8" t="s">
        <v>27</v>
      </c>
      <c r="C36" s="4">
        <v>992</v>
      </c>
      <c r="D36" s="5" t="s">
        <v>90</v>
      </c>
      <c r="E36" s="5" t="s">
        <v>106</v>
      </c>
      <c r="F36" s="6" t="s">
        <v>107</v>
      </c>
      <c r="G36" s="6" t="s">
        <v>105</v>
      </c>
      <c r="H36" s="6" t="s">
        <v>95</v>
      </c>
      <c r="I36" s="6" t="s">
        <v>108</v>
      </c>
      <c r="J36" s="5" t="s">
        <v>109</v>
      </c>
      <c r="K36" s="7">
        <v>3</v>
      </c>
    </row>
    <row r="37" spans="1:11" ht="28.8">
      <c r="A37" s="26">
        <v>25</v>
      </c>
      <c r="B37" s="59" t="s">
        <v>28</v>
      </c>
      <c r="C37" s="60">
        <v>992</v>
      </c>
      <c r="D37" s="61" t="s">
        <v>90</v>
      </c>
      <c r="E37" s="61" t="s">
        <v>110</v>
      </c>
      <c r="F37" s="62"/>
      <c r="G37" s="62"/>
      <c r="H37" s="62"/>
      <c r="I37" s="62"/>
      <c r="J37" s="61"/>
      <c r="K37" s="63">
        <f>K38+K44+K47+K50+K53+K55</f>
        <v>1313.8</v>
      </c>
    </row>
    <row r="38" spans="1:11" ht="27.6">
      <c r="A38" s="26">
        <v>26</v>
      </c>
      <c r="B38" s="65" t="s">
        <v>25</v>
      </c>
      <c r="C38" s="79">
        <v>992</v>
      </c>
      <c r="D38" s="67" t="s">
        <v>90</v>
      </c>
      <c r="E38" s="67" t="s">
        <v>110</v>
      </c>
      <c r="F38" s="80" t="s">
        <v>111</v>
      </c>
      <c r="G38" s="80"/>
      <c r="H38" s="80"/>
      <c r="I38" s="80"/>
      <c r="J38" s="67"/>
      <c r="K38" s="81">
        <f>K39+K42</f>
        <v>1190.3999999999999</v>
      </c>
    </row>
    <row r="39" spans="1:11" ht="55.2">
      <c r="A39" s="26">
        <v>27</v>
      </c>
      <c r="B39" s="32" t="s">
        <v>29</v>
      </c>
      <c r="C39" s="34">
        <v>992</v>
      </c>
      <c r="D39" s="33" t="s">
        <v>90</v>
      </c>
      <c r="E39" s="33" t="s">
        <v>110</v>
      </c>
      <c r="F39" s="35" t="s">
        <v>111</v>
      </c>
      <c r="G39" s="35" t="s">
        <v>105</v>
      </c>
      <c r="H39" s="35" t="s">
        <v>95</v>
      </c>
      <c r="I39" s="35" t="s">
        <v>96</v>
      </c>
      <c r="J39" s="33"/>
      <c r="K39" s="31">
        <f>K40</f>
        <v>1131.5999999999999</v>
      </c>
    </row>
    <row r="40" spans="1:11" ht="27.6">
      <c r="A40" s="26">
        <v>28</v>
      </c>
      <c r="B40" s="32" t="s">
        <v>30</v>
      </c>
      <c r="C40" s="34">
        <v>992</v>
      </c>
      <c r="D40" s="33" t="s">
        <v>90</v>
      </c>
      <c r="E40" s="33" t="s">
        <v>110</v>
      </c>
      <c r="F40" s="35" t="s">
        <v>111</v>
      </c>
      <c r="G40" s="35" t="s">
        <v>105</v>
      </c>
      <c r="H40" s="35" t="s">
        <v>95</v>
      </c>
      <c r="I40" s="35" t="s">
        <v>112</v>
      </c>
      <c r="J40" s="33"/>
      <c r="K40" s="31">
        <f>K41</f>
        <v>1131.5999999999999</v>
      </c>
    </row>
    <row r="41" spans="1:11" ht="27.6">
      <c r="A41" s="26">
        <v>29</v>
      </c>
      <c r="B41" s="32" t="s">
        <v>18</v>
      </c>
      <c r="C41" s="34">
        <v>992</v>
      </c>
      <c r="D41" s="33" t="s">
        <v>90</v>
      </c>
      <c r="E41" s="33" t="s">
        <v>110</v>
      </c>
      <c r="F41" s="35" t="s">
        <v>111</v>
      </c>
      <c r="G41" s="35" t="s">
        <v>105</v>
      </c>
      <c r="H41" s="35" t="s">
        <v>95</v>
      </c>
      <c r="I41" s="35" t="s">
        <v>112</v>
      </c>
      <c r="J41" s="33" t="s">
        <v>100</v>
      </c>
      <c r="K41" s="31">
        <f>841.8+289.8</f>
        <v>1131.5999999999999</v>
      </c>
    </row>
    <row r="42" spans="1:11" ht="27.6">
      <c r="A42" s="26">
        <v>30</v>
      </c>
      <c r="B42" s="32" t="s">
        <v>30</v>
      </c>
      <c r="C42" s="34">
        <v>992</v>
      </c>
      <c r="D42" s="33" t="s">
        <v>90</v>
      </c>
      <c r="E42" s="33" t="s">
        <v>110</v>
      </c>
      <c r="F42" s="35" t="s">
        <v>111</v>
      </c>
      <c r="G42" s="35" t="s">
        <v>105</v>
      </c>
      <c r="H42" s="35" t="s">
        <v>95</v>
      </c>
      <c r="I42" s="35" t="s">
        <v>112</v>
      </c>
      <c r="J42" s="33"/>
      <c r="K42" s="31">
        <f>K43</f>
        <v>58.8</v>
      </c>
    </row>
    <row r="43" spans="1:11">
      <c r="A43" s="26">
        <v>31</v>
      </c>
      <c r="B43" s="32" t="s">
        <v>180</v>
      </c>
      <c r="C43" s="34">
        <v>992</v>
      </c>
      <c r="D43" s="33" t="s">
        <v>90</v>
      </c>
      <c r="E43" s="33" t="s">
        <v>110</v>
      </c>
      <c r="F43" s="35" t="s">
        <v>111</v>
      </c>
      <c r="G43" s="35" t="s">
        <v>105</v>
      </c>
      <c r="H43" s="35" t="s">
        <v>95</v>
      </c>
      <c r="I43" s="35" t="s">
        <v>112</v>
      </c>
      <c r="J43" s="33" t="s">
        <v>113</v>
      </c>
      <c r="K43" s="31">
        <v>58.8</v>
      </c>
    </row>
    <row r="44" spans="1:11" ht="55.2">
      <c r="A44" s="3">
        <v>30</v>
      </c>
      <c r="B44" s="8" t="s">
        <v>188</v>
      </c>
      <c r="C44" s="4">
        <v>992</v>
      </c>
      <c r="D44" s="5" t="s">
        <v>90</v>
      </c>
      <c r="E44" s="5" t="s">
        <v>110</v>
      </c>
      <c r="F44" s="6" t="s">
        <v>90</v>
      </c>
      <c r="G44" s="6" t="s">
        <v>105</v>
      </c>
      <c r="H44" s="6" t="s">
        <v>95</v>
      </c>
      <c r="I44" s="6" t="s">
        <v>96</v>
      </c>
      <c r="J44" s="5"/>
      <c r="K44" s="7">
        <f>K45</f>
        <v>4</v>
      </c>
    </row>
    <row r="45" spans="1:11" ht="27.6">
      <c r="A45" s="3">
        <v>31</v>
      </c>
      <c r="B45" s="8" t="s">
        <v>31</v>
      </c>
      <c r="C45" s="4">
        <v>992</v>
      </c>
      <c r="D45" s="5" t="s">
        <v>90</v>
      </c>
      <c r="E45" s="5" t="s">
        <v>110</v>
      </c>
      <c r="F45" s="6" t="s">
        <v>90</v>
      </c>
      <c r="G45" s="6" t="s">
        <v>105</v>
      </c>
      <c r="H45" s="6" t="s">
        <v>95</v>
      </c>
      <c r="I45" s="6" t="s">
        <v>114</v>
      </c>
      <c r="J45" s="5"/>
      <c r="K45" s="7">
        <f>K46</f>
        <v>4</v>
      </c>
    </row>
    <row r="46" spans="1:11" ht="27.6">
      <c r="A46" s="3">
        <v>32</v>
      </c>
      <c r="B46" s="8" t="s">
        <v>18</v>
      </c>
      <c r="C46" s="4">
        <v>992</v>
      </c>
      <c r="D46" s="5" t="s">
        <v>90</v>
      </c>
      <c r="E46" s="5" t="s">
        <v>110</v>
      </c>
      <c r="F46" s="6" t="s">
        <v>90</v>
      </c>
      <c r="G46" s="6" t="s">
        <v>105</v>
      </c>
      <c r="H46" s="6" t="s">
        <v>95</v>
      </c>
      <c r="I46" s="6" t="s">
        <v>114</v>
      </c>
      <c r="J46" s="5" t="s">
        <v>100</v>
      </c>
      <c r="K46" s="7">
        <v>4</v>
      </c>
    </row>
    <row r="47" spans="1:11" ht="83.4">
      <c r="A47" s="3">
        <v>33</v>
      </c>
      <c r="B47" s="20" t="s">
        <v>189</v>
      </c>
      <c r="C47" s="4">
        <v>992</v>
      </c>
      <c r="D47" s="5" t="s">
        <v>90</v>
      </c>
      <c r="E47" s="5" t="s">
        <v>110</v>
      </c>
      <c r="F47" s="6" t="s">
        <v>91</v>
      </c>
      <c r="G47" s="6" t="s">
        <v>105</v>
      </c>
      <c r="H47" s="6" t="s">
        <v>95</v>
      </c>
      <c r="I47" s="6" t="s">
        <v>96</v>
      </c>
      <c r="J47" s="5"/>
      <c r="K47" s="7">
        <f>K49</f>
        <v>3</v>
      </c>
    </row>
    <row r="48" spans="1:11" ht="42">
      <c r="A48" s="3">
        <v>34</v>
      </c>
      <c r="B48" s="21" t="s">
        <v>32</v>
      </c>
      <c r="C48" s="4">
        <v>992</v>
      </c>
      <c r="D48" s="5" t="s">
        <v>90</v>
      </c>
      <c r="E48" s="5" t="s">
        <v>110</v>
      </c>
      <c r="F48" s="6" t="s">
        <v>91</v>
      </c>
      <c r="G48" s="6" t="s">
        <v>105</v>
      </c>
      <c r="H48" s="6" t="s">
        <v>95</v>
      </c>
      <c r="I48" s="6" t="s">
        <v>115</v>
      </c>
      <c r="J48" s="5"/>
      <c r="K48" s="7">
        <f>K49</f>
        <v>3</v>
      </c>
    </row>
    <row r="49" spans="1:11" ht="27.6">
      <c r="A49" s="3">
        <v>35</v>
      </c>
      <c r="B49" s="14" t="s">
        <v>18</v>
      </c>
      <c r="C49" s="4">
        <v>992</v>
      </c>
      <c r="D49" s="5" t="s">
        <v>90</v>
      </c>
      <c r="E49" s="5" t="s">
        <v>110</v>
      </c>
      <c r="F49" s="6" t="s">
        <v>91</v>
      </c>
      <c r="G49" s="6" t="s">
        <v>105</v>
      </c>
      <c r="H49" s="6" t="s">
        <v>95</v>
      </c>
      <c r="I49" s="6" t="s">
        <v>115</v>
      </c>
      <c r="J49" s="5" t="s">
        <v>100</v>
      </c>
      <c r="K49" s="7">
        <v>3</v>
      </c>
    </row>
    <row r="50" spans="1:11" ht="69.599999999999994">
      <c r="A50" s="3">
        <v>36</v>
      </c>
      <c r="B50" s="21" t="s">
        <v>190</v>
      </c>
      <c r="C50" s="4">
        <v>992</v>
      </c>
      <c r="D50" s="5" t="s">
        <v>90</v>
      </c>
      <c r="E50" s="5" t="s">
        <v>110</v>
      </c>
      <c r="F50" s="6" t="s">
        <v>92</v>
      </c>
      <c r="G50" s="6" t="s">
        <v>105</v>
      </c>
      <c r="H50" s="6" t="s">
        <v>95</v>
      </c>
      <c r="I50" s="6" t="s">
        <v>96</v>
      </c>
      <c r="J50" s="5"/>
      <c r="K50" s="7">
        <f>K51</f>
        <v>11.4</v>
      </c>
    </row>
    <row r="51" spans="1:11" ht="28.2">
      <c r="A51" s="3">
        <v>37</v>
      </c>
      <c r="B51" s="21" t="s">
        <v>33</v>
      </c>
      <c r="C51" s="4">
        <v>992</v>
      </c>
      <c r="D51" s="5" t="s">
        <v>90</v>
      </c>
      <c r="E51" s="5" t="s">
        <v>110</v>
      </c>
      <c r="F51" s="6" t="s">
        <v>92</v>
      </c>
      <c r="G51" s="6" t="s">
        <v>105</v>
      </c>
      <c r="H51" s="6" t="s">
        <v>95</v>
      </c>
      <c r="I51" s="6" t="s">
        <v>116</v>
      </c>
      <c r="J51" s="5"/>
      <c r="K51" s="7">
        <f>K52</f>
        <v>11.4</v>
      </c>
    </row>
    <row r="52" spans="1:11" ht="27.6">
      <c r="A52" s="3">
        <v>38</v>
      </c>
      <c r="B52" s="14" t="s">
        <v>18</v>
      </c>
      <c r="C52" s="4">
        <v>992</v>
      </c>
      <c r="D52" s="5" t="s">
        <v>90</v>
      </c>
      <c r="E52" s="5" t="s">
        <v>110</v>
      </c>
      <c r="F52" s="6" t="s">
        <v>92</v>
      </c>
      <c r="G52" s="6" t="s">
        <v>105</v>
      </c>
      <c r="H52" s="6" t="s">
        <v>95</v>
      </c>
      <c r="I52" s="6" t="s">
        <v>116</v>
      </c>
      <c r="J52" s="5" t="s">
        <v>100</v>
      </c>
      <c r="K52" s="7">
        <v>11.4</v>
      </c>
    </row>
    <row r="53" spans="1:11" ht="41.4">
      <c r="A53" s="3">
        <v>39</v>
      </c>
      <c r="B53" s="22" t="s">
        <v>191</v>
      </c>
      <c r="C53" s="4">
        <v>992</v>
      </c>
      <c r="D53" s="5" t="s">
        <v>90</v>
      </c>
      <c r="E53" s="5" t="s">
        <v>110</v>
      </c>
      <c r="F53" s="6" t="s">
        <v>158</v>
      </c>
      <c r="G53" s="6" t="s">
        <v>105</v>
      </c>
      <c r="H53" s="6" t="s">
        <v>95</v>
      </c>
      <c r="I53" s="6" t="s">
        <v>159</v>
      </c>
      <c r="J53" s="5"/>
      <c r="K53" s="7">
        <f>K54</f>
        <v>100</v>
      </c>
    </row>
    <row r="54" spans="1:11" ht="27.6">
      <c r="A54" s="3">
        <v>40</v>
      </c>
      <c r="B54" s="22" t="s">
        <v>18</v>
      </c>
      <c r="C54" s="4">
        <v>992</v>
      </c>
      <c r="D54" s="5" t="s">
        <v>90</v>
      </c>
      <c r="E54" s="5" t="s">
        <v>110</v>
      </c>
      <c r="F54" s="6" t="s">
        <v>158</v>
      </c>
      <c r="G54" s="6" t="s">
        <v>105</v>
      </c>
      <c r="H54" s="6" t="s">
        <v>95</v>
      </c>
      <c r="I54" s="6" t="s">
        <v>159</v>
      </c>
      <c r="J54" s="5" t="s">
        <v>100</v>
      </c>
      <c r="K54" s="7">
        <v>100</v>
      </c>
    </row>
    <row r="55" spans="1:11" ht="97.2">
      <c r="A55" s="3">
        <v>41</v>
      </c>
      <c r="B55" s="23" t="s">
        <v>157</v>
      </c>
      <c r="C55" s="4">
        <v>992</v>
      </c>
      <c r="D55" s="5" t="s">
        <v>90</v>
      </c>
      <c r="E55" s="5" t="s">
        <v>110</v>
      </c>
      <c r="F55" s="6" t="s">
        <v>160</v>
      </c>
      <c r="G55" s="6" t="s">
        <v>105</v>
      </c>
      <c r="H55" s="6" t="s">
        <v>95</v>
      </c>
      <c r="I55" s="6" t="s">
        <v>161</v>
      </c>
      <c r="J55" s="5"/>
      <c r="K55" s="7">
        <f>K56</f>
        <v>5</v>
      </c>
    </row>
    <row r="56" spans="1:11" ht="27.6">
      <c r="A56" s="3">
        <v>42</v>
      </c>
      <c r="B56" s="22" t="s">
        <v>18</v>
      </c>
      <c r="C56" s="4">
        <v>992</v>
      </c>
      <c r="D56" s="5" t="s">
        <v>90</v>
      </c>
      <c r="E56" s="5" t="s">
        <v>110</v>
      </c>
      <c r="F56" s="6" t="s">
        <v>160</v>
      </c>
      <c r="G56" s="6" t="s">
        <v>105</v>
      </c>
      <c r="H56" s="6" t="s">
        <v>95</v>
      </c>
      <c r="I56" s="6" t="s">
        <v>161</v>
      </c>
      <c r="J56" s="5" t="s">
        <v>100</v>
      </c>
      <c r="K56" s="7">
        <v>5</v>
      </c>
    </row>
    <row r="57" spans="1:11" ht="15.6" customHeight="1">
      <c r="A57" s="3">
        <v>43</v>
      </c>
      <c r="B57" s="15" t="s">
        <v>34</v>
      </c>
      <c r="C57" s="16">
        <v>992</v>
      </c>
      <c r="D57" s="17" t="s">
        <v>91</v>
      </c>
      <c r="E57" s="17"/>
      <c r="F57" s="18"/>
      <c r="G57" s="18"/>
      <c r="H57" s="18"/>
      <c r="I57" s="18"/>
      <c r="J57" s="17"/>
      <c r="K57" s="19">
        <f>K58</f>
        <v>214.7</v>
      </c>
    </row>
    <row r="58" spans="1:11" ht="28.8">
      <c r="A58" s="3">
        <v>44</v>
      </c>
      <c r="B58" s="9" t="s">
        <v>35</v>
      </c>
      <c r="C58" s="10">
        <v>992</v>
      </c>
      <c r="D58" s="11" t="s">
        <v>91</v>
      </c>
      <c r="E58" s="11" t="s">
        <v>92</v>
      </c>
      <c r="F58" s="12"/>
      <c r="G58" s="12"/>
      <c r="H58" s="12"/>
      <c r="I58" s="12"/>
      <c r="J58" s="11"/>
      <c r="K58" s="13">
        <f>K59</f>
        <v>214.7</v>
      </c>
    </row>
    <row r="59" spans="1:11" ht="27.6">
      <c r="A59" s="3">
        <v>45</v>
      </c>
      <c r="B59" s="8" t="s">
        <v>25</v>
      </c>
      <c r="C59" s="4">
        <v>992</v>
      </c>
      <c r="D59" s="5" t="s">
        <v>91</v>
      </c>
      <c r="E59" s="5" t="s">
        <v>92</v>
      </c>
      <c r="F59" s="6" t="s">
        <v>117</v>
      </c>
      <c r="G59" s="6" t="s">
        <v>105</v>
      </c>
      <c r="H59" s="6" t="s">
        <v>95</v>
      </c>
      <c r="I59" s="6" t="s">
        <v>96</v>
      </c>
      <c r="J59" s="5"/>
      <c r="K59" s="7">
        <f>K60</f>
        <v>214.7</v>
      </c>
    </row>
    <row r="60" spans="1:11" ht="27.6">
      <c r="A60" s="3">
        <v>46</v>
      </c>
      <c r="B60" s="8" t="s">
        <v>36</v>
      </c>
      <c r="C60" s="4">
        <v>992</v>
      </c>
      <c r="D60" s="5" t="s">
        <v>91</v>
      </c>
      <c r="E60" s="5" t="s">
        <v>92</v>
      </c>
      <c r="F60" s="6" t="s">
        <v>117</v>
      </c>
      <c r="G60" s="6" t="s">
        <v>105</v>
      </c>
      <c r="H60" s="6" t="s">
        <v>95</v>
      </c>
      <c r="I60" s="6" t="s">
        <v>96</v>
      </c>
      <c r="J60" s="5"/>
      <c r="K60" s="7">
        <f>K61</f>
        <v>214.7</v>
      </c>
    </row>
    <row r="61" spans="1:11" ht="41.4">
      <c r="A61" s="3">
        <v>47</v>
      </c>
      <c r="B61" s="14" t="s">
        <v>37</v>
      </c>
      <c r="C61" s="4">
        <v>992</v>
      </c>
      <c r="D61" s="5" t="s">
        <v>91</v>
      </c>
      <c r="E61" s="5" t="s">
        <v>92</v>
      </c>
      <c r="F61" s="6" t="s">
        <v>117</v>
      </c>
      <c r="G61" s="6" t="s">
        <v>105</v>
      </c>
      <c r="H61" s="6" t="s">
        <v>95</v>
      </c>
      <c r="I61" s="6" t="s">
        <v>118</v>
      </c>
      <c r="J61" s="5"/>
      <c r="K61" s="7">
        <f>K62+K63</f>
        <v>214.7</v>
      </c>
    </row>
    <row r="62" spans="1:11" ht="36" customHeight="1">
      <c r="A62" s="3">
        <v>48</v>
      </c>
      <c r="B62" s="8" t="s">
        <v>15</v>
      </c>
      <c r="C62" s="4">
        <v>992</v>
      </c>
      <c r="D62" s="5" t="s">
        <v>91</v>
      </c>
      <c r="E62" s="5" t="s">
        <v>92</v>
      </c>
      <c r="F62" s="6" t="s">
        <v>117</v>
      </c>
      <c r="G62" s="6" t="s">
        <v>105</v>
      </c>
      <c r="H62" s="6" t="s">
        <v>95</v>
      </c>
      <c r="I62" s="6" t="s">
        <v>118</v>
      </c>
      <c r="J62" s="5" t="s">
        <v>99</v>
      </c>
      <c r="K62" s="7">
        <v>165.5</v>
      </c>
    </row>
    <row r="63" spans="1:11" ht="27.6">
      <c r="A63" s="3">
        <v>49</v>
      </c>
      <c r="B63" s="14" t="s">
        <v>18</v>
      </c>
      <c r="C63" s="4">
        <v>992</v>
      </c>
      <c r="D63" s="5" t="s">
        <v>91</v>
      </c>
      <c r="E63" s="5" t="s">
        <v>92</v>
      </c>
      <c r="F63" s="6" t="s">
        <v>117</v>
      </c>
      <c r="G63" s="6" t="s">
        <v>105</v>
      </c>
      <c r="H63" s="6" t="s">
        <v>95</v>
      </c>
      <c r="I63" s="6" t="s">
        <v>118</v>
      </c>
      <c r="J63" s="5" t="s">
        <v>100</v>
      </c>
      <c r="K63" s="7">
        <v>49.2</v>
      </c>
    </row>
    <row r="64" spans="1:11" ht="27.6">
      <c r="A64" s="3">
        <v>50</v>
      </c>
      <c r="B64" s="15" t="s">
        <v>38</v>
      </c>
      <c r="C64" s="16">
        <v>992</v>
      </c>
      <c r="D64" s="17" t="s">
        <v>92</v>
      </c>
      <c r="E64" s="17"/>
      <c r="F64" s="18"/>
      <c r="G64" s="18"/>
      <c r="H64" s="18"/>
      <c r="I64" s="18"/>
      <c r="J64" s="17"/>
      <c r="K64" s="19">
        <f>K65+K75+K79</f>
        <v>489</v>
      </c>
    </row>
    <row r="65" spans="1:11" ht="58.95" customHeight="1">
      <c r="A65" s="3">
        <v>51</v>
      </c>
      <c r="B65" s="24" t="s">
        <v>39</v>
      </c>
      <c r="C65" s="10">
        <v>992</v>
      </c>
      <c r="D65" s="11" t="s">
        <v>92</v>
      </c>
      <c r="E65" s="11" t="s">
        <v>119</v>
      </c>
      <c r="F65" s="12"/>
      <c r="G65" s="12"/>
      <c r="H65" s="12"/>
      <c r="I65" s="12"/>
      <c r="J65" s="11"/>
      <c r="K65" s="13">
        <f>K66+K72</f>
        <v>362</v>
      </c>
    </row>
    <row r="66" spans="1:11" ht="28.2">
      <c r="A66" s="3">
        <v>52</v>
      </c>
      <c r="B66" s="21" t="s">
        <v>25</v>
      </c>
      <c r="C66" s="4">
        <v>992</v>
      </c>
      <c r="D66" s="5" t="s">
        <v>92</v>
      </c>
      <c r="E66" s="5" t="s">
        <v>119</v>
      </c>
      <c r="F66" s="6" t="s">
        <v>120</v>
      </c>
      <c r="G66" s="6" t="s">
        <v>105</v>
      </c>
      <c r="H66" s="6" t="s">
        <v>95</v>
      </c>
      <c r="I66" s="6" t="s">
        <v>96</v>
      </c>
      <c r="J66" s="5"/>
      <c r="K66" s="7">
        <f>K67</f>
        <v>329</v>
      </c>
    </row>
    <row r="67" spans="1:11" ht="60.6" customHeight="1">
      <c r="A67" s="3">
        <v>53</v>
      </c>
      <c r="B67" s="21" t="s">
        <v>40</v>
      </c>
      <c r="C67" s="4">
        <v>992</v>
      </c>
      <c r="D67" s="5" t="s">
        <v>92</v>
      </c>
      <c r="E67" s="5" t="s">
        <v>119</v>
      </c>
      <c r="F67" s="6" t="s">
        <v>120</v>
      </c>
      <c r="G67" s="6" t="s">
        <v>105</v>
      </c>
      <c r="H67" s="6" t="s">
        <v>95</v>
      </c>
      <c r="I67" s="6" t="s">
        <v>96</v>
      </c>
      <c r="J67" s="5"/>
      <c r="K67" s="7">
        <f>K68+K70</f>
        <v>329</v>
      </c>
    </row>
    <row r="68" spans="1:11" ht="46.95" customHeight="1">
      <c r="A68" s="3">
        <v>54</v>
      </c>
      <c r="B68" s="21" t="s">
        <v>41</v>
      </c>
      <c r="C68" s="4">
        <v>992</v>
      </c>
      <c r="D68" s="5" t="s">
        <v>92</v>
      </c>
      <c r="E68" s="5" t="s">
        <v>119</v>
      </c>
      <c r="F68" s="6" t="s">
        <v>120</v>
      </c>
      <c r="G68" s="6" t="s">
        <v>105</v>
      </c>
      <c r="H68" s="6" t="s">
        <v>95</v>
      </c>
      <c r="I68" s="6" t="s">
        <v>121</v>
      </c>
      <c r="J68" s="5"/>
      <c r="K68" s="7">
        <f>K69</f>
        <v>40</v>
      </c>
    </row>
    <row r="69" spans="1:11" ht="27.6">
      <c r="A69" s="3">
        <v>55</v>
      </c>
      <c r="B69" s="8" t="s">
        <v>18</v>
      </c>
      <c r="C69" s="4">
        <v>992</v>
      </c>
      <c r="D69" s="5" t="s">
        <v>92</v>
      </c>
      <c r="E69" s="5" t="s">
        <v>119</v>
      </c>
      <c r="F69" s="6" t="s">
        <v>120</v>
      </c>
      <c r="G69" s="6" t="s">
        <v>105</v>
      </c>
      <c r="H69" s="6" t="s">
        <v>95</v>
      </c>
      <c r="I69" s="6" t="s">
        <v>121</v>
      </c>
      <c r="J69" s="5" t="s">
        <v>100</v>
      </c>
      <c r="K69" s="7">
        <v>40</v>
      </c>
    </row>
    <row r="70" spans="1:11" ht="30" customHeight="1">
      <c r="A70" s="3">
        <v>56</v>
      </c>
      <c r="B70" s="21" t="s">
        <v>42</v>
      </c>
      <c r="C70" s="4">
        <v>992</v>
      </c>
      <c r="D70" s="5" t="s">
        <v>92</v>
      </c>
      <c r="E70" s="5" t="s">
        <v>119</v>
      </c>
      <c r="F70" s="6" t="s">
        <v>120</v>
      </c>
      <c r="G70" s="6" t="s">
        <v>105</v>
      </c>
      <c r="H70" s="6" t="s">
        <v>95</v>
      </c>
      <c r="I70" s="6" t="s">
        <v>122</v>
      </c>
      <c r="J70" s="5"/>
      <c r="K70" s="7">
        <f>K71</f>
        <v>289</v>
      </c>
    </row>
    <row r="71" spans="1:11" ht="27.6">
      <c r="A71" s="3">
        <v>57</v>
      </c>
      <c r="B71" s="8" t="s">
        <v>18</v>
      </c>
      <c r="C71" s="4">
        <v>992</v>
      </c>
      <c r="D71" s="5" t="s">
        <v>92</v>
      </c>
      <c r="E71" s="5" t="s">
        <v>119</v>
      </c>
      <c r="F71" s="6" t="s">
        <v>120</v>
      </c>
      <c r="G71" s="6" t="s">
        <v>105</v>
      </c>
      <c r="H71" s="6" t="s">
        <v>95</v>
      </c>
      <c r="I71" s="6" t="s">
        <v>122</v>
      </c>
      <c r="J71" s="5" t="s">
        <v>100</v>
      </c>
      <c r="K71" s="7">
        <v>289</v>
      </c>
    </row>
    <row r="72" spans="1:11" ht="69.599999999999994">
      <c r="A72" s="3">
        <v>58</v>
      </c>
      <c r="B72" s="20" t="s">
        <v>192</v>
      </c>
      <c r="C72" s="4">
        <v>992</v>
      </c>
      <c r="D72" s="5" t="s">
        <v>92</v>
      </c>
      <c r="E72" s="5" t="s">
        <v>119</v>
      </c>
      <c r="F72" s="6" t="s">
        <v>93</v>
      </c>
      <c r="G72" s="6" t="s">
        <v>105</v>
      </c>
      <c r="H72" s="6" t="s">
        <v>95</v>
      </c>
      <c r="I72" s="6" t="s">
        <v>96</v>
      </c>
      <c r="J72" s="5"/>
      <c r="K72" s="7">
        <f>K73</f>
        <v>33</v>
      </c>
    </row>
    <row r="73" spans="1:11" ht="43.95" customHeight="1">
      <c r="A73" s="3">
        <v>59</v>
      </c>
      <c r="B73" s="21" t="s">
        <v>43</v>
      </c>
      <c r="C73" s="4">
        <v>992</v>
      </c>
      <c r="D73" s="5" t="s">
        <v>92</v>
      </c>
      <c r="E73" s="5" t="s">
        <v>119</v>
      </c>
      <c r="F73" s="6" t="s">
        <v>93</v>
      </c>
      <c r="G73" s="6" t="s">
        <v>105</v>
      </c>
      <c r="H73" s="6" t="s">
        <v>95</v>
      </c>
      <c r="I73" s="6" t="s">
        <v>123</v>
      </c>
      <c r="J73" s="5"/>
      <c r="K73" s="7">
        <f>K74</f>
        <v>33</v>
      </c>
    </row>
    <row r="74" spans="1:11" ht="28.2">
      <c r="A74" s="3">
        <v>60</v>
      </c>
      <c r="B74" s="20" t="s">
        <v>18</v>
      </c>
      <c r="C74" s="4">
        <v>992</v>
      </c>
      <c r="D74" s="5" t="s">
        <v>92</v>
      </c>
      <c r="E74" s="5" t="s">
        <v>119</v>
      </c>
      <c r="F74" s="6" t="s">
        <v>93</v>
      </c>
      <c r="G74" s="6" t="s">
        <v>105</v>
      </c>
      <c r="H74" s="6" t="s">
        <v>95</v>
      </c>
      <c r="I74" s="6" t="s">
        <v>123</v>
      </c>
      <c r="J74" s="5" t="s">
        <v>100</v>
      </c>
      <c r="K74" s="7">
        <v>33</v>
      </c>
    </row>
    <row r="75" spans="1:11" ht="28.8">
      <c r="A75" s="3">
        <v>61</v>
      </c>
      <c r="B75" s="9" t="s">
        <v>44</v>
      </c>
      <c r="C75" s="10">
        <v>992</v>
      </c>
      <c r="D75" s="11" t="s">
        <v>92</v>
      </c>
      <c r="E75" s="11" t="s">
        <v>124</v>
      </c>
      <c r="F75" s="12"/>
      <c r="G75" s="12"/>
      <c r="H75" s="12"/>
      <c r="I75" s="12"/>
      <c r="J75" s="11"/>
      <c r="K75" s="13">
        <f>K76</f>
        <v>20</v>
      </c>
    </row>
    <row r="76" spans="1:11" ht="75.75" customHeight="1">
      <c r="A76" s="3">
        <v>62</v>
      </c>
      <c r="B76" s="21" t="s">
        <v>162</v>
      </c>
      <c r="C76" s="4">
        <v>992</v>
      </c>
      <c r="D76" s="5" t="s">
        <v>92</v>
      </c>
      <c r="E76" s="5" t="s">
        <v>124</v>
      </c>
      <c r="F76" s="6" t="s">
        <v>125</v>
      </c>
      <c r="G76" s="6" t="s">
        <v>105</v>
      </c>
      <c r="H76" s="6" t="s">
        <v>95</v>
      </c>
      <c r="I76" s="6" t="s">
        <v>96</v>
      </c>
      <c r="J76" s="5"/>
      <c r="K76" s="7">
        <f>K77</f>
        <v>20</v>
      </c>
    </row>
    <row r="77" spans="1:11" ht="28.2">
      <c r="A77" s="3">
        <v>63</v>
      </c>
      <c r="B77" s="21" t="s">
        <v>45</v>
      </c>
      <c r="C77" s="4">
        <v>992</v>
      </c>
      <c r="D77" s="5" t="s">
        <v>92</v>
      </c>
      <c r="E77" s="5" t="s">
        <v>124</v>
      </c>
      <c r="F77" s="6" t="s">
        <v>125</v>
      </c>
      <c r="G77" s="6" t="s">
        <v>105</v>
      </c>
      <c r="H77" s="6" t="s">
        <v>95</v>
      </c>
      <c r="I77" s="6" t="s">
        <v>126</v>
      </c>
      <c r="J77" s="5"/>
      <c r="K77" s="7">
        <f>K78</f>
        <v>20</v>
      </c>
    </row>
    <row r="78" spans="1:11" ht="27.6">
      <c r="A78" s="3">
        <v>64</v>
      </c>
      <c r="B78" s="14" t="s">
        <v>18</v>
      </c>
      <c r="C78" s="4">
        <v>992</v>
      </c>
      <c r="D78" s="5" t="s">
        <v>92</v>
      </c>
      <c r="E78" s="5" t="s">
        <v>124</v>
      </c>
      <c r="F78" s="6" t="s">
        <v>125</v>
      </c>
      <c r="G78" s="6" t="s">
        <v>105</v>
      </c>
      <c r="H78" s="6" t="s">
        <v>95</v>
      </c>
      <c r="I78" s="6" t="s">
        <v>126</v>
      </c>
      <c r="J78" s="5" t="s">
        <v>100</v>
      </c>
      <c r="K78" s="7">
        <v>20</v>
      </c>
    </row>
    <row r="79" spans="1:11" ht="41.4" customHeight="1">
      <c r="A79" s="3">
        <v>65</v>
      </c>
      <c r="B79" s="25" t="s">
        <v>46</v>
      </c>
      <c r="C79" s="10">
        <v>992</v>
      </c>
      <c r="D79" s="11" t="s">
        <v>92</v>
      </c>
      <c r="E79" s="11" t="s">
        <v>127</v>
      </c>
      <c r="F79" s="12"/>
      <c r="G79" s="12"/>
      <c r="H79" s="12"/>
      <c r="I79" s="12"/>
      <c r="J79" s="11"/>
      <c r="K79" s="13">
        <f>K80+K83+K86+K89</f>
        <v>107</v>
      </c>
    </row>
    <row r="80" spans="1:11" ht="96.6">
      <c r="A80" s="26">
        <v>66</v>
      </c>
      <c r="B80" s="27" t="s">
        <v>186</v>
      </c>
      <c r="C80" s="28">
        <v>992</v>
      </c>
      <c r="D80" s="29" t="s">
        <v>92</v>
      </c>
      <c r="E80" s="29">
        <v>14</v>
      </c>
      <c r="F80" s="29">
        <v>16</v>
      </c>
      <c r="G80" s="29">
        <v>0</v>
      </c>
      <c r="H80" s="29" t="s">
        <v>95</v>
      </c>
      <c r="I80" s="29">
        <v>99120</v>
      </c>
      <c r="J80" s="30"/>
      <c r="K80" s="31">
        <f>K81</f>
        <v>4</v>
      </c>
    </row>
    <row r="81" spans="1:11" ht="41.4">
      <c r="A81" s="26">
        <v>67</v>
      </c>
      <c r="B81" s="32" t="s">
        <v>47</v>
      </c>
      <c r="C81" s="28">
        <v>992</v>
      </c>
      <c r="D81" s="29" t="s">
        <v>92</v>
      </c>
      <c r="E81" s="29" t="s">
        <v>127</v>
      </c>
      <c r="F81" s="29" t="s">
        <v>163</v>
      </c>
      <c r="G81" s="29" t="s">
        <v>105</v>
      </c>
      <c r="H81" s="29" t="s">
        <v>95</v>
      </c>
      <c r="I81" s="29" t="s">
        <v>164</v>
      </c>
      <c r="J81" s="33"/>
      <c r="K81" s="31">
        <f>K82</f>
        <v>4</v>
      </c>
    </row>
    <row r="82" spans="1:11" ht="27.6">
      <c r="A82" s="26">
        <v>68</v>
      </c>
      <c r="B82" s="32" t="s">
        <v>18</v>
      </c>
      <c r="C82" s="28">
        <v>992</v>
      </c>
      <c r="D82" s="29" t="s">
        <v>92</v>
      </c>
      <c r="E82" s="29" t="s">
        <v>127</v>
      </c>
      <c r="F82" s="29" t="s">
        <v>163</v>
      </c>
      <c r="G82" s="29" t="s">
        <v>105</v>
      </c>
      <c r="H82" s="29" t="s">
        <v>95</v>
      </c>
      <c r="I82" s="29" t="s">
        <v>164</v>
      </c>
      <c r="J82" s="33" t="s">
        <v>100</v>
      </c>
      <c r="K82" s="31">
        <v>4</v>
      </c>
    </row>
    <row r="83" spans="1:11" ht="82.8">
      <c r="A83" s="3">
        <v>69</v>
      </c>
      <c r="B83" s="27" t="s">
        <v>193</v>
      </c>
      <c r="C83" s="34">
        <v>992</v>
      </c>
      <c r="D83" s="33" t="s">
        <v>92</v>
      </c>
      <c r="E83" s="33" t="s">
        <v>127</v>
      </c>
      <c r="F83" s="35" t="s">
        <v>128</v>
      </c>
      <c r="G83" s="35" t="s">
        <v>105</v>
      </c>
      <c r="H83" s="35" t="s">
        <v>95</v>
      </c>
      <c r="I83" s="35" t="s">
        <v>96</v>
      </c>
      <c r="J83" s="33"/>
      <c r="K83" s="31">
        <f>K84</f>
        <v>1</v>
      </c>
    </row>
    <row r="84" spans="1:11" ht="27.6">
      <c r="A84" s="3">
        <v>70</v>
      </c>
      <c r="B84" s="8" t="s">
        <v>48</v>
      </c>
      <c r="C84" s="4">
        <v>992</v>
      </c>
      <c r="D84" s="5" t="s">
        <v>92</v>
      </c>
      <c r="E84" s="5" t="s">
        <v>127</v>
      </c>
      <c r="F84" s="6" t="s">
        <v>128</v>
      </c>
      <c r="G84" s="6" t="s">
        <v>105</v>
      </c>
      <c r="H84" s="6" t="s">
        <v>95</v>
      </c>
      <c r="I84" s="6" t="s">
        <v>129</v>
      </c>
      <c r="J84" s="5"/>
      <c r="K84" s="7">
        <f>K85</f>
        <v>1</v>
      </c>
    </row>
    <row r="85" spans="1:11" ht="27.6">
      <c r="A85" s="3">
        <v>71</v>
      </c>
      <c r="B85" s="8" t="s">
        <v>18</v>
      </c>
      <c r="C85" s="4">
        <v>992</v>
      </c>
      <c r="D85" s="5" t="s">
        <v>92</v>
      </c>
      <c r="E85" s="5" t="s">
        <v>127</v>
      </c>
      <c r="F85" s="6" t="s">
        <v>128</v>
      </c>
      <c r="G85" s="6" t="s">
        <v>105</v>
      </c>
      <c r="H85" s="6" t="s">
        <v>95</v>
      </c>
      <c r="I85" s="6" t="s">
        <v>129</v>
      </c>
      <c r="J85" s="5" t="s">
        <v>100</v>
      </c>
      <c r="K85" s="7">
        <v>1</v>
      </c>
    </row>
    <row r="86" spans="1:11" ht="82.8">
      <c r="A86" s="26">
        <v>75</v>
      </c>
      <c r="B86" s="32" t="s">
        <v>165</v>
      </c>
      <c r="C86" s="34">
        <v>992</v>
      </c>
      <c r="D86" s="33" t="s">
        <v>92</v>
      </c>
      <c r="E86" s="33" t="s">
        <v>127</v>
      </c>
      <c r="F86" s="35" t="s">
        <v>130</v>
      </c>
      <c r="G86" s="35" t="s">
        <v>105</v>
      </c>
      <c r="H86" s="35" t="s">
        <v>95</v>
      </c>
      <c r="I86" s="35" t="s">
        <v>96</v>
      </c>
      <c r="J86" s="33"/>
      <c r="K86" s="31">
        <f>K87</f>
        <v>42</v>
      </c>
    </row>
    <row r="87" spans="1:11" ht="41.4">
      <c r="A87" s="3">
        <v>76</v>
      </c>
      <c r="B87" s="8" t="s">
        <v>49</v>
      </c>
      <c r="C87" s="4">
        <v>992</v>
      </c>
      <c r="D87" s="5" t="s">
        <v>92</v>
      </c>
      <c r="E87" s="5" t="s">
        <v>127</v>
      </c>
      <c r="F87" s="6" t="s">
        <v>130</v>
      </c>
      <c r="G87" s="6" t="s">
        <v>105</v>
      </c>
      <c r="H87" s="6" t="s">
        <v>95</v>
      </c>
      <c r="I87" s="6" t="s">
        <v>131</v>
      </c>
      <c r="J87" s="5"/>
      <c r="K87" s="7">
        <f>K88</f>
        <v>42</v>
      </c>
    </row>
    <row r="88" spans="1:11" ht="27.6">
      <c r="A88" s="3">
        <v>77</v>
      </c>
      <c r="B88" s="8" t="s">
        <v>18</v>
      </c>
      <c r="C88" s="4">
        <v>992</v>
      </c>
      <c r="D88" s="5" t="s">
        <v>92</v>
      </c>
      <c r="E88" s="5" t="s">
        <v>127</v>
      </c>
      <c r="F88" s="6" t="s">
        <v>130</v>
      </c>
      <c r="G88" s="6" t="s">
        <v>105</v>
      </c>
      <c r="H88" s="6" t="s">
        <v>95</v>
      </c>
      <c r="I88" s="6" t="s">
        <v>131</v>
      </c>
      <c r="J88" s="5" t="s">
        <v>100</v>
      </c>
      <c r="K88" s="7">
        <v>42</v>
      </c>
    </row>
    <row r="89" spans="1:11" ht="84" customHeight="1">
      <c r="A89" s="3">
        <v>78</v>
      </c>
      <c r="B89" s="14" t="s">
        <v>170</v>
      </c>
      <c r="C89" s="4">
        <v>992</v>
      </c>
      <c r="D89" s="5" t="s">
        <v>92</v>
      </c>
      <c r="E89" s="5" t="s">
        <v>127</v>
      </c>
      <c r="F89" s="6" t="s">
        <v>119</v>
      </c>
      <c r="G89" s="6" t="s">
        <v>105</v>
      </c>
      <c r="H89" s="6" t="s">
        <v>95</v>
      </c>
      <c r="I89" s="6" t="s">
        <v>96</v>
      </c>
      <c r="J89" s="5"/>
      <c r="K89" s="7">
        <f>K90</f>
        <v>60</v>
      </c>
    </row>
    <row r="90" spans="1:11" ht="17.399999999999999" customHeight="1">
      <c r="A90" s="3">
        <v>79</v>
      </c>
      <c r="B90" s="8" t="s">
        <v>50</v>
      </c>
      <c r="C90" s="4">
        <v>992</v>
      </c>
      <c r="D90" s="5" t="s">
        <v>92</v>
      </c>
      <c r="E90" s="5" t="s">
        <v>127</v>
      </c>
      <c r="F90" s="6" t="s">
        <v>119</v>
      </c>
      <c r="G90" s="6" t="s">
        <v>105</v>
      </c>
      <c r="H90" s="6" t="s">
        <v>95</v>
      </c>
      <c r="I90" s="6" t="s">
        <v>132</v>
      </c>
      <c r="J90" s="5"/>
      <c r="K90" s="7">
        <f>K91</f>
        <v>60</v>
      </c>
    </row>
    <row r="91" spans="1:11" ht="27.6">
      <c r="A91" s="3">
        <v>80</v>
      </c>
      <c r="B91" s="8" t="s">
        <v>18</v>
      </c>
      <c r="C91" s="4">
        <v>992</v>
      </c>
      <c r="D91" s="5" t="s">
        <v>92</v>
      </c>
      <c r="E91" s="5" t="s">
        <v>127</v>
      </c>
      <c r="F91" s="6" t="s">
        <v>119</v>
      </c>
      <c r="G91" s="6" t="s">
        <v>105</v>
      </c>
      <c r="H91" s="6" t="s">
        <v>95</v>
      </c>
      <c r="I91" s="6" t="s">
        <v>132</v>
      </c>
      <c r="J91" s="5" t="s">
        <v>133</v>
      </c>
      <c r="K91" s="7">
        <v>60</v>
      </c>
    </row>
    <row r="92" spans="1:11">
      <c r="A92" s="3">
        <v>81</v>
      </c>
      <c r="B92" s="15" t="s">
        <v>51</v>
      </c>
      <c r="C92" s="16">
        <v>992</v>
      </c>
      <c r="D92" s="17" t="s">
        <v>93</v>
      </c>
      <c r="E92" s="17"/>
      <c r="F92" s="18"/>
      <c r="G92" s="18"/>
      <c r="H92" s="18"/>
      <c r="I92" s="18"/>
      <c r="J92" s="17"/>
      <c r="K92" s="19">
        <f>K93+K97+K104</f>
        <v>1540.7</v>
      </c>
    </row>
    <row r="93" spans="1:11" ht="28.8">
      <c r="A93" s="3">
        <v>82</v>
      </c>
      <c r="B93" s="9" t="s">
        <v>52</v>
      </c>
      <c r="C93" s="10">
        <v>992</v>
      </c>
      <c r="D93" s="11" t="s">
        <v>93</v>
      </c>
      <c r="E93" s="11" t="s">
        <v>90</v>
      </c>
      <c r="F93" s="12"/>
      <c r="G93" s="12"/>
      <c r="H93" s="12"/>
      <c r="I93" s="12"/>
      <c r="J93" s="11"/>
      <c r="K93" s="13">
        <f>K94</f>
        <v>30</v>
      </c>
    </row>
    <row r="94" spans="1:11" ht="55.2">
      <c r="A94" s="3">
        <v>83</v>
      </c>
      <c r="B94" s="8" t="s">
        <v>194</v>
      </c>
      <c r="C94" s="4">
        <v>992</v>
      </c>
      <c r="D94" s="5" t="s">
        <v>93</v>
      </c>
      <c r="E94" s="5" t="s">
        <v>90</v>
      </c>
      <c r="F94" s="6" t="s">
        <v>124</v>
      </c>
      <c r="G94" s="6" t="s">
        <v>105</v>
      </c>
      <c r="H94" s="6" t="s">
        <v>95</v>
      </c>
      <c r="I94" s="6" t="s">
        <v>96</v>
      </c>
      <c r="J94" s="5"/>
      <c r="K94" s="7">
        <f>K95</f>
        <v>30</v>
      </c>
    </row>
    <row r="95" spans="1:11" ht="27.6">
      <c r="A95" s="3">
        <v>84</v>
      </c>
      <c r="B95" s="14" t="s">
        <v>53</v>
      </c>
      <c r="C95" s="4">
        <v>992</v>
      </c>
      <c r="D95" s="5" t="s">
        <v>93</v>
      </c>
      <c r="E95" s="5" t="s">
        <v>90</v>
      </c>
      <c r="F95" s="6" t="s">
        <v>124</v>
      </c>
      <c r="G95" s="6" t="s">
        <v>105</v>
      </c>
      <c r="H95" s="6" t="s">
        <v>95</v>
      </c>
      <c r="I95" s="6" t="s">
        <v>134</v>
      </c>
      <c r="J95" s="5"/>
      <c r="K95" s="7">
        <f>K96</f>
        <v>30</v>
      </c>
    </row>
    <row r="96" spans="1:11">
      <c r="A96" s="3">
        <v>85</v>
      </c>
      <c r="B96" s="8" t="s">
        <v>54</v>
      </c>
      <c r="C96" s="4">
        <v>992</v>
      </c>
      <c r="D96" s="5" t="s">
        <v>93</v>
      </c>
      <c r="E96" s="5" t="s">
        <v>90</v>
      </c>
      <c r="F96" s="6" t="s">
        <v>124</v>
      </c>
      <c r="G96" s="6" t="s">
        <v>105</v>
      </c>
      <c r="H96" s="6" t="s">
        <v>95</v>
      </c>
      <c r="I96" s="6" t="s">
        <v>134</v>
      </c>
      <c r="J96" s="5" t="s">
        <v>113</v>
      </c>
      <c r="K96" s="7">
        <v>30</v>
      </c>
    </row>
    <row r="97" spans="1:11">
      <c r="A97" s="3">
        <v>86</v>
      </c>
      <c r="B97" s="25" t="s">
        <v>55</v>
      </c>
      <c r="C97" s="10">
        <v>992</v>
      </c>
      <c r="D97" s="11" t="s">
        <v>93</v>
      </c>
      <c r="E97" s="11" t="s">
        <v>119</v>
      </c>
      <c r="F97" s="12"/>
      <c r="G97" s="12"/>
      <c r="H97" s="12"/>
      <c r="I97" s="12"/>
      <c r="J97" s="11"/>
      <c r="K97" s="13">
        <f>K98+K101</f>
        <v>1410.7</v>
      </c>
    </row>
    <row r="98" spans="1:11" ht="28.2">
      <c r="A98" s="3">
        <v>87</v>
      </c>
      <c r="B98" s="20" t="s">
        <v>56</v>
      </c>
      <c r="C98" s="4">
        <v>992</v>
      </c>
      <c r="D98" s="5" t="s">
        <v>93</v>
      </c>
      <c r="E98" s="5" t="s">
        <v>119</v>
      </c>
      <c r="F98" s="6" t="s">
        <v>135</v>
      </c>
      <c r="G98" s="6" t="s">
        <v>105</v>
      </c>
      <c r="H98" s="6" t="s">
        <v>95</v>
      </c>
      <c r="I98" s="6" t="s">
        <v>96</v>
      </c>
      <c r="J98" s="5"/>
      <c r="K98" s="7">
        <f>K99</f>
        <v>1410.7</v>
      </c>
    </row>
    <row r="99" spans="1:11" ht="69">
      <c r="A99" s="3">
        <v>88</v>
      </c>
      <c r="B99" s="8" t="s">
        <v>57</v>
      </c>
      <c r="C99" s="4">
        <v>992</v>
      </c>
      <c r="D99" s="5" t="s">
        <v>93</v>
      </c>
      <c r="E99" s="5" t="s">
        <v>119</v>
      </c>
      <c r="F99" s="6" t="s">
        <v>135</v>
      </c>
      <c r="G99" s="6" t="s">
        <v>105</v>
      </c>
      <c r="H99" s="6" t="s">
        <v>95</v>
      </c>
      <c r="I99" s="6" t="s">
        <v>136</v>
      </c>
      <c r="J99" s="5"/>
      <c r="K99" s="7">
        <f>K100</f>
        <v>1410.7</v>
      </c>
    </row>
    <row r="100" spans="1:11" ht="27.6">
      <c r="A100" s="3">
        <v>89</v>
      </c>
      <c r="B100" s="8" t="s">
        <v>18</v>
      </c>
      <c r="C100" s="4">
        <v>992</v>
      </c>
      <c r="D100" s="5" t="s">
        <v>93</v>
      </c>
      <c r="E100" s="5" t="s">
        <v>119</v>
      </c>
      <c r="F100" s="6" t="s">
        <v>135</v>
      </c>
      <c r="G100" s="6" t="s">
        <v>105</v>
      </c>
      <c r="H100" s="6" t="s">
        <v>95</v>
      </c>
      <c r="I100" s="6" t="s">
        <v>136</v>
      </c>
      <c r="J100" s="5" t="s">
        <v>100</v>
      </c>
      <c r="K100" s="7">
        <v>1410.7</v>
      </c>
    </row>
    <row r="101" spans="1:11" ht="97.5" customHeight="1">
      <c r="A101" s="3">
        <v>90</v>
      </c>
      <c r="B101" s="14" t="s">
        <v>166</v>
      </c>
      <c r="C101" s="4">
        <v>992</v>
      </c>
      <c r="D101" s="5" t="s">
        <v>93</v>
      </c>
      <c r="E101" s="5" t="s">
        <v>119</v>
      </c>
      <c r="F101" s="6" t="s">
        <v>106</v>
      </c>
      <c r="G101" s="6" t="s">
        <v>105</v>
      </c>
      <c r="H101" s="6" t="s">
        <v>95</v>
      </c>
      <c r="I101" s="6" t="s">
        <v>96</v>
      </c>
      <c r="J101" s="5"/>
      <c r="K101" s="7">
        <f>K102</f>
        <v>0</v>
      </c>
    </row>
    <row r="102" spans="1:11" ht="69">
      <c r="A102" s="3">
        <v>91</v>
      </c>
      <c r="B102" s="8" t="s">
        <v>58</v>
      </c>
      <c r="C102" s="4">
        <v>992</v>
      </c>
      <c r="D102" s="5" t="s">
        <v>93</v>
      </c>
      <c r="E102" s="5" t="s">
        <v>119</v>
      </c>
      <c r="F102" s="6" t="s">
        <v>106</v>
      </c>
      <c r="G102" s="6" t="s">
        <v>105</v>
      </c>
      <c r="H102" s="6" t="s">
        <v>90</v>
      </c>
      <c r="I102" s="6" t="s">
        <v>136</v>
      </c>
      <c r="J102" s="5"/>
      <c r="K102" s="7">
        <f>K103</f>
        <v>0</v>
      </c>
    </row>
    <row r="103" spans="1:11" ht="27.6">
      <c r="A103" s="3">
        <v>92</v>
      </c>
      <c r="B103" s="14" t="s">
        <v>18</v>
      </c>
      <c r="C103" s="4">
        <v>992</v>
      </c>
      <c r="D103" s="5" t="s">
        <v>93</v>
      </c>
      <c r="E103" s="5" t="s">
        <v>119</v>
      </c>
      <c r="F103" s="6" t="s">
        <v>106</v>
      </c>
      <c r="G103" s="6" t="s">
        <v>105</v>
      </c>
      <c r="H103" s="6" t="s">
        <v>90</v>
      </c>
      <c r="I103" s="6" t="s">
        <v>136</v>
      </c>
      <c r="J103" s="5" t="s">
        <v>100</v>
      </c>
      <c r="K103" s="7"/>
    </row>
    <row r="104" spans="1:11" ht="28.8">
      <c r="A104" s="3">
        <v>93</v>
      </c>
      <c r="B104" s="9" t="s">
        <v>59</v>
      </c>
      <c r="C104" s="10">
        <v>992</v>
      </c>
      <c r="D104" s="11" t="s">
        <v>93</v>
      </c>
      <c r="E104" s="11" t="s">
        <v>137</v>
      </c>
      <c r="F104" s="12"/>
      <c r="G104" s="12"/>
      <c r="H104" s="12"/>
      <c r="I104" s="12"/>
      <c r="J104" s="11"/>
      <c r="K104" s="13">
        <f>K105</f>
        <v>100</v>
      </c>
    </row>
    <row r="105" spans="1:11" ht="27.6">
      <c r="A105" s="3">
        <v>94</v>
      </c>
      <c r="B105" s="14" t="s">
        <v>56</v>
      </c>
      <c r="C105" s="4">
        <v>992</v>
      </c>
      <c r="D105" s="5" t="s">
        <v>93</v>
      </c>
      <c r="E105" s="5" t="s">
        <v>137</v>
      </c>
      <c r="F105" s="6" t="s">
        <v>138</v>
      </c>
      <c r="G105" s="6" t="s">
        <v>105</v>
      </c>
      <c r="H105" s="6" t="s">
        <v>95</v>
      </c>
      <c r="I105" s="6" t="s">
        <v>96</v>
      </c>
      <c r="J105" s="5"/>
      <c r="K105" s="7">
        <f>K106+K108</f>
        <v>100</v>
      </c>
    </row>
    <row r="106" spans="1:11" ht="41.4">
      <c r="A106" s="3">
        <v>95</v>
      </c>
      <c r="B106" s="8" t="s">
        <v>60</v>
      </c>
      <c r="C106" s="4">
        <v>992</v>
      </c>
      <c r="D106" s="5" t="s">
        <v>93</v>
      </c>
      <c r="E106" s="5" t="s">
        <v>137</v>
      </c>
      <c r="F106" s="6" t="s">
        <v>138</v>
      </c>
      <c r="G106" s="6" t="s">
        <v>105</v>
      </c>
      <c r="H106" s="6" t="s">
        <v>95</v>
      </c>
      <c r="I106" s="6" t="s">
        <v>139</v>
      </c>
      <c r="J106" s="5"/>
      <c r="K106" s="7">
        <f>K107</f>
        <v>50</v>
      </c>
    </row>
    <row r="107" spans="1:11" ht="27.6">
      <c r="A107" s="3">
        <v>96</v>
      </c>
      <c r="B107" s="8" t="s">
        <v>18</v>
      </c>
      <c r="C107" s="4">
        <v>992</v>
      </c>
      <c r="D107" s="5" t="s">
        <v>93</v>
      </c>
      <c r="E107" s="5" t="s">
        <v>137</v>
      </c>
      <c r="F107" s="6" t="s">
        <v>138</v>
      </c>
      <c r="G107" s="6" t="s">
        <v>105</v>
      </c>
      <c r="H107" s="6" t="s">
        <v>95</v>
      </c>
      <c r="I107" s="6" t="s">
        <v>139</v>
      </c>
      <c r="J107" s="5" t="s">
        <v>100</v>
      </c>
      <c r="K107" s="7">
        <v>50</v>
      </c>
    </row>
    <row r="108" spans="1:11" ht="28.2" customHeight="1">
      <c r="A108" s="3">
        <v>97</v>
      </c>
      <c r="B108" s="20" t="s">
        <v>61</v>
      </c>
      <c r="C108" s="4">
        <v>992</v>
      </c>
      <c r="D108" s="5" t="s">
        <v>93</v>
      </c>
      <c r="E108" s="5" t="s">
        <v>137</v>
      </c>
      <c r="F108" s="6" t="s">
        <v>138</v>
      </c>
      <c r="G108" s="6" t="s">
        <v>105</v>
      </c>
      <c r="H108" s="6" t="s">
        <v>95</v>
      </c>
      <c r="I108" s="6" t="s">
        <v>140</v>
      </c>
      <c r="J108" s="5"/>
      <c r="K108" s="7">
        <f>K109</f>
        <v>50</v>
      </c>
    </row>
    <row r="109" spans="1:11" ht="27.6">
      <c r="A109" s="3">
        <v>98</v>
      </c>
      <c r="B109" s="8" t="s">
        <v>18</v>
      </c>
      <c r="C109" s="4">
        <v>992</v>
      </c>
      <c r="D109" s="5" t="s">
        <v>93</v>
      </c>
      <c r="E109" s="5" t="s">
        <v>137</v>
      </c>
      <c r="F109" s="6" t="s">
        <v>138</v>
      </c>
      <c r="G109" s="6" t="s">
        <v>105</v>
      </c>
      <c r="H109" s="6" t="s">
        <v>95</v>
      </c>
      <c r="I109" s="6" t="s">
        <v>140</v>
      </c>
      <c r="J109" s="5" t="s">
        <v>100</v>
      </c>
      <c r="K109" s="7">
        <v>50</v>
      </c>
    </row>
    <row r="110" spans="1:11" ht="18.600000000000001" customHeight="1">
      <c r="A110" s="3">
        <v>99</v>
      </c>
      <c r="B110" s="36" t="s">
        <v>62</v>
      </c>
      <c r="C110" s="16">
        <v>992</v>
      </c>
      <c r="D110" s="17" t="s">
        <v>125</v>
      </c>
      <c r="E110" s="17"/>
      <c r="F110" s="18"/>
      <c r="G110" s="18"/>
      <c r="H110" s="18"/>
      <c r="I110" s="18"/>
      <c r="J110" s="17"/>
      <c r="K110" s="19">
        <f>K111+K115</f>
        <v>4201.2</v>
      </c>
    </row>
    <row r="111" spans="1:11">
      <c r="A111" s="3">
        <v>100</v>
      </c>
      <c r="B111" s="15" t="s">
        <v>63</v>
      </c>
      <c r="C111" s="16">
        <v>992</v>
      </c>
      <c r="D111" s="17" t="s">
        <v>125</v>
      </c>
      <c r="E111" s="17" t="s">
        <v>91</v>
      </c>
      <c r="F111" s="18"/>
      <c r="G111" s="18"/>
      <c r="H111" s="18"/>
      <c r="I111" s="18"/>
      <c r="J111" s="17"/>
      <c r="K111" s="19">
        <f>K112</f>
        <v>300</v>
      </c>
    </row>
    <row r="112" spans="1:11" ht="91.5" customHeight="1">
      <c r="A112" s="3">
        <v>101</v>
      </c>
      <c r="B112" s="20" t="s">
        <v>166</v>
      </c>
      <c r="C112" s="4">
        <v>992</v>
      </c>
      <c r="D112" s="5" t="s">
        <v>125</v>
      </c>
      <c r="E112" s="5" t="s">
        <v>91</v>
      </c>
      <c r="F112" s="6" t="s">
        <v>106</v>
      </c>
      <c r="G112" s="6" t="s">
        <v>105</v>
      </c>
      <c r="H112" s="6" t="s">
        <v>95</v>
      </c>
      <c r="I112" s="6" t="s">
        <v>96</v>
      </c>
      <c r="J112" s="5"/>
      <c r="K112" s="7">
        <f>K113</f>
        <v>300</v>
      </c>
    </row>
    <row r="113" spans="1:11" ht="27.6">
      <c r="A113" s="3">
        <v>102</v>
      </c>
      <c r="B113" s="8" t="s">
        <v>64</v>
      </c>
      <c r="C113" s="4">
        <v>992</v>
      </c>
      <c r="D113" s="5" t="s">
        <v>125</v>
      </c>
      <c r="E113" s="5" t="s">
        <v>91</v>
      </c>
      <c r="F113" s="6" t="s">
        <v>106</v>
      </c>
      <c r="G113" s="6" t="s">
        <v>105</v>
      </c>
      <c r="H113" s="6" t="s">
        <v>91</v>
      </c>
      <c r="I113" s="6" t="s">
        <v>141</v>
      </c>
      <c r="J113" s="5"/>
      <c r="K113" s="7">
        <f>K114</f>
        <v>300</v>
      </c>
    </row>
    <row r="114" spans="1:11" ht="27.6">
      <c r="A114" s="3">
        <v>103</v>
      </c>
      <c r="B114" s="14" t="s">
        <v>18</v>
      </c>
      <c r="C114" s="4">
        <v>992</v>
      </c>
      <c r="D114" s="5" t="s">
        <v>125</v>
      </c>
      <c r="E114" s="5" t="s">
        <v>91</v>
      </c>
      <c r="F114" s="6" t="s">
        <v>106</v>
      </c>
      <c r="G114" s="6" t="s">
        <v>105</v>
      </c>
      <c r="H114" s="6" t="s">
        <v>91</v>
      </c>
      <c r="I114" s="6" t="s">
        <v>141</v>
      </c>
      <c r="J114" s="5" t="s">
        <v>100</v>
      </c>
      <c r="K114" s="7">
        <v>300</v>
      </c>
    </row>
    <row r="115" spans="1:11">
      <c r="A115" s="3">
        <v>104</v>
      </c>
      <c r="B115" s="9" t="s">
        <v>65</v>
      </c>
      <c r="C115" s="10">
        <v>992</v>
      </c>
      <c r="D115" s="11" t="s">
        <v>125</v>
      </c>
      <c r="E115" s="11" t="s">
        <v>92</v>
      </c>
      <c r="F115" s="12"/>
      <c r="G115" s="12"/>
      <c r="H115" s="12"/>
      <c r="I115" s="12"/>
      <c r="J115" s="11"/>
      <c r="K115" s="13">
        <f>K116+K128+K125</f>
        <v>3901.2</v>
      </c>
    </row>
    <row r="116" spans="1:11" ht="89.25" customHeight="1">
      <c r="A116" s="3">
        <v>105</v>
      </c>
      <c r="B116" s="14" t="s">
        <v>185</v>
      </c>
      <c r="C116" s="4">
        <v>992</v>
      </c>
      <c r="D116" s="5" t="s">
        <v>125</v>
      </c>
      <c r="E116" s="5" t="s">
        <v>92</v>
      </c>
      <c r="F116" s="6" t="s">
        <v>137</v>
      </c>
      <c r="G116" s="6" t="s">
        <v>105</v>
      </c>
      <c r="H116" s="6" t="s">
        <v>95</v>
      </c>
      <c r="I116" s="6" t="s">
        <v>96</v>
      </c>
      <c r="J116" s="5"/>
      <c r="K116" s="7">
        <f>K117+K119+K121+K123</f>
        <v>3808.2</v>
      </c>
    </row>
    <row r="117" spans="1:11">
      <c r="A117" s="3">
        <v>106</v>
      </c>
      <c r="B117" s="8" t="s">
        <v>66</v>
      </c>
      <c r="C117" s="4">
        <v>992</v>
      </c>
      <c r="D117" s="5" t="s">
        <v>125</v>
      </c>
      <c r="E117" s="5" t="s">
        <v>92</v>
      </c>
      <c r="F117" s="6" t="s">
        <v>137</v>
      </c>
      <c r="G117" s="6" t="s">
        <v>105</v>
      </c>
      <c r="H117" s="6" t="s">
        <v>90</v>
      </c>
      <c r="I117" s="6" t="s">
        <v>142</v>
      </c>
      <c r="J117" s="5"/>
      <c r="K117" s="7">
        <f>K118</f>
        <v>1103.0999999999999</v>
      </c>
    </row>
    <row r="118" spans="1:11" ht="27.6">
      <c r="A118" s="3">
        <v>107</v>
      </c>
      <c r="B118" s="14" t="s">
        <v>18</v>
      </c>
      <c r="C118" s="4">
        <v>992</v>
      </c>
      <c r="D118" s="5" t="s">
        <v>125</v>
      </c>
      <c r="E118" s="5" t="s">
        <v>92</v>
      </c>
      <c r="F118" s="6" t="s">
        <v>137</v>
      </c>
      <c r="G118" s="6" t="s">
        <v>105</v>
      </c>
      <c r="H118" s="6" t="s">
        <v>90</v>
      </c>
      <c r="I118" s="6" t="s">
        <v>142</v>
      </c>
      <c r="J118" s="5" t="s">
        <v>100</v>
      </c>
      <c r="K118" s="7">
        <v>1103.0999999999999</v>
      </c>
    </row>
    <row r="119" spans="1:11">
      <c r="A119" s="3">
        <v>108</v>
      </c>
      <c r="B119" s="8" t="s">
        <v>67</v>
      </c>
      <c r="C119" s="4">
        <v>992</v>
      </c>
      <c r="D119" s="5" t="s">
        <v>125</v>
      </c>
      <c r="E119" s="5" t="s">
        <v>92</v>
      </c>
      <c r="F119" s="6" t="s">
        <v>137</v>
      </c>
      <c r="G119" s="6" t="s">
        <v>105</v>
      </c>
      <c r="H119" s="6" t="s">
        <v>91</v>
      </c>
      <c r="I119" s="6" t="s">
        <v>143</v>
      </c>
      <c r="J119" s="5"/>
      <c r="K119" s="7">
        <f>K120</f>
        <v>165</v>
      </c>
    </row>
    <row r="120" spans="1:11" ht="27.6">
      <c r="A120" s="3">
        <v>109</v>
      </c>
      <c r="B120" s="14" t="s">
        <v>18</v>
      </c>
      <c r="C120" s="4">
        <v>992</v>
      </c>
      <c r="D120" s="5" t="s">
        <v>125</v>
      </c>
      <c r="E120" s="5" t="s">
        <v>92</v>
      </c>
      <c r="F120" s="6" t="s">
        <v>137</v>
      </c>
      <c r="G120" s="6" t="s">
        <v>105</v>
      </c>
      <c r="H120" s="6" t="s">
        <v>91</v>
      </c>
      <c r="I120" s="6" t="s">
        <v>143</v>
      </c>
      <c r="J120" s="5" t="s">
        <v>100</v>
      </c>
      <c r="K120" s="7">
        <v>165</v>
      </c>
    </row>
    <row r="121" spans="1:11" ht="27.6">
      <c r="A121" s="3">
        <v>110</v>
      </c>
      <c r="B121" s="8" t="s">
        <v>68</v>
      </c>
      <c r="C121" s="4">
        <v>992</v>
      </c>
      <c r="D121" s="5" t="s">
        <v>125</v>
      </c>
      <c r="E121" s="5" t="s">
        <v>92</v>
      </c>
      <c r="F121" s="6" t="s">
        <v>137</v>
      </c>
      <c r="G121" s="6" t="s">
        <v>105</v>
      </c>
      <c r="H121" s="6" t="s">
        <v>92</v>
      </c>
      <c r="I121" s="6" t="s">
        <v>144</v>
      </c>
      <c r="J121" s="5"/>
      <c r="K121" s="7">
        <f>K122</f>
        <v>184.1</v>
      </c>
    </row>
    <row r="122" spans="1:11" ht="27.6">
      <c r="A122" s="3">
        <v>111</v>
      </c>
      <c r="B122" s="8" t="s">
        <v>18</v>
      </c>
      <c r="C122" s="4">
        <v>992</v>
      </c>
      <c r="D122" s="5" t="s">
        <v>125</v>
      </c>
      <c r="E122" s="5" t="s">
        <v>92</v>
      </c>
      <c r="F122" s="6" t="s">
        <v>137</v>
      </c>
      <c r="G122" s="6" t="s">
        <v>105</v>
      </c>
      <c r="H122" s="6" t="s">
        <v>92</v>
      </c>
      <c r="I122" s="6" t="s">
        <v>144</v>
      </c>
      <c r="J122" s="5" t="s">
        <v>100</v>
      </c>
      <c r="K122" s="7">
        <v>184.1</v>
      </c>
    </row>
    <row r="123" spans="1:11" ht="41.4">
      <c r="A123" s="3">
        <v>112</v>
      </c>
      <c r="B123" s="14" t="s">
        <v>69</v>
      </c>
      <c r="C123" s="4">
        <v>992</v>
      </c>
      <c r="D123" s="5" t="s">
        <v>125</v>
      </c>
      <c r="E123" s="5" t="s">
        <v>92</v>
      </c>
      <c r="F123" s="6" t="s">
        <v>137</v>
      </c>
      <c r="G123" s="6" t="s">
        <v>105</v>
      </c>
      <c r="H123" s="6" t="s">
        <v>93</v>
      </c>
      <c r="I123" s="6" t="s">
        <v>145</v>
      </c>
      <c r="J123" s="5"/>
      <c r="K123" s="7">
        <f>K124</f>
        <v>2356</v>
      </c>
    </row>
    <row r="124" spans="1:11" ht="27.6">
      <c r="A124" s="3">
        <v>113</v>
      </c>
      <c r="B124" s="8" t="s">
        <v>18</v>
      </c>
      <c r="C124" s="4">
        <v>992</v>
      </c>
      <c r="D124" s="5" t="s">
        <v>125</v>
      </c>
      <c r="E124" s="5" t="s">
        <v>92</v>
      </c>
      <c r="F124" s="6" t="s">
        <v>137</v>
      </c>
      <c r="G124" s="6" t="s">
        <v>105</v>
      </c>
      <c r="H124" s="6" t="s">
        <v>93</v>
      </c>
      <c r="I124" s="6" t="s">
        <v>145</v>
      </c>
      <c r="J124" s="5" t="s">
        <v>100</v>
      </c>
      <c r="K124" s="7">
        <v>2356</v>
      </c>
    </row>
    <row r="125" spans="1:11" ht="97.5" customHeight="1">
      <c r="A125" s="3">
        <v>114</v>
      </c>
      <c r="B125" s="37" t="s">
        <v>174</v>
      </c>
      <c r="C125" s="4">
        <v>992</v>
      </c>
      <c r="D125" s="5" t="s">
        <v>125</v>
      </c>
      <c r="E125" s="5" t="s">
        <v>92</v>
      </c>
      <c r="F125" s="6" t="s">
        <v>172</v>
      </c>
      <c r="G125" s="6" t="s">
        <v>105</v>
      </c>
      <c r="H125" s="6" t="s">
        <v>95</v>
      </c>
      <c r="I125" s="6" t="s">
        <v>96</v>
      </c>
      <c r="J125" s="5"/>
      <c r="K125" s="7">
        <f>K126</f>
        <v>0</v>
      </c>
    </row>
    <row r="126" spans="1:11" ht="27.6">
      <c r="A126" s="3">
        <v>115</v>
      </c>
      <c r="B126" s="14" t="s">
        <v>171</v>
      </c>
      <c r="C126" s="4">
        <v>992</v>
      </c>
      <c r="D126" s="5" t="s">
        <v>125</v>
      </c>
      <c r="E126" s="5" t="s">
        <v>92</v>
      </c>
      <c r="F126" s="6" t="s">
        <v>172</v>
      </c>
      <c r="G126" s="6" t="s">
        <v>105</v>
      </c>
      <c r="H126" s="6" t="s">
        <v>95</v>
      </c>
      <c r="I126" s="6" t="s">
        <v>173</v>
      </c>
      <c r="J126" s="5"/>
      <c r="K126" s="7">
        <f>K127</f>
        <v>0</v>
      </c>
    </row>
    <row r="127" spans="1:11" ht="27.6">
      <c r="A127" s="3">
        <v>116</v>
      </c>
      <c r="B127" s="8" t="s">
        <v>18</v>
      </c>
      <c r="C127" s="4">
        <v>992</v>
      </c>
      <c r="D127" s="5" t="s">
        <v>125</v>
      </c>
      <c r="E127" s="5" t="s">
        <v>92</v>
      </c>
      <c r="F127" s="6" t="s">
        <v>172</v>
      </c>
      <c r="G127" s="6" t="s">
        <v>105</v>
      </c>
      <c r="H127" s="6" t="s">
        <v>95</v>
      </c>
      <c r="I127" s="6" t="s">
        <v>173</v>
      </c>
      <c r="J127" s="5" t="s">
        <v>100</v>
      </c>
      <c r="K127" s="7">
        <v>0</v>
      </c>
    </row>
    <row r="128" spans="1:11" ht="99" customHeight="1">
      <c r="A128" s="3">
        <v>126</v>
      </c>
      <c r="B128" s="20" t="s">
        <v>167</v>
      </c>
      <c r="C128" s="4">
        <v>992</v>
      </c>
      <c r="D128" s="5" t="s">
        <v>125</v>
      </c>
      <c r="E128" s="5" t="s">
        <v>92</v>
      </c>
      <c r="F128" s="6" t="s">
        <v>110</v>
      </c>
      <c r="G128" s="6"/>
      <c r="H128" s="6"/>
      <c r="I128" s="6"/>
      <c r="J128" s="5"/>
      <c r="K128" s="7">
        <f>K129</f>
        <v>93</v>
      </c>
    </row>
    <row r="129" spans="1:11" ht="42.6" customHeight="1">
      <c r="A129" s="3">
        <v>127</v>
      </c>
      <c r="B129" s="21" t="s">
        <v>70</v>
      </c>
      <c r="C129" s="4">
        <v>992</v>
      </c>
      <c r="D129" s="5" t="s">
        <v>125</v>
      </c>
      <c r="E129" s="5" t="s">
        <v>92</v>
      </c>
      <c r="F129" s="6" t="s">
        <v>110</v>
      </c>
      <c r="G129" s="6" t="s">
        <v>105</v>
      </c>
      <c r="H129" s="6" t="s">
        <v>95</v>
      </c>
      <c r="I129" s="6" t="s">
        <v>146</v>
      </c>
      <c r="J129" s="5"/>
      <c r="K129" s="7">
        <f>K130</f>
        <v>93</v>
      </c>
    </row>
    <row r="130" spans="1:11" ht="27.6">
      <c r="A130" s="3">
        <v>128</v>
      </c>
      <c r="B130" s="14" t="s">
        <v>18</v>
      </c>
      <c r="C130" s="4">
        <v>992</v>
      </c>
      <c r="D130" s="5" t="s">
        <v>125</v>
      </c>
      <c r="E130" s="5" t="s">
        <v>92</v>
      </c>
      <c r="F130" s="6" t="s">
        <v>110</v>
      </c>
      <c r="G130" s="6" t="s">
        <v>105</v>
      </c>
      <c r="H130" s="6" t="s">
        <v>95</v>
      </c>
      <c r="I130" s="6" t="s">
        <v>146</v>
      </c>
      <c r="J130" s="5" t="s">
        <v>100</v>
      </c>
      <c r="K130" s="7">
        <v>93</v>
      </c>
    </row>
    <row r="131" spans="1:11">
      <c r="A131" s="3">
        <v>129</v>
      </c>
      <c r="B131" s="15" t="s">
        <v>71</v>
      </c>
      <c r="C131" s="16">
        <v>992</v>
      </c>
      <c r="D131" s="17" t="s">
        <v>104</v>
      </c>
      <c r="E131" s="17"/>
      <c r="F131" s="18"/>
      <c r="G131" s="18"/>
      <c r="H131" s="18"/>
      <c r="I131" s="18"/>
      <c r="J131" s="17"/>
      <c r="K131" s="19">
        <f>K132</f>
        <v>216.5</v>
      </c>
    </row>
    <row r="132" spans="1:11" ht="28.8">
      <c r="A132" s="3">
        <v>130</v>
      </c>
      <c r="B132" s="9" t="s">
        <v>72</v>
      </c>
      <c r="C132" s="10">
        <v>992</v>
      </c>
      <c r="D132" s="11" t="s">
        <v>104</v>
      </c>
      <c r="E132" s="11" t="s">
        <v>104</v>
      </c>
      <c r="F132" s="12"/>
      <c r="G132" s="12"/>
      <c r="H132" s="12"/>
      <c r="I132" s="12"/>
      <c r="J132" s="11"/>
      <c r="K132" s="13">
        <f>K133+K137</f>
        <v>216.5</v>
      </c>
    </row>
    <row r="133" spans="1:11" ht="27.6">
      <c r="A133" s="3">
        <v>131</v>
      </c>
      <c r="B133" s="14" t="s">
        <v>56</v>
      </c>
      <c r="C133" s="4">
        <v>992</v>
      </c>
      <c r="D133" s="5" t="s">
        <v>104</v>
      </c>
      <c r="E133" s="5" t="s">
        <v>104</v>
      </c>
      <c r="F133" s="6" t="s">
        <v>147</v>
      </c>
      <c r="G133" s="6"/>
      <c r="H133" s="6"/>
      <c r="I133" s="6"/>
      <c r="J133" s="5"/>
      <c r="K133" s="7">
        <f>K134</f>
        <v>151.30000000000001</v>
      </c>
    </row>
    <row r="134" spans="1:11" ht="33" customHeight="1">
      <c r="A134" s="3">
        <v>132</v>
      </c>
      <c r="B134" s="8" t="s">
        <v>73</v>
      </c>
      <c r="C134" s="4">
        <v>992</v>
      </c>
      <c r="D134" s="5" t="s">
        <v>104</v>
      </c>
      <c r="E134" s="5" t="s">
        <v>104</v>
      </c>
      <c r="F134" s="6" t="s">
        <v>147</v>
      </c>
      <c r="G134" s="6" t="s">
        <v>105</v>
      </c>
      <c r="H134" s="6" t="s">
        <v>95</v>
      </c>
      <c r="I134" s="6" t="s">
        <v>96</v>
      </c>
      <c r="J134" s="5"/>
      <c r="K134" s="7">
        <f>K135</f>
        <v>151.30000000000001</v>
      </c>
    </row>
    <row r="135" spans="1:11" ht="27.6">
      <c r="A135" s="3">
        <v>133</v>
      </c>
      <c r="B135" s="14" t="s">
        <v>74</v>
      </c>
      <c r="C135" s="4">
        <v>992</v>
      </c>
      <c r="D135" s="5" t="s">
        <v>104</v>
      </c>
      <c r="E135" s="5" t="s">
        <v>104</v>
      </c>
      <c r="F135" s="6" t="s">
        <v>147</v>
      </c>
      <c r="G135" s="6" t="s">
        <v>105</v>
      </c>
      <c r="H135" s="6" t="s">
        <v>95</v>
      </c>
      <c r="I135" s="6" t="s">
        <v>148</v>
      </c>
      <c r="J135" s="5"/>
      <c r="K135" s="7">
        <f>K136</f>
        <v>151.30000000000001</v>
      </c>
    </row>
    <row r="136" spans="1:11" ht="27.6">
      <c r="A136" s="3">
        <v>134</v>
      </c>
      <c r="B136" s="8" t="s">
        <v>18</v>
      </c>
      <c r="C136" s="4">
        <v>992</v>
      </c>
      <c r="D136" s="5" t="s">
        <v>104</v>
      </c>
      <c r="E136" s="5" t="s">
        <v>104</v>
      </c>
      <c r="F136" s="6" t="s">
        <v>147</v>
      </c>
      <c r="G136" s="6" t="s">
        <v>105</v>
      </c>
      <c r="H136" s="6" t="s">
        <v>95</v>
      </c>
      <c r="I136" s="6" t="s">
        <v>148</v>
      </c>
      <c r="J136" s="5" t="s">
        <v>100</v>
      </c>
      <c r="K136" s="7">
        <v>151.30000000000001</v>
      </c>
    </row>
    <row r="137" spans="1:11" ht="82.8">
      <c r="A137" s="3">
        <v>135</v>
      </c>
      <c r="B137" s="14" t="s">
        <v>196</v>
      </c>
      <c r="C137" s="4">
        <v>992</v>
      </c>
      <c r="D137" s="5" t="s">
        <v>104</v>
      </c>
      <c r="E137" s="5" t="s">
        <v>104</v>
      </c>
      <c r="F137" s="6" t="s">
        <v>127</v>
      </c>
      <c r="G137" s="6" t="s">
        <v>105</v>
      </c>
      <c r="H137" s="6" t="s">
        <v>95</v>
      </c>
      <c r="I137" s="6" t="s">
        <v>96</v>
      </c>
      <c r="J137" s="5"/>
      <c r="K137" s="7">
        <f>K138</f>
        <v>65.2</v>
      </c>
    </row>
    <row r="138" spans="1:11" ht="41.4">
      <c r="A138" s="3">
        <v>136</v>
      </c>
      <c r="B138" s="8" t="s">
        <v>75</v>
      </c>
      <c r="C138" s="4">
        <v>992</v>
      </c>
      <c r="D138" s="5" t="s">
        <v>104</v>
      </c>
      <c r="E138" s="5" t="s">
        <v>104</v>
      </c>
      <c r="F138" s="6" t="s">
        <v>127</v>
      </c>
      <c r="G138" s="6" t="s">
        <v>105</v>
      </c>
      <c r="H138" s="6" t="s">
        <v>95</v>
      </c>
      <c r="I138" s="6" t="s">
        <v>149</v>
      </c>
      <c r="J138" s="5"/>
      <c r="K138" s="7">
        <f>K139</f>
        <v>65.2</v>
      </c>
    </row>
    <row r="139" spans="1:11" ht="27.6">
      <c r="A139" s="3">
        <v>137</v>
      </c>
      <c r="B139" s="14" t="s">
        <v>18</v>
      </c>
      <c r="C139" s="4">
        <v>992</v>
      </c>
      <c r="D139" s="5" t="s">
        <v>104</v>
      </c>
      <c r="E139" s="5" t="s">
        <v>104</v>
      </c>
      <c r="F139" s="6" t="s">
        <v>127</v>
      </c>
      <c r="G139" s="6" t="s">
        <v>105</v>
      </c>
      <c r="H139" s="6" t="s">
        <v>95</v>
      </c>
      <c r="I139" s="6" t="s">
        <v>149</v>
      </c>
      <c r="J139" s="5" t="s">
        <v>100</v>
      </c>
      <c r="K139" s="7">
        <v>65.2</v>
      </c>
    </row>
    <row r="140" spans="1:11">
      <c r="A140" s="3">
        <v>138</v>
      </c>
      <c r="B140" s="15" t="s">
        <v>76</v>
      </c>
      <c r="C140" s="16">
        <v>992</v>
      </c>
      <c r="D140" s="17" t="s">
        <v>130</v>
      </c>
      <c r="E140" s="17"/>
      <c r="F140" s="18"/>
      <c r="G140" s="18"/>
      <c r="H140" s="18"/>
      <c r="I140" s="18"/>
      <c r="J140" s="17"/>
      <c r="K140" s="19">
        <f>K141</f>
        <v>2568.6</v>
      </c>
    </row>
    <row r="141" spans="1:11">
      <c r="A141" s="3">
        <v>139</v>
      </c>
      <c r="B141" s="41" t="s">
        <v>77</v>
      </c>
      <c r="C141" s="10">
        <v>992</v>
      </c>
      <c r="D141" s="11" t="s">
        <v>130</v>
      </c>
      <c r="E141" s="11" t="s">
        <v>90</v>
      </c>
      <c r="F141" s="12"/>
      <c r="G141" s="12"/>
      <c r="H141" s="12"/>
      <c r="I141" s="12"/>
      <c r="J141" s="11"/>
      <c r="K141" s="13">
        <f>K142</f>
        <v>2568.6</v>
      </c>
    </row>
    <row r="142" spans="1:11" ht="55.2">
      <c r="A142" s="3">
        <v>140</v>
      </c>
      <c r="B142" s="8" t="s">
        <v>195</v>
      </c>
      <c r="C142" s="4">
        <v>992</v>
      </c>
      <c r="D142" s="5" t="s">
        <v>130</v>
      </c>
      <c r="E142" s="5" t="s">
        <v>90</v>
      </c>
      <c r="F142" s="6" t="s">
        <v>150</v>
      </c>
      <c r="G142" s="6" t="s">
        <v>105</v>
      </c>
      <c r="H142" s="6" t="s">
        <v>95</v>
      </c>
      <c r="I142" s="6" t="s">
        <v>151</v>
      </c>
      <c r="J142" s="5"/>
      <c r="K142" s="7">
        <f>K143+K144+K145+K146</f>
        <v>2568.6</v>
      </c>
    </row>
    <row r="143" spans="1:11" ht="27.6">
      <c r="A143" s="3">
        <v>141</v>
      </c>
      <c r="B143" s="14" t="s">
        <v>78</v>
      </c>
      <c r="C143" s="4">
        <v>992</v>
      </c>
      <c r="D143" s="5" t="s">
        <v>130</v>
      </c>
      <c r="E143" s="5" t="s">
        <v>90</v>
      </c>
      <c r="F143" s="6" t="s">
        <v>150</v>
      </c>
      <c r="G143" s="6" t="s">
        <v>105</v>
      </c>
      <c r="H143" s="6" t="s">
        <v>90</v>
      </c>
      <c r="I143" s="6" t="s">
        <v>151</v>
      </c>
      <c r="J143" s="5" t="s">
        <v>152</v>
      </c>
      <c r="K143" s="7">
        <v>1736.8</v>
      </c>
    </row>
    <row r="144" spans="1:11" ht="27.6">
      <c r="A144" s="3">
        <v>142</v>
      </c>
      <c r="B144" s="8" t="s">
        <v>22</v>
      </c>
      <c r="C144" s="4">
        <v>992</v>
      </c>
      <c r="D144" s="5" t="s">
        <v>130</v>
      </c>
      <c r="E144" s="5" t="s">
        <v>90</v>
      </c>
      <c r="F144" s="6" t="s">
        <v>150</v>
      </c>
      <c r="G144" s="6" t="s">
        <v>105</v>
      </c>
      <c r="H144" s="6" t="s">
        <v>91</v>
      </c>
      <c r="I144" s="6" t="s">
        <v>151</v>
      </c>
      <c r="J144" s="5" t="s">
        <v>101</v>
      </c>
      <c r="K144" s="7">
        <v>20.5</v>
      </c>
    </row>
    <row r="145" spans="1:11" ht="27.6">
      <c r="A145" s="3">
        <v>143</v>
      </c>
      <c r="B145" s="14" t="s">
        <v>79</v>
      </c>
      <c r="C145" s="4">
        <v>992</v>
      </c>
      <c r="D145" s="5" t="s">
        <v>130</v>
      </c>
      <c r="E145" s="5" t="s">
        <v>90</v>
      </c>
      <c r="F145" s="6" t="s">
        <v>150</v>
      </c>
      <c r="G145" s="6" t="s">
        <v>105</v>
      </c>
      <c r="H145" s="6" t="s">
        <v>92</v>
      </c>
      <c r="I145" s="6" t="s">
        <v>151</v>
      </c>
      <c r="J145" s="5" t="s">
        <v>100</v>
      </c>
      <c r="K145" s="7">
        <v>811.3</v>
      </c>
    </row>
    <row r="146" spans="1:11" ht="27.6">
      <c r="A146" s="3">
        <v>144</v>
      </c>
      <c r="B146" s="8" t="s">
        <v>168</v>
      </c>
      <c r="C146" s="4">
        <v>992</v>
      </c>
      <c r="D146" s="5" t="s">
        <v>130</v>
      </c>
      <c r="E146" s="5" t="s">
        <v>90</v>
      </c>
      <c r="F146" s="6" t="s">
        <v>150</v>
      </c>
      <c r="G146" s="6" t="s">
        <v>105</v>
      </c>
      <c r="H146" s="6" t="s">
        <v>93</v>
      </c>
      <c r="I146" s="6" t="s">
        <v>169</v>
      </c>
      <c r="J146" s="5" t="s">
        <v>152</v>
      </c>
      <c r="K146" s="7">
        <v>0</v>
      </c>
    </row>
    <row r="147" spans="1:11">
      <c r="A147" s="3">
        <v>149</v>
      </c>
      <c r="B147" s="15" t="s">
        <v>80</v>
      </c>
      <c r="C147" s="16">
        <v>992</v>
      </c>
      <c r="D147" s="17" t="s">
        <v>124</v>
      </c>
      <c r="E147" s="17"/>
      <c r="F147" s="18"/>
      <c r="G147" s="18"/>
      <c r="H147" s="18"/>
      <c r="I147" s="18"/>
      <c r="J147" s="17"/>
      <c r="K147" s="19">
        <f>K148</f>
        <v>156</v>
      </c>
    </row>
    <row r="148" spans="1:11">
      <c r="A148" s="3">
        <v>150</v>
      </c>
      <c r="B148" s="25" t="s">
        <v>81</v>
      </c>
      <c r="C148" s="10">
        <v>992</v>
      </c>
      <c r="D148" s="11" t="s">
        <v>124</v>
      </c>
      <c r="E148" s="11" t="s">
        <v>90</v>
      </c>
      <c r="F148" s="12"/>
      <c r="G148" s="12"/>
      <c r="H148" s="12"/>
      <c r="I148" s="12"/>
      <c r="J148" s="11"/>
      <c r="K148" s="13">
        <f>K149</f>
        <v>156</v>
      </c>
    </row>
    <row r="149" spans="1:11" ht="28.8">
      <c r="A149" s="3">
        <v>151</v>
      </c>
      <c r="B149" s="25" t="s">
        <v>25</v>
      </c>
      <c r="C149" s="10">
        <v>992</v>
      </c>
      <c r="D149" s="11" t="s">
        <v>124</v>
      </c>
      <c r="E149" s="11" t="s">
        <v>90</v>
      </c>
      <c r="F149" s="12" t="s">
        <v>153</v>
      </c>
      <c r="G149" s="12"/>
      <c r="H149" s="12"/>
      <c r="I149" s="12"/>
      <c r="J149" s="11"/>
      <c r="K149" s="13">
        <f>K150</f>
        <v>156</v>
      </c>
    </row>
    <row r="150" spans="1:11" ht="28.2">
      <c r="A150" s="3">
        <v>152</v>
      </c>
      <c r="B150" s="21" t="s">
        <v>82</v>
      </c>
      <c r="C150" s="4">
        <v>992</v>
      </c>
      <c r="D150" s="5" t="s">
        <v>124</v>
      </c>
      <c r="E150" s="5" t="s">
        <v>90</v>
      </c>
      <c r="F150" s="6" t="s">
        <v>153</v>
      </c>
      <c r="G150" s="6" t="s">
        <v>105</v>
      </c>
      <c r="H150" s="6" t="s">
        <v>95</v>
      </c>
      <c r="I150" s="6" t="s">
        <v>154</v>
      </c>
      <c r="J150" s="5"/>
      <c r="K150" s="7">
        <f>K151</f>
        <v>156</v>
      </c>
    </row>
    <row r="151" spans="1:11" ht="124.8">
      <c r="A151" s="3">
        <v>153</v>
      </c>
      <c r="B151" s="20" t="s">
        <v>83</v>
      </c>
      <c r="C151" s="4">
        <v>992</v>
      </c>
      <c r="D151" s="5" t="s">
        <v>124</v>
      </c>
      <c r="E151" s="5" t="s">
        <v>90</v>
      </c>
      <c r="F151" s="6" t="s">
        <v>153</v>
      </c>
      <c r="G151" s="6" t="s">
        <v>105</v>
      </c>
      <c r="H151" s="6" t="s">
        <v>95</v>
      </c>
      <c r="I151" s="6" t="s">
        <v>154</v>
      </c>
      <c r="J151" s="5"/>
      <c r="K151" s="7">
        <f>K152</f>
        <v>156</v>
      </c>
    </row>
    <row r="152" spans="1:11" ht="42">
      <c r="A152" s="3">
        <v>154</v>
      </c>
      <c r="B152" s="21" t="s">
        <v>84</v>
      </c>
      <c r="C152" s="4">
        <v>992</v>
      </c>
      <c r="D152" s="5" t="s">
        <v>124</v>
      </c>
      <c r="E152" s="5" t="s">
        <v>90</v>
      </c>
      <c r="F152" s="6" t="s">
        <v>153</v>
      </c>
      <c r="G152" s="6" t="s">
        <v>105</v>
      </c>
      <c r="H152" s="6" t="s">
        <v>95</v>
      </c>
      <c r="I152" s="6" t="s">
        <v>154</v>
      </c>
      <c r="J152" s="5" t="s">
        <v>155</v>
      </c>
      <c r="K152" s="7">
        <v>156</v>
      </c>
    </row>
    <row r="153" spans="1:11">
      <c r="A153" s="3">
        <v>155</v>
      </c>
      <c r="B153" s="15" t="s">
        <v>85</v>
      </c>
      <c r="C153" s="16">
        <v>992</v>
      </c>
      <c r="D153" s="17" t="s">
        <v>106</v>
      </c>
      <c r="E153" s="17"/>
      <c r="F153" s="18"/>
      <c r="G153" s="18"/>
      <c r="H153" s="18"/>
      <c r="I153" s="18"/>
      <c r="J153" s="17"/>
      <c r="K153" s="19">
        <f>K154</f>
        <v>447.3</v>
      </c>
    </row>
    <row r="154" spans="1:11">
      <c r="A154" s="3">
        <v>156</v>
      </c>
      <c r="B154" s="24" t="s">
        <v>86</v>
      </c>
      <c r="C154" s="10">
        <v>992</v>
      </c>
      <c r="D154" s="11" t="s">
        <v>106</v>
      </c>
      <c r="E154" s="11" t="s">
        <v>90</v>
      </c>
      <c r="F154" s="12"/>
      <c r="G154" s="12"/>
      <c r="H154" s="12"/>
      <c r="I154" s="12"/>
      <c r="J154" s="11"/>
      <c r="K154" s="13">
        <f>K155</f>
        <v>447.3</v>
      </c>
    </row>
    <row r="155" spans="1:11" ht="28.2">
      <c r="A155" s="3">
        <v>157</v>
      </c>
      <c r="B155" s="21" t="s">
        <v>56</v>
      </c>
      <c r="C155" s="4">
        <v>992</v>
      </c>
      <c r="D155" s="5" t="s">
        <v>106</v>
      </c>
      <c r="E155" s="5" t="s">
        <v>90</v>
      </c>
      <c r="F155" s="6" t="s">
        <v>156</v>
      </c>
      <c r="G155" s="6"/>
      <c r="H155" s="6"/>
      <c r="I155" s="6"/>
      <c r="J155" s="5"/>
      <c r="K155" s="7">
        <f>K156</f>
        <v>447.3</v>
      </c>
    </row>
    <row r="156" spans="1:11" ht="31.2" customHeight="1">
      <c r="A156" s="3">
        <v>158</v>
      </c>
      <c r="B156" s="14" t="s">
        <v>87</v>
      </c>
      <c r="C156" s="4">
        <v>992</v>
      </c>
      <c r="D156" s="5" t="s">
        <v>106</v>
      </c>
      <c r="E156" s="5" t="s">
        <v>90</v>
      </c>
      <c r="F156" s="6" t="s">
        <v>156</v>
      </c>
      <c r="G156" s="6" t="s">
        <v>105</v>
      </c>
      <c r="H156" s="6" t="s">
        <v>95</v>
      </c>
      <c r="I156" s="42" t="s">
        <v>96</v>
      </c>
      <c r="J156" s="43"/>
      <c r="K156" s="7">
        <f>K157</f>
        <v>447.3</v>
      </c>
    </row>
    <row r="157" spans="1:11" ht="41.4">
      <c r="A157" s="3">
        <v>159</v>
      </c>
      <c r="B157" s="8" t="s">
        <v>88</v>
      </c>
      <c r="C157" s="4">
        <v>992</v>
      </c>
      <c r="D157" s="5" t="s">
        <v>106</v>
      </c>
      <c r="E157" s="5" t="s">
        <v>90</v>
      </c>
      <c r="F157" s="6" t="s">
        <v>156</v>
      </c>
      <c r="G157" s="6" t="s">
        <v>105</v>
      </c>
      <c r="H157" s="6" t="s">
        <v>95</v>
      </c>
      <c r="I157" s="6" t="s">
        <v>148</v>
      </c>
      <c r="J157" s="5"/>
      <c r="K157" s="7">
        <f>K158</f>
        <v>447.3</v>
      </c>
    </row>
    <row r="158" spans="1:11" ht="28.2" thickBot="1">
      <c r="A158" s="44">
        <v>160</v>
      </c>
      <c r="B158" s="14" t="s">
        <v>18</v>
      </c>
      <c r="C158" s="38">
        <v>992</v>
      </c>
      <c r="D158" s="39" t="s">
        <v>106</v>
      </c>
      <c r="E158" s="39" t="s">
        <v>90</v>
      </c>
      <c r="F158" s="40" t="s">
        <v>156</v>
      </c>
      <c r="G158" s="40" t="s">
        <v>105</v>
      </c>
      <c r="H158" s="40" t="s">
        <v>95</v>
      </c>
      <c r="I158" s="40" t="s">
        <v>148</v>
      </c>
      <c r="J158" s="39" t="s">
        <v>100</v>
      </c>
      <c r="K158" s="45">
        <v>447.3</v>
      </c>
    </row>
    <row r="159" spans="1:11" ht="15" thickBot="1">
      <c r="A159" s="46"/>
      <c r="B159" s="47" t="s">
        <v>89</v>
      </c>
      <c r="C159" s="48"/>
      <c r="D159" s="49"/>
      <c r="E159" s="49"/>
      <c r="F159" s="50"/>
      <c r="G159" s="50"/>
      <c r="H159" s="50"/>
      <c r="I159" s="50"/>
      <c r="J159" s="49"/>
      <c r="K159" s="51">
        <f>SUM(K13+K57+K64+K92+K110+K131+K140+K147+K153)</f>
        <v>15553.8</v>
      </c>
    </row>
    <row r="160" spans="1:11">
      <c r="A160" s="52"/>
      <c r="B160" s="52"/>
      <c r="C160" s="52"/>
      <c r="D160" s="52"/>
      <c r="E160" s="52"/>
      <c r="F160" s="52"/>
      <c r="G160" s="52"/>
      <c r="H160" s="52"/>
      <c r="I160" s="52"/>
      <c r="J160" s="53"/>
      <c r="K160" s="54"/>
    </row>
    <row r="162" spans="2:7">
      <c r="B162" s="58" t="s">
        <v>177</v>
      </c>
    </row>
    <row r="163" spans="2:7">
      <c r="B163" s="58" t="s">
        <v>178</v>
      </c>
      <c r="G163" s="58" t="s">
        <v>179</v>
      </c>
    </row>
  </sheetData>
  <mergeCells count="15">
    <mergeCell ref="A8:A11"/>
    <mergeCell ref="B8:B11"/>
    <mergeCell ref="C8:C11"/>
    <mergeCell ref="D8:D11"/>
    <mergeCell ref="I2:K5"/>
    <mergeCell ref="B6:K6"/>
    <mergeCell ref="F10:F11"/>
    <mergeCell ref="G10:G11"/>
    <mergeCell ref="H10:H11"/>
    <mergeCell ref="I10:I11"/>
    <mergeCell ref="K8:K11"/>
    <mergeCell ref="J8:J11"/>
    <mergeCell ref="F8:I8"/>
    <mergeCell ref="E8:E11"/>
    <mergeCell ref="F9:I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2017-11-22T08:57:57Z</cp:lastPrinted>
  <dcterms:created xsi:type="dcterms:W3CDTF">2006-09-28T05:33:49Z</dcterms:created>
  <dcterms:modified xsi:type="dcterms:W3CDTF">2019-11-30T08:35:11Z</dcterms:modified>
</cp:coreProperties>
</file>