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5101" windowWidth="11580" windowHeight="10425" tabRatio="599" activeTab="0"/>
  </bookViews>
  <sheets>
    <sheet name="пр.2,5 ,11" sheetId="1" r:id="rId1"/>
    <sheet name="прил 7" sheetId="2" r:id="rId2"/>
    <sheet name="прил.9" sheetId="3" r:id="rId3"/>
    <sheet name="прил.3" sheetId="4" r:id="rId4"/>
    <sheet name="прил 4" sheetId="5" r:id="rId5"/>
  </sheets>
  <definedNames/>
  <calcPr fullCalcOnLoad="1"/>
</workbook>
</file>

<file path=xl/sharedStrings.xml><?xml version="1.0" encoding="utf-8"?>
<sst xmlns="http://schemas.openxmlformats.org/spreadsheetml/2006/main" count="979" uniqueCount="406">
  <si>
    <t>Наименование</t>
  </si>
  <si>
    <t>НАЛОГИ НА ПРИБЫЛЬ , ДОХОДЫ</t>
  </si>
  <si>
    <t xml:space="preserve">Налог на доходы физических лиц  </t>
  </si>
  <si>
    <t>100 00000 00 0000 000</t>
  </si>
  <si>
    <t>1 01 02000 01 0000 110</t>
  </si>
  <si>
    <t>1 01 02010 01 0000 110</t>
  </si>
  <si>
    <t>Налог на имущество физических лиц</t>
  </si>
  <si>
    <t>1 06 01030 10 0000 110</t>
  </si>
  <si>
    <t>Итого доходов</t>
  </si>
  <si>
    <t>Мин</t>
  </si>
  <si>
    <t>РЗ</t>
  </si>
  <si>
    <t>Пр</t>
  </si>
  <si>
    <t>ЭКР</t>
  </si>
  <si>
    <t>АДМИНИСТРАЦИЯ СМОЛЕНСКОГО МУНИЦИПАЛЬНОГО ОБРАЗОВАНИЯ</t>
  </si>
  <si>
    <t>ОБЩЕГОСУДАРСТВЕННЫЕ ВОПРОСЫ</t>
  </si>
  <si>
    <t>Высшее должностное лицо органа местного свмоуправления</t>
  </si>
  <si>
    <t>01</t>
  </si>
  <si>
    <t>00</t>
  </si>
  <si>
    <t>000</t>
  </si>
  <si>
    <t>02</t>
  </si>
  <si>
    <t>200</t>
  </si>
  <si>
    <t>04</t>
  </si>
  <si>
    <t>08</t>
  </si>
  <si>
    <t>05</t>
  </si>
  <si>
    <t>03</t>
  </si>
  <si>
    <t>НАЛОГИ НА ИМУЩЕСТВО</t>
  </si>
  <si>
    <t>2 02 01001 10 0000 151</t>
  </si>
  <si>
    <t>728</t>
  </si>
  <si>
    <t>дефицит, профицит</t>
  </si>
  <si>
    <t>1 01 02020 01 0000 110</t>
  </si>
  <si>
    <t>2 02 01001 00 0000 151</t>
  </si>
  <si>
    <t>2 02 03015 00 0000 151</t>
  </si>
  <si>
    <t>1 01 0 0000 00 0000 000</t>
  </si>
  <si>
    <t>Доходы Смоленского муниципального образования</t>
  </si>
  <si>
    <t>Налоговые и неналоговые доходы</t>
  </si>
  <si>
    <t>1 06 00000 00 0000 000</t>
  </si>
  <si>
    <t>1 06 01000 00 0000 110</t>
  </si>
  <si>
    <t>Налог на имущество физических лиц, взымаемый по ставкам, применяемым к объектам налогооблажения, расположенных в границах поселений</t>
  </si>
  <si>
    <t>Земельный налог</t>
  </si>
  <si>
    <t>1 06 06000 00 0000 110</t>
  </si>
  <si>
    <t>Дотации на выравнивание  бюджетной обеспеченности</t>
  </si>
  <si>
    <t>11</t>
  </si>
  <si>
    <t>2 02 02999 00 0000 151</t>
  </si>
  <si>
    <t>2 02 02999 10 0000 151</t>
  </si>
  <si>
    <t>1 08 04000 01 0000 110</t>
  </si>
  <si>
    <t>1 08 00000 00 0000 000</t>
  </si>
  <si>
    <t>1 08 04020 01 1000 110</t>
  </si>
  <si>
    <t>1 13 00000 00 0000 000</t>
  </si>
  <si>
    <t>ЗАДОЛЖЕННОСТЬ И ПЕРЕРАСЧЕТЫ ПО ОТМЕНЕННЫМ НАЛОГАМ, СБОРАМ И ИНЫМ ОБЯЗАТЕЛЬНЫМ ПЛАТЕЖАМ</t>
  </si>
  <si>
    <t>1 09 0000000 0000 000</t>
  </si>
  <si>
    <t>Налоги на имущество</t>
  </si>
  <si>
    <t>1 09 0400000 0000 110</t>
  </si>
  <si>
    <t>Земельный налог (по обязательствам, возникшим до 1 января 2006 года), мобилизуемый на территориях поселений</t>
  </si>
  <si>
    <t>1 01 02030 01 0000 110</t>
  </si>
  <si>
    <t>14</t>
  </si>
  <si>
    <t>1 09 0405310 0000 110</t>
  </si>
  <si>
    <t>1 13 01000 00 0000 130</t>
  </si>
  <si>
    <t>1 13 01995 10 0000 130</t>
  </si>
  <si>
    <t xml:space="preserve">Субвенции бюджетам субъектов Российской Федерации и муниципальных образований </t>
  </si>
  <si>
    <t>2 02 03000 00 0000 151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</si>
  <si>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</si>
  <si>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РАСПРЕДЕЛЕНИЕ БЮДЖЕТНЫХ АССГНОВАНИЙ ПО РАЗДЕЛАМ, ПОДРАЗДЕЛАМ, ЦЕЛЕВЫМ СТАРЬЯМ И ВИДОВ РАСХОДОВ В ВЕДОМСТВЕННОЙ СТРУКТУРЕ РАСХОДОВ МЕСТНОГО БЮДЖЕТА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</si>
  <si>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</si>
  <si>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r>
      <t xml:space="preserve">Налог на доходы физических лиц с доходов, источником которых является </t>
    </r>
    <r>
      <rPr>
        <b/>
        <sz val="10"/>
        <rFont val="Times New Roman"/>
        <family val="1"/>
      </rPr>
      <t>налоговый агент</t>
    </r>
    <r>
      <rPr>
        <sz val="10"/>
        <rFont val="Times New Roman"/>
        <family val="1"/>
      </rPr>
      <t>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</si>
  <si>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r>
      <t xml:space="preserve">Налог на доходы физических лиц, полученных от осуществления деятельности физическими лицами, зарегистрированными в </t>
    </r>
    <r>
      <rPr>
        <b/>
        <sz val="10"/>
        <rFont val="Times New Roman"/>
        <family val="1"/>
      </rPr>
      <t>качестве индивидуальных предпринимателей, нотариусов,</t>
    </r>
    <r>
      <rPr>
        <sz val="10"/>
        <rFont val="Times New Roman"/>
        <family val="1"/>
      </rPr>
      <t xml:space="preserve"> занимающихся частной практикой, </t>
    </r>
    <r>
      <rPr>
        <b/>
        <sz val="10"/>
        <rFont val="Times New Roman"/>
        <family val="1"/>
      </rPr>
      <t>адвокатов</t>
    </r>
    <r>
      <rPr>
        <sz val="10"/>
        <rFont val="Times New Roman"/>
        <family val="1"/>
      </rPr>
      <t xml:space="preserve">, учредивших адвокатские кабинеты и </t>
    </r>
    <r>
      <rPr>
        <b/>
        <sz val="10"/>
        <rFont val="Times New Roman"/>
        <family val="1"/>
      </rPr>
      <t>других лиц, занимающихся частной практикой</t>
    </r>
    <r>
      <rPr>
        <sz val="10"/>
        <rFont val="Times New Roman"/>
        <family val="1"/>
      </rPr>
      <t xml:space="preserve"> в соответствии со статьей 227 Налогового кодекса Российской Федерации</t>
    </r>
  </si>
  <si>
    <r>
      <t xml:space="preserve">Налог на доходы </t>
    </r>
    <r>
      <rPr>
        <b/>
        <sz val="10"/>
        <rFont val="Times New Roman"/>
        <family val="1"/>
      </rPr>
      <t>физических лиц</t>
    </r>
    <r>
      <rPr>
        <sz val="10"/>
        <rFont val="Times New Roman"/>
        <family val="1"/>
      </rPr>
      <t xml:space="preserve"> с доходов, полученных физическими лицами в соответствии со статьей 228 Налогового кодекса Российской Федерации</t>
    </r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</si>
  <si>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</si>
  <si>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</si>
  <si>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ОКАЗАНИЯ ПЛАТНЫХ УСЛУГ (РАБОТ) И КОМПЕНСАЦИИ ЗАТРАТ ГОСУДАРСТВА</t>
  </si>
  <si>
    <t xml:space="preserve">Прочие доходы от оказания платных услуг (работ) </t>
  </si>
  <si>
    <t>БЕЗВОЗМЕЗДНЫЕ ПОСТУПЛЕНИЯ ОТ ДРУГИХ БЮДЖЕТОВ БЮДЖЕТНОЙ СИСТЕМЫ  РОССИЙСКОЙ ФЕДЕРАЦИИ</t>
  </si>
  <si>
    <t>2 02 00000 00 0000 000</t>
  </si>
  <si>
    <t>Прочик субсидии</t>
  </si>
  <si>
    <t xml:space="preserve">* Прочие субсидии бюджетам поселений                    </t>
  </si>
  <si>
    <t>Субвенции бюджетам на осуществление первичного воинского учета на территориях, где отсутствуют военные комиссариаты</t>
  </si>
  <si>
    <t>Код бюджетной классификации</t>
  </si>
  <si>
    <t>Код  главного администратора</t>
  </si>
  <si>
    <t>Код дохода по бюджетной классификации</t>
  </si>
  <si>
    <t>доходы от оказания платных услуг (работ)</t>
  </si>
  <si>
    <t>НАЦИОНАЛЬНАЯ ЭКОНОМИКА</t>
  </si>
  <si>
    <t>09</t>
  </si>
  <si>
    <t>100</t>
  </si>
  <si>
    <t xml:space="preserve"> Источники внутреннего финанстрования дефицита бюджета </t>
  </si>
  <si>
    <t>из них:</t>
  </si>
  <si>
    <t>-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</si>
  <si>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</si>
  <si>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</si>
  <si>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</si>
  <si>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</si>
  <si>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Доходы от уплаты акцизов на дизельное топливо,  зачисляемые в консолидированные бюджеты субъектов  Российской Федерации</t>
  </si>
  <si>
    <t xml:space="preserve"> Доходы от уплаты акцизов на моторные масла для  дизельных и (или) карбюраторных (инжекторных)  двигателей, зачисляемые в консолидированные бюджеты</t>
  </si>
  <si>
    <t xml:space="preserve"> Доходы от уплаты акцизов на автомобильный бензин,  производимый на территории Российской Федерации, зачисляемые в консолидированные бюджеты субъектов  Российской Федерации</t>
  </si>
  <si>
    <t xml:space="preserve"> Доходы от уплаты акцизов на прямогонный бензин, производимый на территории Российской Федерации, зачисляемые в консолидированные бюджеты субъектов  Российской Федерации</t>
  </si>
  <si>
    <t>НАЛОГИ НА ТОВАРЫ(РАБОТЫ, УСЛУГИ0,РЕАЛИЗУЕМЫЕ НА ТЕРРИТОРИИ РОССИЙСКОЙ ФЕДЕРАЦИИ</t>
  </si>
  <si>
    <t>1 03 02230 01 0000 110</t>
  </si>
  <si>
    <t>1 03 02240 01 0000 110</t>
  </si>
  <si>
    <t>1 03 02250 01 0000 110</t>
  </si>
  <si>
    <t>1 03 02260 01 0000 110</t>
  </si>
  <si>
    <t>Дотации бюджетам поселений на выравнивание бюджетной обеспеченности (область)</t>
  </si>
  <si>
    <t>Дотации бюджетам поселений на выравнивание бюджетной обеспеченности (район)</t>
  </si>
  <si>
    <t>121</t>
  </si>
  <si>
    <t>244</t>
  </si>
  <si>
    <t>870</t>
  </si>
  <si>
    <t>субвенции бюджетам поселений на выполнение передаваемых полномочий субъектов РФ</t>
  </si>
  <si>
    <t>0,7</t>
  </si>
  <si>
    <t>1 03 00000 00 0000 000</t>
  </si>
  <si>
    <t>111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</si>
  <si>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</si>
  <si>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</si>
  <si>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</si>
  <si>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</si>
  <si>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КЦСР</t>
  </si>
  <si>
    <t>КВР</t>
  </si>
  <si>
    <t>непрограмные расходы органов местного самоуправления</t>
  </si>
  <si>
    <t>91.0.00.00000</t>
  </si>
  <si>
    <t>непрограмные расходы органов местного самоуправления за счет средств местного бюджета</t>
  </si>
  <si>
    <t>91.1.00.00000</t>
  </si>
  <si>
    <t>91.1.00.60001</t>
  </si>
  <si>
    <t>расходы на выплату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</si>
  <si>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осуществление органами местного самоуправления полномочий местного значения поселения</t>
  </si>
  <si>
    <t>91.1.00.60000</t>
  </si>
  <si>
    <t>закупка товаров, работ и услуг для обеспечения государственных(муниципальных) нужд</t>
  </si>
  <si>
    <t>91.1.00.60004</t>
  </si>
  <si>
    <t>резервный фонд администрации муниципального образования</t>
  </si>
  <si>
    <t>иные бюджетные ассигнования</t>
  </si>
  <si>
    <t>непрограмные расходы органов местного самоуправления за счет средств федерального бюджета</t>
  </si>
  <si>
    <t>91.3.00.00000</t>
  </si>
  <si>
    <t>субвенции на осуществление первичного воинского учета на территориях, где отсутствуют военные коммисариаты</t>
  </si>
  <si>
    <t>91.3.00.51180</t>
  </si>
  <si>
    <t>Дорожное хозяйство</t>
  </si>
  <si>
    <t>прочие мероприятия по благоустройству городских округов и поселений</t>
  </si>
  <si>
    <t>91.1.00.60105</t>
  </si>
  <si>
    <t>129</t>
  </si>
  <si>
    <t>Мероприятия в области жилищно-комунального хозяйства</t>
  </si>
  <si>
    <t xml:space="preserve">Мероприятия по осуществлению деятельности дворцов и домов культуры, др. учреждений культуры и средств массовой информации </t>
  </si>
  <si>
    <t>119</t>
  </si>
  <si>
    <t xml:space="preserve">Межбюджетные трансферты бюджетам субъектов РФ и муниципальных образований общего характера </t>
  </si>
  <si>
    <t>иные межбюджетные трансферты</t>
  </si>
  <si>
    <t>91.1.00.60020</t>
  </si>
  <si>
    <t>перенчисление межбюджетных трансфертов</t>
  </si>
  <si>
    <t>91.2.00.73150</t>
  </si>
  <si>
    <t>540</t>
  </si>
  <si>
    <t>субсидия за эффективность</t>
  </si>
  <si>
    <t>субсидия на выравнивание обеспеченности муниципальных образований</t>
  </si>
  <si>
    <t>2 02 03024 10 0000 151</t>
  </si>
  <si>
    <t>242</t>
  </si>
  <si>
    <t>852</t>
  </si>
  <si>
    <t>Уплата прочих налогов, сборов</t>
  </si>
  <si>
    <t>Закупка товаров, работ, услуг в сфере информационно-коммуникационных технологий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</si>
  <si>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</si>
  <si>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</si>
  <si>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</si>
  <si>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1 11 00000 00 0000 120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</si>
  <si>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</si>
  <si>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1 11 09045 10 0000 120</t>
  </si>
  <si>
    <t>народные инициативы</t>
  </si>
  <si>
    <t>Источники финансирования дефицита бюджетов - всего</t>
  </si>
  <si>
    <t>х</t>
  </si>
  <si>
    <t xml:space="preserve">     в том числе:</t>
  </si>
  <si>
    <t/>
  </si>
  <si>
    <t>источники внутреннего финансирования</t>
  </si>
  <si>
    <t xml:space="preserve">  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</si>
  <si>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 xml:space="preserve">источники внешнего финансирования </t>
  </si>
  <si>
    <t>изменение остатков средств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</si>
  <si>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</si>
  <si>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</si>
  <si>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</si>
  <si>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 xml:space="preserve"> 000 0105020000 0000 500</t>
  </si>
  <si>
    <t xml:space="preserve"> 000 0105020100 0000 510</t>
  </si>
  <si>
    <t xml:space="preserve">  Увеличение прочих остатков денежных средств бюджетов сельских поселений</t>
  </si>
  <si>
    <t xml:space="preserve"> 000 0105020110 0000 510</t>
  </si>
  <si>
    <t>уменьшение остатков средств, всего</t>
  </si>
  <si>
    <t xml:space="preserve"> 000 0105020000 0000 600</t>
  </si>
  <si>
    <t xml:space="preserve"> 000 0105020100 0000 610</t>
  </si>
  <si>
    <t xml:space="preserve">  Уменьшение прочих остатков денежных средств бюджетов сельских поселений</t>
  </si>
  <si>
    <t xml:space="preserve"> 000 0105020110 0000 610</t>
  </si>
  <si>
    <t>853</t>
  </si>
  <si>
    <t>уплата иных платежей (пени, штрафы)</t>
  </si>
  <si>
    <t>Уплата налогов, сборов и иных платежей</t>
  </si>
  <si>
    <t>850</t>
  </si>
  <si>
    <t>2 02 04999 10 0000 151</t>
  </si>
  <si>
    <t>2 02 04999 00 0000 151</t>
  </si>
  <si>
    <t>Прочие межбюджетные трансферты, передаваемые бюджетам поселений</t>
  </si>
  <si>
    <t>Прочие межбюджетные трансферты (район)</t>
  </si>
  <si>
    <t>иные закупки товаров, работ, услуг для обеспечения муниципальных нужд</t>
  </si>
  <si>
    <t>240</t>
  </si>
  <si>
    <t xml:space="preserve">  Обеспечение деятельности в сфере установленных функций</t>
  </si>
  <si>
    <t xml:space="preserve">  Обслуживание государственного  (муниципального) долга</t>
  </si>
  <si>
    <t xml:space="preserve">  Обслуживание муниципального долга</t>
  </si>
  <si>
    <t>13</t>
  </si>
  <si>
    <t>700</t>
  </si>
  <si>
    <t>730</t>
  </si>
  <si>
    <t>831</t>
  </si>
  <si>
    <t>исполнение судебных актоа РФ и мировых соглашений по возмкщению вреда, причиненного в резкльтвте незаконных действий органов местного самоуправления либо должностных лиц этих органов</t>
  </si>
  <si>
    <t>Непрограмные расходы органов местного самоуправления</t>
  </si>
  <si>
    <t>Национальная оборона</t>
  </si>
  <si>
    <t>БК дохода</t>
  </si>
  <si>
    <t>Наименование дохода</t>
  </si>
  <si>
    <t>Администрация Смоленского муниципального образования - Администрация сельского поселения</t>
  </si>
  <si>
    <t xml:space="preserve"> 1 08 04020 01 1000 110</t>
  </si>
  <si>
    <t xml:space="preserve"> 1 08 04020 01 4000 110</t>
  </si>
  <si>
    <t xml:space="preserve"> 1 13 01995 10 0000 130</t>
  </si>
  <si>
    <t>Прочие доходы от оказания платных услуг (работ) получателями средств  бюджетов поселений</t>
  </si>
  <si>
    <t xml:space="preserve"> 1 13 02995 10 0000 130</t>
  </si>
  <si>
    <t>Прочие доходы от компенсации затрат бюджетов поселений</t>
  </si>
  <si>
    <t>1 14 02053 10 0000 440</t>
  </si>
  <si>
    <t>Доходы от реализации иного имущества, находящегося в собственности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</si>
  <si>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1 16 23051 10 0000 140</t>
  </si>
  <si>
    <t>Доходы от возмещения 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</si>
  <si>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1 17 01050 10 0000 180</t>
  </si>
  <si>
    <t>Невыясненные поступления, зачисляемые в бюджеты поселений</t>
  </si>
  <si>
    <t>1 17 05050 10 0000 180</t>
  </si>
  <si>
    <t>Дотации бюджетам поселений на поддержку мер по обеспечению сбалансированности бюджетов</t>
  </si>
  <si>
    <t>Прочие субсидии бюджетам поселений</t>
  </si>
  <si>
    <t>Перечисления из бюджетов поселений( в бюджеты поселений) для осуществления возврата(зачета) излишне уплаченных или взысканых сумм налогов, сборов и иных платежей, а так же сумм процентов за несвоевременное осуществление такого возврата и процентов, начисленных на излишне взысканные суммы</t>
  </si>
  <si>
    <t>субвенции бюджетам поселений на выполнение передаваемых полномочий субъектов Российской Федерации</t>
  </si>
  <si>
    <t>Прочие неналоговые доходы бюджетов поселения</t>
  </si>
  <si>
    <t xml:space="preserve"> РАСПРЕДЕЛЕНИЯ БЮДЖЕТНЫХ АССИГНОВАНИЙ ПО РАЗДЕЛАМ, ПОДРАЗДЕЛАМ</t>
  </si>
  <si>
    <t>Функциональная статья</t>
  </si>
  <si>
    <t>01 02</t>
  </si>
  <si>
    <t>01 04</t>
  </si>
  <si>
    <t>01 11</t>
  </si>
  <si>
    <t>ДОРОЖНОЕ ХОЗЯЙСТВО</t>
  </si>
  <si>
    <t xml:space="preserve">ИТОГО РАСХОДОВ </t>
  </si>
  <si>
    <t>БЛАГОУСТРОЙСТВО</t>
  </si>
  <si>
    <t>Возврат прочих остатков субсидий, субвенций и иных межбюджетных трансфертов, имеющих целевое назначение, прошлых лет из бюджетов поселений</t>
  </si>
  <si>
    <t>уплата налога ни имущество организаций и земельного налога</t>
  </si>
  <si>
    <t>851</t>
  </si>
  <si>
    <t>12</t>
  </si>
  <si>
    <t>Другие вопросы в области национальной экономики</t>
  </si>
  <si>
    <t>Реализация мероприятий муниципальной программы за счет средств местного бюджета</t>
  </si>
  <si>
    <t>20.1.00.99000</t>
  </si>
  <si>
    <t>Реализация мероприятий по  ремонту и содержанию автомобильных дорог общего пользования местного значения,в рамках муниципальной программы за счет средств местного бюджета</t>
  </si>
  <si>
    <t>20.1.00.99026</t>
  </si>
  <si>
    <t xml:space="preserve">  Кредиты кредитных организаций в валюте Российской Федерации</t>
  </si>
  <si>
    <t xml:space="preserve"> 01 02 00 00 00 0000 000</t>
  </si>
  <si>
    <t xml:space="preserve">  Получение кредитов от кредитных организаций в валюте Российской Федерации</t>
  </si>
  <si>
    <t xml:space="preserve"> 01 02 00 00 00 0000 700</t>
  </si>
  <si>
    <t xml:space="preserve">  Получение кредитов от кредитных организаций бюджетами сельских поселений в валюте Российской Федерации</t>
  </si>
  <si>
    <t xml:space="preserve"> 01 02 00 00 10 0000 710</t>
  </si>
  <si>
    <t>01 00</t>
  </si>
  <si>
    <t>02 00</t>
  </si>
  <si>
    <t>08 00</t>
  </si>
  <si>
    <t xml:space="preserve">  2 02 15002 10 0000 150</t>
  </si>
  <si>
    <t xml:space="preserve">  2 02 29999 10 0000 150</t>
  </si>
  <si>
    <t xml:space="preserve">  2 02 35118 10 0000 150</t>
  </si>
  <si>
    <t xml:space="preserve">  2 02 49999 10 0000 150</t>
  </si>
  <si>
    <t xml:space="preserve">  2 08 05000 10 0000 150</t>
  </si>
  <si>
    <t xml:space="preserve">  2 19 60010 10 0000 150</t>
  </si>
  <si>
    <t xml:space="preserve">  2 02 30024 10 0000 150</t>
  </si>
  <si>
    <t xml:space="preserve"> 01 02 00 00 00 0000 800</t>
  </si>
  <si>
    <t xml:space="preserve"> 01 02 00 00 10 0000 810</t>
  </si>
  <si>
    <t>Погашение  кредитов,от кредитных организаций бюджетами сельских поселений в валюте Российской Федерации</t>
  </si>
  <si>
    <t>Прочии субсидии</t>
  </si>
  <si>
    <t>2 02 29999 00 0000 150</t>
  </si>
  <si>
    <t>2 02 29999 10 0000 150</t>
  </si>
  <si>
    <t>91.1.00.60005</t>
  </si>
  <si>
    <t xml:space="preserve">Реализация мероприятий перечня проектов народных инициатив </t>
  </si>
  <si>
    <t xml:space="preserve">  Закупка товаров, работ и услуг для обеспечения государственных (муниципальных) нужд</t>
  </si>
  <si>
    <t>РАСПРЕДЕЛЕНИЕ БЮДЖЕТНЫХ АССИГНОВАНИЙ ПО ЦЕЛЕВЫМ СТАТЬЯМ</t>
  </si>
  <si>
    <t xml:space="preserve">И НЕПРОГРАММНЫМ НАПРАВЛЕНИЯМ ДЕЯТЕЛЬНОСТИ), </t>
  </si>
  <si>
    <t>ГРУППАМ ВИДОВ РАСХОДОВ, РАЗДЕЛАМ, ПОДРАЗДЕЛАМ КЛАССИФИКАЦИИ РАСХОДОВ</t>
  </si>
  <si>
    <t>(тыс. рублей)</t>
  </si>
  <si>
    <t>РзПР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</si>
  <si>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</si>
  <si>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</si>
  <si>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</si>
  <si>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 xml:space="preserve"> (МУНИЦИПАЛЬНЫМ ПРОГРАММАМ </t>
  </si>
  <si>
    <t>0102</t>
  </si>
  <si>
    <t>0104</t>
  </si>
  <si>
    <t>0111</t>
  </si>
  <si>
    <t>0200</t>
  </si>
  <si>
    <t>0409</t>
  </si>
  <si>
    <t>0412</t>
  </si>
  <si>
    <t>0503</t>
  </si>
  <si>
    <t>0801</t>
  </si>
  <si>
    <t>05 00</t>
  </si>
  <si>
    <t>05 03</t>
  </si>
  <si>
    <t>13 00</t>
  </si>
  <si>
    <t>14 00</t>
  </si>
  <si>
    <t>2 02 15001 10 0000 150</t>
  </si>
  <si>
    <t>22.7.00.99030</t>
  </si>
  <si>
    <t>ДРУГИЕ ВОПРОСЫ В ОБЛАСТИ НАЦИОНАЛЬНОЙ ЭКОНОМИКИ</t>
  </si>
  <si>
    <t>03 00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</si>
  <si>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</si>
  <si>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</si>
  <si>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</si>
  <si>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05 01</t>
  </si>
  <si>
    <t>04 00</t>
  </si>
  <si>
    <t>04 09</t>
  </si>
  <si>
    <t>04 12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</si>
  <si>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</si>
  <si>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</si>
  <si>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Приложение № 3</t>
  </si>
  <si>
    <t xml:space="preserve">Перечень главных администраторов доходов бюджета Смоленского муниципального образования </t>
  </si>
  <si>
    <t>Приложение № 2</t>
  </si>
  <si>
    <t>Приложение № 5</t>
  </si>
  <si>
    <t>Приложение № 11</t>
  </si>
  <si>
    <t>0400</t>
  </si>
  <si>
    <t>Приложение № 7</t>
  </si>
  <si>
    <t>Приложение № 9</t>
  </si>
  <si>
    <t>Перечень главных администраторов доходов бюджета поселения - территориальных органов (подразделений) федеральных органов государственной власти</t>
  </si>
  <si>
    <t>Код бюджетной классификации Российской Федерации</t>
  </si>
  <si>
    <t>главного администратора доходов</t>
  </si>
  <si>
    <t>доходов бюджета поселения</t>
  </si>
  <si>
    <t>Управление Федерального казначейства по Иркутской области</t>
  </si>
  <si>
    <t>1 03 02000 01 0000 110</t>
  </si>
  <si>
    <r>
      <t xml:space="preserve">Акцизы по подакцизным товарам (продукции), производимым на территории Российской Федерации </t>
    </r>
    <r>
      <rPr>
        <sz val="7"/>
        <rFont val="Times New Roman"/>
        <family val="1"/>
      </rPr>
      <t>1,4</t>
    </r>
  </si>
  <si>
    <t xml:space="preserve">Управление Федеральной налоговой службы по Иркутской области </t>
  </si>
  <si>
    <t>182</t>
  </si>
  <si>
    <r>
      <t xml:space="preserve">Налог на доходы физических лиц </t>
    </r>
    <r>
      <rPr>
        <vertAlign val="superscript"/>
        <sz val="10"/>
        <rFont val="Times New Roman"/>
        <family val="1"/>
      </rPr>
      <t>1,4</t>
    </r>
  </si>
  <si>
    <t>1 05 03000 01 0000 110</t>
  </si>
  <si>
    <r>
      <t xml:space="preserve">Единый сельскохозяйственный налог </t>
    </r>
    <r>
      <rPr>
        <vertAlign val="superscript"/>
        <sz val="10"/>
        <rFont val="Times New Roman"/>
        <family val="1"/>
      </rPr>
      <t>1,4</t>
    </r>
  </si>
  <si>
    <t>1 06 01000 10 0000 110</t>
  </si>
  <si>
    <r>
      <t xml:space="preserve">Налог на имущество физических лиц </t>
    </r>
    <r>
      <rPr>
        <sz val="7"/>
        <color indexed="8"/>
        <rFont val="Times New Roman"/>
        <family val="1"/>
      </rPr>
      <t>1,4</t>
    </r>
  </si>
  <si>
    <r>
      <t xml:space="preserve">Земельный налог </t>
    </r>
    <r>
      <rPr>
        <sz val="7"/>
        <color indexed="8"/>
        <rFont val="Times New Roman"/>
        <family val="1"/>
      </rPr>
      <t>1,4</t>
    </r>
  </si>
  <si>
    <t>1 09 00000 00 0000 000</t>
  </si>
  <si>
    <r>
      <t xml:space="preserve">Задолженность  и перерасчеты по отмененным налогам, сборам и иным обязательным платежам </t>
    </r>
    <r>
      <rPr>
        <vertAlign val="superscript"/>
        <sz val="10"/>
        <rFont val="Times New Roman"/>
        <family val="1"/>
      </rPr>
      <t>3,4</t>
    </r>
  </si>
  <si>
    <r>
      <t xml:space="preserve">1 </t>
    </r>
    <r>
      <rPr>
        <sz val="10"/>
        <rFont val="Times New Roman"/>
        <family val="1"/>
      </rPr>
      <t>Администрирование поступлений по всем подстатьям соответствующей статьи кода вида доходов и кодам подвидов доходов осуществляется  главным администратором, указанным в группировочном коде бюджетной классификации.</t>
    </r>
  </si>
  <si>
    <r>
      <rPr>
        <vertAlign val="superscript"/>
        <sz val="10"/>
        <rFont val="Times New Roman"/>
        <family val="1"/>
      </rPr>
      <t>2</t>
    </r>
    <r>
      <rPr>
        <vertAlign val="superscript"/>
        <sz val="14"/>
        <rFont val="Times New Roman"/>
        <family val="1"/>
      </rPr>
      <t xml:space="preserve"> </t>
    </r>
    <r>
      <rPr>
        <sz val="10"/>
        <rFont val="Times New Roman"/>
        <family val="1"/>
      </rPr>
      <t>Администрирование поступлений по всем кодам подвидов доходов осуществляется главным администратором, указанным в групировочном коде бюджетной классификации.</t>
    </r>
  </si>
  <si>
    <r>
      <t xml:space="preserve">3 </t>
    </r>
    <r>
      <rPr>
        <sz val="10"/>
        <rFont val="Times New Roman"/>
        <family val="1"/>
      </rPr>
      <t xml:space="preserve">Администрирование поступлений по всем статьям соответствующей подгруппы кода вида доходов,  подстатьям и  кодам подвидов доходов осуществляется главным администратором, указанным в группировочном коде бюджетной классификации.                                                                       </t>
    </r>
  </si>
  <si>
    <r>
      <t xml:space="preserve">4 </t>
    </r>
    <r>
      <rPr>
        <sz val="10"/>
        <rFont val="Times New Roman"/>
        <family val="1"/>
      </rPr>
      <t xml:space="preserve">В части доходов, зачисляемых в бюджет поселения                                                                       </t>
    </r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</si>
  <si>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</si>
  <si>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</si>
  <si>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1 14 06325 10 0000 430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</si>
  <si>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сельских поселений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</si>
  <si>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</si>
  <si>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</si>
  <si>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</si>
  <si>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</si>
  <si>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800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</si>
  <si>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</si>
  <si>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Фонд оплаты труда государственных (муниципальных) органов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</si>
  <si>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</si>
  <si>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Другие общегосударственные вопросы</t>
  </si>
  <si>
    <t>Приобретение материальных и нематериальных активов в сфере установленных функций</t>
  </si>
  <si>
    <t>91.1.00.60010</t>
  </si>
  <si>
    <t>343,5</t>
  </si>
  <si>
    <t>260</t>
  </si>
  <si>
    <t>0</t>
  </si>
  <si>
    <t>Обеспечение пожарной безопасности</t>
  </si>
  <si>
    <t>10</t>
  </si>
  <si>
    <t xml:space="preserve">  Приобретение материальных и нематериальных активов в сфере установленных функций</t>
  </si>
  <si>
    <t>21.4.00.99015</t>
  </si>
  <si>
    <t>20.1.00.00000</t>
  </si>
  <si>
    <t>20.1.00.S2370</t>
  </si>
  <si>
    <t>Муниципальная программа "Территориальное развитие Смоленского муниципального образования на 2020-2022г.г.""</t>
  </si>
  <si>
    <t>22.1.00.00000</t>
  </si>
  <si>
    <t>22.1.00.99000</t>
  </si>
  <si>
    <t>иероприятия связанные с территориальным развитием муниципальных образований</t>
  </si>
  <si>
    <t>22.1.00.99019</t>
  </si>
  <si>
    <t>:Жилищное хозяйство</t>
  </si>
  <si>
    <t>Мероприятия по жилищному фонду</t>
  </si>
  <si>
    <t>91.1.0060108</t>
  </si>
  <si>
    <t>Иные закупки товаров, работ и услуг для обеспечения государственных (муниципальных) нужд</t>
  </si>
  <si>
    <t xml:space="preserve">  Прочая закупка товаров, работ и услуг для обеспечения государственных (муниципальных) нужд</t>
  </si>
  <si>
    <t>Благоустройство</t>
  </si>
  <si>
    <t>Муниципальная программа "Уличное освещение  Смоленского МО"</t>
  </si>
  <si>
    <t>22.7.00.00000</t>
  </si>
  <si>
    <t>22.7.00.99000</t>
  </si>
  <si>
    <t>Мероприятия по организации и содержанию уличного освещения</t>
  </si>
  <si>
    <t xml:space="preserve"> Иные закупки товаров, работ и услуг для обеспечения государственных (муниципальных) нужд</t>
  </si>
  <si>
    <t>Обеспечение деятельности в сфере установленных функций бюджетных, автономных и казенных учреждений</t>
  </si>
  <si>
    <t>91.1.00.60002</t>
  </si>
  <si>
    <t>Иные закупки товаров, работ и услуг для обеспечения госудапственных (муниципальных) нужд</t>
  </si>
  <si>
    <t>Прочая закупка товаров, работ и услуг для обеспечения государственных (муниципальных) нужд</t>
  </si>
  <si>
    <t>Другие вопросы в области жилищно-коммунального хозяйства</t>
  </si>
  <si>
    <t xml:space="preserve">  Расходы на выплаты персоналу казенных учреждений</t>
  </si>
  <si>
    <t>110</t>
  </si>
  <si>
    <t xml:space="preserve">  Фонд оплаты труда учреждений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</si>
  <si>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</si>
  <si>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0,04</t>
  </si>
  <si>
    <t>к  решению Думы Смоленского  муниципального образования "О бюджете на 2021год и плановый период 2022 и 2023 годов."ПРОЕКТ</t>
  </si>
  <si>
    <t>2022</t>
  </si>
  <si>
    <t xml:space="preserve"> ФУНКЦИОНАЛЬНОЙ КЛАССИФИКАЦИИ РАСХОДОВ БЮЖДЕТА</t>
  </si>
  <si>
    <t xml:space="preserve"> БЮДЖЕТА СМОЛЕНСКОГО МУНИЦИПАЛЬНОГО ОБРАЗОВАНИЯ </t>
  </si>
  <si>
    <t>2022г.</t>
  </si>
  <si>
    <t>2023г.</t>
  </si>
  <si>
    <t>945,7</t>
  </si>
  <si>
    <t>347,8</t>
  </si>
  <si>
    <t>362</t>
  </si>
  <si>
    <t>87,1</t>
  </si>
  <si>
    <t>270</t>
  </si>
  <si>
    <t>91,3</t>
  </si>
  <si>
    <t xml:space="preserve">  Проведение выборов и референдумов</t>
  </si>
  <si>
    <t xml:space="preserve">  Иные бюджетные ассигнования</t>
  </si>
  <si>
    <t xml:space="preserve">  Специальные расходы</t>
  </si>
  <si>
    <t>91 1 00 60003</t>
  </si>
  <si>
    <t>07</t>
  </si>
  <si>
    <t>880</t>
  </si>
  <si>
    <t>0107</t>
  </si>
  <si>
    <t>22/1/00/99019</t>
  </si>
  <si>
    <t>0500</t>
  </si>
  <si>
    <t>91.1.00.60108</t>
  </si>
  <si>
    <t>0501</t>
  </si>
  <si>
    <t>0505</t>
  </si>
  <si>
    <t>1301</t>
  </si>
  <si>
    <t>01 07</t>
  </si>
  <si>
    <t>Развитие культуры</t>
  </si>
  <si>
    <t>20.5.00.00000</t>
  </si>
  <si>
    <t xml:space="preserve">Реализация мероприятий муниципальной программы </t>
  </si>
  <si>
    <t>20.5.00.99000</t>
  </si>
  <si>
    <t>Развитие домов культуры за счет средств местного бюджета</t>
  </si>
  <si>
    <t>20.5.00.99005</t>
  </si>
  <si>
    <t>-1187,5</t>
  </si>
  <si>
    <t>-1219,8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</si>
</sst>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_ ;\-#,##0.00\ "/>
    <numFmt numFmtId="171" formatCode="#,##0.000_ ;\-#,##0.000\ "/>
    <numFmt numFmtId="172" formatCode="#,##0.0_ ;\-#,##0.0\ "/>
    <numFmt numFmtId="173" formatCode="0.000"/>
    <numFmt numFmtId="174" formatCode="_-* #,##0.000_р_._-;\-* #,##0.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#,##0.000"/>
    <numFmt numFmtId="178" formatCode="#,##0_ ;\-#,##0\ "/>
  </numFmts>
  <fonts count="6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2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4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1"/>
      <color indexed="63"/>
      <name val="Times New Roman"/>
      <family val="1"/>
    </font>
    <font>
      <sz val="11"/>
      <color indexed="63"/>
      <name val="Times New Roman"/>
      <family val="1"/>
    </font>
    <font>
      <u val="single"/>
      <sz val="16"/>
      <name val="Times New Roman"/>
      <family val="1"/>
    </font>
    <font>
      <sz val="10"/>
      <color indexed="8"/>
      <name val="Times New Roman"/>
      <family val="1"/>
    </font>
    <font>
      <sz val="7"/>
      <name val="Times New Roman"/>
      <family val="1"/>
    </font>
    <font>
      <b/>
      <sz val="10"/>
      <color indexed="8"/>
      <name val="Times New Roman"/>
      <family val="1"/>
    </font>
    <font>
      <sz val="7"/>
      <color indexed="8"/>
      <name val="Times New Roman"/>
      <family val="1"/>
    </font>
    <font>
      <vertAlign val="superscript"/>
      <sz val="14"/>
      <name val="Times New Roman"/>
      <family val="1"/>
    </font>
    <font>
      <sz val="14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name val="Arial Cyr"/>
      <family val="0"/>
    </font>
    <font>
      <i/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Arial Cyr"/>
      <family val="0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sz val="8"/>
      <color rgb="FF000000"/>
      <name val="Arial Cyr"/>
      <family val="0"/>
    </font>
    <font>
      <sz val="10"/>
      <color rgb="FFFF0000"/>
      <name val="Arial Cyr"/>
      <family val="0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11"/>
      <color rgb="FF000000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57" fillId="0" borderId="0">
      <alignment/>
      <protection/>
    </xf>
    <xf numFmtId="4" fontId="32" fillId="0" borderId="1">
      <alignment horizontal="right"/>
      <protection/>
    </xf>
    <xf numFmtId="0" fontId="32" fillId="0" borderId="2">
      <alignment horizontal="left" wrapText="1"/>
      <protection/>
    </xf>
    <xf numFmtId="0" fontId="32" fillId="0" borderId="3">
      <alignment horizontal="left" wrapText="1" indent="1"/>
      <protection/>
    </xf>
    <xf numFmtId="0" fontId="32" fillId="0" borderId="2">
      <alignment horizontal="left" wrapText="1" indent="2"/>
      <protection/>
    </xf>
    <xf numFmtId="0" fontId="32" fillId="0" borderId="4">
      <alignment horizontal="left" wrapText="1" indent="2"/>
      <protection/>
    </xf>
    <xf numFmtId="49" fontId="32" fillId="0" borderId="5">
      <alignment horizontal="center" wrapText="1"/>
      <protection/>
    </xf>
    <xf numFmtId="49" fontId="32" fillId="0" borderId="5">
      <alignment horizontal="left" wrapText="1"/>
      <protection/>
    </xf>
    <xf numFmtId="49" fontId="32" fillId="0" borderId="5">
      <alignment horizontal="center" shrinkToFit="1"/>
      <protection/>
    </xf>
    <xf numFmtId="49" fontId="32" fillId="0" borderId="1">
      <alignment horizontal="center" shrinkToFit="1"/>
      <protection/>
    </xf>
    <xf numFmtId="0" fontId="58" fillId="0" borderId="4">
      <alignment horizontal="left" wrapText="1" indent="2"/>
      <protection/>
    </xf>
    <xf numFmtId="49" fontId="58" fillId="0" borderId="1">
      <alignment horizontal="center" shrinkToFit="1"/>
      <protection/>
    </xf>
    <xf numFmtId="0" fontId="32" fillId="0" borderId="0">
      <alignment/>
      <protection/>
    </xf>
    <xf numFmtId="49" fontId="32" fillId="0" borderId="6">
      <alignment horizontal="center" wrapText="1"/>
      <protection/>
    </xf>
    <xf numFmtId="49" fontId="32" fillId="0" borderId="7">
      <alignment horizontal="center" wrapText="1"/>
      <protection/>
    </xf>
    <xf numFmtId="0" fontId="32" fillId="0" borderId="8">
      <alignment/>
      <protection/>
    </xf>
    <xf numFmtId="49" fontId="32" fillId="0" borderId="9">
      <alignment horizontal="center"/>
      <protection/>
    </xf>
    <xf numFmtId="49" fontId="32" fillId="0" borderId="10">
      <alignment horizontal="center"/>
      <protection/>
    </xf>
    <xf numFmtId="4" fontId="32" fillId="0" borderId="11">
      <alignment horizontal="right"/>
      <protection/>
    </xf>
    <xf numFmtId="0" fontId="32" fillId="11" borderId="8">
      <alignment/>
      <protection/>
    </xf>
    <xf numFmtId="0" fontId="59" fillId="0" borderId="4">
      <alignment horizontal="left" wrapText="1"/>
      <protection/>
    </xf>
    <xf numFmtId="0" fontId="1" fillId="0" borderId="4">
      <alignment horizontal="left" wrapText="1"/>
      <protection/>
    </xf>
    <xf numFmtId="0" fontId="58" fillId="0" borderId="12">
      <alignment horizontal="left" wrapText="1" indent="2"/>
      <protection/>
    </xf>
    <xf numFmtId="0" fontId="32" fillId="0" borderId="3">
      <alignment horizontal="left" wrapText="1"/>
      <protection/>
    </xf>
    <xf numFmtId="49" fontId="32" fillId="0" borderId="1">
      <alignment horizontal="center"/>
      <protection/>
    </xf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7" borderId="13" applyNumberFormat="0" applyAlignment="0" applyProtection="0"/>
    <xf numFmtId="0" fontId="17" fillId="16" borderId="14" applyNumberFormat="0" applyAlignment="0" applyProtection="0"/>
    <xf numFmtId="0" fontId="18" fillId="16" borderId="13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15" applyNumberFormat="0" applyFill="0" applyAlignment="0" applyProtection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8" applyNumberFormat="0" applyFill="0" applyAlignment="0" applyProtection="0"/>
    <xf numFmtId="0" fontId="23" fillId="17" borderId="19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4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20" applyNumberFormat="0" applyFont="0" applyAlignment="0" applyProtection="0"/>
    <xf numFmtId="9" fontId="0" fillId="0" borderId="0" applyFont="0" applyFill="0" applyBorder="0" applyAlignment="0" applyProtection="0"/>
    <xf numFmtId="0" fontId="28" fillId="0" borderId="21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49" fontId="2" fillId="0" borderId="22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0" xfId="0" applyFont="1" applyAlignment="1">
      <alignment horizontal="left" shrinkToFit="1"/>
    </xf>
    <xf numFmtId="0" fontId="2" fillId="0" borderId="0" xfId="0" applyFont="1" applyAlignment="1">
      <alignment horizontal="left"/>
    </xf>
    <xf numFmtId="0" fontId="6" fillId="0" borderId="22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12" fillId="0" borderId="22" xfId="0" applyFont="1" applyBorder="1" applyAlignment="1">
      <alignment/>
    </xf>
    <xf numFmtId="0" fontId="12" fillId="0" borderId="22" xfId="0" applyFont="1" applyBorder="1" applyAlignment="1">
      <alignment horizontal="right"/>
    </xf>
    <xf numFmtId="0" fontId="6" fillId="0" borderId="22" xfId="0" applyFont="1" applyBorder="1" applyAlignment="1">
      <alignment wrapText="1"/>
    </xf>
    <xf numFmtId="49" fontId="6" fillId="0" borderId="22" xfId="0" applyNumberFormat="1" applyFont="1" applyBorder="1" applyAlignment="1">
      <alignment horizontal="right"/>
    </xf>
    <xf numFmtId="0" fontId="12" fillId="0" borderId="22" xfId="0" applyFont="1" applyBorder="1" applyAlignment="1">
      <alignment wrapText="1"/>
    </xf>
    <xf numFmtId="0" fontId="12" fillId="0" borderId="22" xfId="0" applyFont="1" applyBorder="1" applyAlignment="1">
      <alignment horizontal="center" wrapText="1"/>
    </xf>
    <xf numFmtId="0" fontId="12" fillId="0" borderId="22" xfId="0" applyFont="1" applyBorder="1" applyAlignment="1">
      <alignment horizontal="center" wrapText="1" shrinkToFit="1"/>
    </xf>
    <xf numFmtId="0" fontId="12" fillId="0" borderId="22" xfId="0" applyFont="1" applyBorder="1" applyAlignment="1">
      <alignment horizontal="left" wrapText="1"/>
    </xf>
    <xf numFmtId="0" fontId="12" fillId="0" borderId="22" xfId="0" applyFont="1" applyBorder="1" applyAlignment="1">
      <alignment horizontal="right" wrapText="1"/>
    </xf>
    <xf numFmtId="49" fontId="0" fillId="0" borderId="0" xfId="0" applyNumberFormat="1" applyBorder="1" applyAlignment="1">
      <alignment/>
    </xf>
    <xf numFmtId="49" fontId="6" fillId="0" borderId="22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 wrapText="1"/>
    </xf>
    <xf numFmtId="0" fontId="11" fillId="0" borderId="22" xfId="0" applyFont="1" applyBorder="1" applyAlignment="1">
      <alignment wrapText="1"/>
    </xf>
    <xf numFmtId="49" fontId="2" fillId="0" borderId="0" xfId="0" applyNumberFormat="1" applyFont="1" applyBorder="1" applyAlignment="1">
      <alignment/>
    </xf>
    <xf numFmtId="0" fontId="6" fillId="0" borderId="23" xfId="0" applyFont="1" applyBorder="1" applyAlignment="1">
      <alignment wrapText="1"/>
    </xf>
    <xf numFmtId="0" fontId="6" fillId="0" borderId="23" xfId="0" applyFont="1" applyBorder="1" applyAlignment="1">
      <alignment horizontal="center" wrapText="1"/>
    </xf>
    <xf numFmtId="49" fontId="6" fillId="0" borderId="23" xfId="0" applyNumberFormat="1" applyFont="1" applyBorder="1" applyAlignment="1">
      <alignment horizontal="right"/>
    </xf>
    <xf numFmtId="0" fontId="6" fillId="0" borderId="23" xfId="0" applyFont="1" applyBorder="1" applyAlignment="1">
      <alignment horizontal="right" wrapText="1"/>
    </xf>
    <xf numFmtId="49" fontId="12" fillId="0" borderId="22" xfId="0" applyNumberFormat="1" applyFont="1" applyBorder="1" applyAlignment="1">
      <alignment horizontal="right"/>
    </xf>
    <xf numFmtId="0" fontId="6" fillId="0" borderId="24" xfId="0" applyNumberFormat="1" applyFont="1" applyBorder="1" applyAlignment="1" applyProtection="1">
      <alignment wrapText="1" shrinkToFit="1"/>
      <protection locked="0"/>
    </xf>
    <xf numFmtId="49" fontId="6" fillId="0" borderId="24" xfId="0" applyNumberFormat="1" applyFont="1" applyBorder="1" applyAlignment="1" applyProtection="1">
      <alignment horizontal="right" wrapText="1"/>
      <protection locked="0"/>
    </xf>
    <xf numFmtId="0" fontId="12" fillId="0" borderId="25" xfId="0" applyFont="1" applyFill="1" applyBorder="1" applyAlignment="1">
      <alignment horizontal="right"/>
    </xf>
    <xf numFmtId="0" fontId="12" fillId="0" borderId="22" xfId="0" applyFont="1" applyBorder="1" applyAlignment="1">
      <alignment horizontal="center"/>
    </xf>
    <xf numFmtId="0" fontId="6" fillId="0" borderId="26" xfId="0" applyFont="1" applyBorder="1" applyAlignment="1">
      <alignment horizontal="right" wrapText="1"/>
    </xf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6" fillId="0" borderId="22" xfId="0" applyNumberFormat="1" applyFont="1" applyBorder="1" applyAlignment="1">
      <alignment wrapText="1"/>
    </xf>
    <xf numFmtId="0" fontId="6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vertical="center"/>
    </xf>
    <xf numFmtId="170" fontId="6" fillId="0" borderId="0" xfId="0" applyNumberFormat="1" applyFont="1" applyBorder="1" applyAlignment="1">
      <alignment horizontal="right" vertical="center" shrinkToFit="1"/>
    </xf>
    <xf numFmtId="49" fontId="6" fillId="0" borderId="22" xfId="0" applyNumberFormat="1" applyFont="1" applyBorder="1" applyAlignment="1">
      <alignment horizontal="center" wrapText="1"/>
    </xf>
    <xf numFmtId="0" fontId="6" fillId="0" borderId="22" xfId="56" applyNumberFormat="1" applyFont="1" applyBorder="1" applyProtection="1">
      <alignment horizontal="left" wrapText="1"/>
      <protection/>
    </xf>
    <xf numFmtId="0" fontId="6" fillId="0" borderId="22" xfId="35" applyNumberFormat="1" applyFont="1" applyBorder="1" applyProtection="1">
      <alignment horizontal="left" wrapText="1"/>
      <protection/>
    </xf>
    <xf numFmtId="49" fontId="6" fillId="0" borderId="22" xfId="50" applyNumberFormat="1" applyFont="1" applyBorder="1" applyProtection="1">
      <alignment horizontal="center"/>
      <protection/>
    </xf>
    <xf numFmtId="0" fontId="6" fillId="0" borderId="22" xfId="36" applyNumberFormat="1" applyFont="1" applyBorder="1" applyProtection="1">
      <alignment horizontal="left" wrapText="1" indent="1"/>
      <protection/>
    </xf>
    <xf numFmtId="49" fontId="6" fillId="0" borderId="22" xfId="57" applyNumberFormat="1" applyFont="1" applyBorder="1" applyProtection="1">
      <alignment horizontal="center"/>
      <protection/>
    </xf>
    <xf numFmtId="4" fontId="6" fillId="0" borderId="22" xfId="34" applyNumberFormat="1" applyFont="1" applyBorder="1" applyProtection="1">
      <alignment horizontal="right"/>
      <protection/>
    </xf>
    <xf numFmtId="0" fontId="6" fillId="0" borderId="22" xfId="37" applyNumberFormat="1" applyFont="1" applyBorder="1" applyProtection="1">
      <alignment horizontal="left" wrapText="1" indent="2"/>
      <protection/>
    </xf>
    <xf numFmtId="0" fontId="6" fillId="0" borderId="22" xfId="38" applyNumberFormat="1" applyFont="1" applyBorder="1" applyProtection="1">
      <alignment horizontal="left" wrapText="1" indent="2"/>
      <protection/>
    </xf>
    <xf numFmtId="0" fontId="0" fillId="0" borderId="22" xfId="0" applyBorder="1" applyAlignment="1">
      <alignment/>
    </xf>
    <xf numFmtId="169" fontId="6" fillId="0" borderId="22" xfId="51" applyNumberFormat="1" applyFont="1" applyBorder="1" applyProtection="1">
      <alignment horizontal="right"/>
      <protection/>
    </xf>
    <xf numFmtId="0" fontId="61" fillId="0" borderId="4" xfId="43" applyNumberFormat="1" applyFont="1" applyProtection="1">
      <alignment horizontal="left" wrapText="1" indent="2"/>
      <protection/>
    </xf>
    <xf numFmtId="0" fontId="6" fillId="0" borderId="22" xfId="0" applyFont="1" applyBorder="1" applyAlignment="1">
      <alignment horizontal="right" wrapText="1"/>
    </xf>
    <xf numFmtId="0" fontId="35" fillId="0" borderId="22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49" fontId="34" fillId="0" borderId="22" xfId="0" applyNumberFormat="1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/>
    </xf>
    <xf numFmtId="3" fontId="34" fillId="0" borderId="22" xfId="0" applyNumberFormat="1" applyFont="1" applyFill="1" applyBorder="1" applyAlignment="1" applyProtection="1">
      <alignment horizontal="center" vertical="center" wrapText="1"/>
      <protection/>
    </xf>
    <xf numFmtId="0" fontId="34" fillId="0" borderId="22" xfId="0" applyFont="1" applyFill="1" applyBorder="1" applyAlignment="1">
      <alignment horizontal="center" vertical="center" wrapText="1"/>
    </xf>
    <xf numFmtId="49" fontId="34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justify" vertical="center" wrapText="1"/>
    </xf>
    <xf numFmtId="0" fontId="33" fillId="0" borderId="22" xfId="0" applyFont="1" applyBorder="1" applyAlignment="1">
      <alignment vertical="center" wrapText="1"/>
    </xf>
    <xf numFmtId="49" fontId="0" fillId="0" borderId="27" xfId="0" applyNumberFormat="1" applyBorder="1" applyAlignment="1">
      <alignment/>
    </xf>
    <xf numFmtId="49" fontId="2" fillId="0" borderId="28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left" wrapText="1"/>
    </xf>
    <xf numFmtId="169" fontId="6" fillId="0" borderId="22" xfId="34" applyNumberFormat="1" applyFont="1" applyBorder="1" applyProtection="1">
      <alignment horizontal="right"/>
      <protection/>
    </xf>
    <xf numFmtId="0" fontId="2" fillId="0" borderId="29" xfId="0" applyFont="1" applyBorder="1" applyAlignment="1">
      <alignment horizontal="center" wrapText="1"/>
    </xf>
    <xf numFmtId="49" fontId="6" fillId="0" borderId="29" xfId="49" applyNumberFormat="1" applyFont="1" applyBorder="1" applyProtection="1">
      <alignment horizontal="center"/>
      <protection/>
    </xf>
    <xf numFmtId="49" fontId="6" fillId="0" borderId="29" xfId="50" applyNumberFormat="1" applyFont="1" applyBorder="1" applyProtection="1">
      <alignment horizontal="center"/>
      <protection/>
    </xf>
    <xf numFmtId="49" fontId="6" fillId="0" borderId="29" xfId="57" applyNumberFormat="1" applyFont="1" applyBorder="1" applyProtection="1">
      <alignment horizontal="center"/>
      <protection/>
    </xf>
    <xf numFmtId="49" fontId="6" fillId="0" borderId="29" xfId="42" applyNumberFormat="1" applyFont="1" applyBorder="1" applyProtection="1">
      <alignment horizontal="center" shrinkToFit="1"/>
      <protection/>
    </xf>
    <xf numFmtId="0" fontId="61" fillId="0" borderId="22" xfId="43" applyNumberFormat="1" applyFont="1" applyBorder="1" applyProtection="1">
      <alignment horizontal="left" wrapText="1" indent="2"/>
      <protection/>
    </xf>
    <xf numFmtId="49" fontId="61" fillId="0" borderId="22" xfId="44" applyNumberFormat="1" applyFont="1" applyBorder="1" applyProtection="1">
      <alignment horizontal="center" shrinkToFit="1"/>
      <protection/>
    </xf>
    <xf numFmtId="0" fontId="12" fillId="0" borderId="22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22" xfId="0" applyFont="1" applyBorder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/>
    </xf>
    <xf numFmtId="0" fontId="8" fillId="0" borderId="22" xfId="0" applyFont="1" applyBorder="1" applyAlignment="1">
      <alignment/>
    </xf>
    <xf numFmtId="0" fontId="9" fillId="0" borderId="22" xfId="0" applyFont="1" applyBorder="1" applyAlignment="1">
      <alignment/>
    </xf>
    <xf numFmtId="49" fontId="8" fillId="0" borderId="22" xfId="0" applyNumberFormat="1" applyFont="1" applyBorder="1" applyAlignment="1">
      <alignment horizontal="right"/>
    </xf>
    <xf numFmtId="168" fontId="12" fillId="0" borderId="22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38" fillId="0" borderId="22" xfId="0" applyFont="1" applyBorder="1" applyAlignment="1">
      <alignment wrapText="1"/>
    </xf>
    <xf numFmtId="0" fontId="62" fillId="0" borderId="0" xfId="33" applyNumberFormat="1" applyFont="1" applyFill="1" applyBorder="1" applyAlignment="1">
      <alignment horizontal="center" vertical="top" wrapText="1" readingOrder="1"/>
      <protection/>
    </xf>
    <xf numFmtId="0" fontId="33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right"/>
    </xf>
    <xf numFmtId="0" fontId="63" fillId="0" borderId="0" xfId="33" applyNumberFormat="1" applyFont="1" applyFill="1" applyBorder="1" applyAlignment="1">
      <alignment horizontal="right" vertical="top" wrapText="1" readingOrder="1"/>
      <protection/>
    </xf>
    <xf numFmtId="0" fontId="62" fillId="0" borderId="22" xfId="33" applyNumberFormat="1" applyFont="1" applyFill="1" applyBorder="1" applyAlignment="1">
      <alignment horizontal="center" vertical="center" wrapText="1" readingOrder="1"/>
      <protection/>
    </xf>
    <xf numFmtId="0" fontId="39" fillId="0" borderId="22" xfId="0" applyFont="1" applyBorder="1" applyAlignment="1">
      <alignment horizontal="left" wrapText="1"/>
    </xf>
    <xf numFmtId="0" fontId="11" fillId="0" borderId="22" xfId="0" applyNumberFormat="1" applyFont="1" applyFill="1" applyBorder="1" applyAlignment="1">
      <alignment vertical="center" wrapText="1"/>
    </xf>
    <xf numFmtId="0" fontId="39" fillId="0" borderId="22" xfId="0" applyFont="1" applyBorder="1" applyAlignment="1">
      <alignment horizontal="left"/>
    </xf>
    <xf numFmtId="49" fontId="40" fillId="0" borderId="22" xfId="0" applyNumberFormat="1" applyFont="1" applyFill="1" applyBorder="1" applyAlignment="1">
      <alignment horizontal="center" vertical="center" wrapText="1"/>
    </xf>
    <xf numFmtId="0" fontId="40" fillId="0" borderId="22" xfId="0" applyNumberFormat="1" applyFont="1" applyFill="1" applyBorder="1" applyAlignment="1">
      <alignment horizontal="center" vertical="center" wrapText="1"/>
    </xf>
    <xf numFmtId="169" fontId="40" fillId="0" borderId="22" xfId="0" applyNumberFormat="1" applyFont="1" applyFill="1" applyBorder="1" applyAlignment="1">
      <alignment horizontal="right" vertical="center" wrapText="1"/>
    </xf>
    <xf numFmtId="0" fontId="41" fillId="0" borderId="22" xfId="0" applyNumberFormat="1" applyFont="1" applyFill="1" applyBorder="1" applyAlignment="1">
      <alignment vertical="center" wrapText="1"/>
    </xf>
    <xf numFmtId="49" fontId="41" fillId="0" borderId="22" xfId="0" applyNumberFormat="1" applyFont="1" applyFill="1" applyBorder="1" applyAlignment="1">
      <alignment horizontal="center" vertical="center" wrapText="1"/>
    </xf>
    <xf numFmtId="0" fontId="41" fillId="0" borderId="22" xfId="0" applyNumberFormat="1" applyFont="1" applyFill="1" applyBorder="1" applyAlignment="1">
      <alignment horizontal="center" vertical="center" wrapText="1"/>
    </xf>
    <xf numFmtId="169" fontId="41" fillId="0" borderId="22" xfId="0" applyNumberFormat="1" applyFont="1" applyFill="1" applyBorder="1" applyAlignment="1">
      <alignment horizontal="right" vertical="center" wrapText="1"/>
    </xf>
    <xf numFmtId="49" fontId="11" fillId="0" borderId="22" xfId="0" applyNumberFormat="1" applyFont="1" applyBorder="1" applyAlignment="1">
      <alignment horizontal="center" vertical="center"/>
    </xf>
    <xf numFmtId="168" fontId="11" fillId="0" borderId="22" xfId="0" applyNumberFormat="1" applyFont="1" applyBorder="1" applyAlignment="1">
      <alignment vertical="center"/>
    </xf>
    <xf numFmtId="0" fontId="39" fillId="0" borderId="22" xfId="0" applyNumberFormat="1" applyFont="1" applyFill="1" applyBorder="1" applyAlignment="1">
      <alignment vertical="center" wrapText="1"/>
    </xf>
    <xf numFmtId="0" fontId="11" fillId="0" borderId="22" xfId="0" applyFont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0" fontId="39" fillId="0" borderId="22" xfId="0" applyFont="1" applyBorder="1" applyAlignment="1">
      <alignment vertical="center"/>
    </xf>
    <xf numFmtId="0" fontId="11" fillId="0" borderId="0" xfId="0" applyFont="1" applyAlignment="1">
      <alignment/>
    </xf>
    <xf numFmtId="168" fontId="39" fillId="0" borderId="22" xfId="0" applyNumberFormat="1" applyFont="1" applyBorder="1" applyAlignment="1">
      <alignment vertical="center"/>
    </xf>
    <xf numFmtId="0" fontId="39" fillId="0" borderId="22" xfId="0" applyFont="1" applyBorder="1" applyAlignment="1">
      <alignment horizontal="center" vertical="center"/>
    </xf>
    <xf numFmtId="49" fontId="40" fillId="0" borderId="22" xfId="0" applyNumberFormat="1" applyFont="1" applyFill="1" applyBorder="1" applyAlignment="1">
      <alignment horizontal="center" wrapText="1"/>
    </xf>
    <xf numFmtId="0" fontId="12" fillId="0" borderId="22" xfId="0" applyNumberFormat="1" applyFont="1" applyFill="1" applyBorder="1" applyAlignment="1">
      <alignment vertical="center" wrapText="1"/>
    </xf>
    <xf numFmtId="0" fontId="30" fillId="0" borderId="0" xfId="0" applyFont="1" applyAlignment="1">
      <alignment/>
    </xf>
    <xf numFmtId="2" fontId="0" fillId="0" borderId="22" xfId="0" applyNumberFormat="1" applyBorder="1" applyAlignment="1">
      <alignment horizontal="center"/>
    </xf>
    <xf numFmtId="168" fontId="2" fillId="0" borderId="22" xfId="0" applyNumberFormat="1" applyFont="1" applyBorder="1" applyAlignment="1">
      <alignment horizontal="center"/>
    </xf>
    <xf numFmtId="0" fontId="42" fillId="0" borderId="0" xfId="0" applyFont="1" applyAlignment="1">
      <alignment/>
    </xf>
    <xf numFmtId="0" fontId="33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31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 wrapText="1"/>
    </xf>
    <xf numFmtId="0" fontId="6" fillId="0" borderId="22" xfId="0" applyFont="1" applyFill="1" applyBorder="1" applyAlignment="1">
      <alignment horizontal="center" vertical="center" wrapText="1"/>
    </xf>
    <xf numFmtId="49" fontId="43" fillId="0" borderId="22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 applyProtection="1">
      <alignment horizontal="center" wrapText="1"/>
      <protection/>
    </xf>
    <xf numFmtId="49" fontId="43" fillId="0" borderId="22" xfId="0" applyNumberFormat="1" applyFont="1" applyFill="1" applyBorder="1" applyAlignment="1">
      <alignment horizontal="center"/>
    </xf>
    <xf numFmtId="49" fontId="43" fillId="0" borderId="29" xfId="0" applyNumberFormat="1" applyFont="1" applyFill="1" applyBorder="1" applyAlignment="1">
      <alignment horizontal="left"/>
    </xf>
    <xf numFmtId="49" fontId="43" fillId="0" borderId="30" xfId="0" applyNumberFormat="1" applyFont="1" applyFill="1" applyBorder="1" applyAlignment="1">
      <alignment horizontal="left"/>
    </xf>
    <xf numFmtId="0" fontId="33" fillId="0" borderId="0" xfId="0" applyFont="1" applyFill="1" applyAlignment="1">
      <alignment/>
    </xf>
    <xf numFmtId="0" fontId="31" fillId="0" borderId="0" xfId="0" applyFont="1" applyFill="1" applyBorder="1" applyAlignment="1">
      <alignment horizontal="left"/>
    </xf>
    <xf numFmtId="1" fontId="2" fillId="0" borderId="22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left"/>
    </xf>
    <xf numFmtId="168" fontId="51" fillId="0" borderId="22" xfId="0" applyNumberFormat="1" applyFont="1" applyBorder="1" applyAlignment="1">
      <alignment horizontal="right"/>
    </xf>
    <xf numFmtId="0" fontId="8" fillId="0" borderId="22" xfId="0" applyFont="1" applyBorder="1" applyAlignment="1">
      <alignment horizontal="left" vertical="center"/>
    </xf>
    <xf numFmtId="49" fontId="8" fillId="0" borderId="22" xfId="0" applyNumberFormat="1" applyFont="1" applyBorder="1" applyAlignment="1">
      <alignment horizontal="left" vertical="center"/>
    </xf>
    <xf numFmtId="168" fontId="8" fillId="19" borderId="22" xfId="0" applyNumberFormat="1" applyFont="1" applyFill="1" applyBorder="1" applyAlignment="1">
      <alignment horizontal="right" vertical="center"/>
    </xf>
    <xf numFmtId="0" fontId="8" fillId="0" borderId="22" xfId="0" applyFont="1" applyBorder="1" applyAlignment="1">
      <alignment horizontal="left" vertical="center" wrapText="1"/>
    </xf>
    <xf numFmtId="49" fontId="9" fillId="0" borderId="22" xfId="0" applyNumberFormat="1" applyFont="1" applyBorder="1" applyAlignment="1">
      <alignment horizontal="left" vertical="center"/>
    </xf>
    <xf numFmtId="168" fontId="9" fillId="0" borderId="22" xfId="0" applyNumberFormat="1" applyFont="1" applyBorder="1" applyAlignment="1">
      <alignment horizontal="right" vertical="center"/>
    </xf>
    <xf numFmtId="0" fontId="9" fillId="0" borderId="22" xfId="0" applyFont="1" applyBorder="1" applyAlignment="1">
      <alignment horizontal="left" vertical="center" wrapText="1"/>
    </xf>
    <xf numFmtId="49" fontId="37" fillId="0" borderId="22" xfId="0" applyNumberFormat="1" applyFont="1" applyBorder="1" applyAlignment="1">
      <alignment horizontal="left" vertical="center"/>
    </xf>
    <xf numFmtId="168" fontId="37" fillId="0" borderId="22" xfId="0" applyNumberFormat="1" applyFont="1" applyBorder="1" applyAlignment="1">
      <alignment horizontal="right" vertical="center"/>
    </xf>
    <xf numFmtId="0" fontId="64" fillId="0" borderId="12" xfId="55" applyNumberFormat="1" applyFont="1" applyAlignment="1" applyProtection="1">
      <alignment horizontal="left" vertical="center" wrapText="1"/>
      <protection/>
    </xf>
    <xf numFmtId="1" fontId="37" fillId="0" borderId="22" xfId="0" applyNumberFormat="1" applyFont="1" applyBorder="1" applyAlignment="1">
      <alignment horizontal="right" vertical="center"/>
    </xf>
    <xf numFmtId="1" fontId="9" fillId="0" borderId="22" xfId="0" applyNumberFormat="1" applyFont="1" applyBorder="1" applyAlignment="1">
      <alignment horizontal="right" vertical="center"/>
    </xf>
    <xf numFmtId="49" fontId="8" fillId="16" borderId="22" xfId="0" applyNumberFormat="1" applyFont="1" applyFill="1" applyBorder="1" applyAlignment="1">
      <alignment horizontal="left" vertical="center" wrapText="1"/>
    </xf>
    <xf numFmtId="49" fontId="9" fillId="0" borderId="22" xfId="0" applyNumberFormat="1" applyFont="1" applyFill="1" applyBorder="1" applyAlignment="1">
      <alignment horizontal="left" vertical="center" wrapText="1"/>
    </xf>
    <xf numFmtId="49" fontId="9" fillId="0" borderId="28" xfId="0" applyNumberFormat="1" applyFont="1" applyBorder="1" applyAlignment="1">
      <alignment horizontal="left" vertical="center"/>
    </xf>
    <xf numFmtId="49" fontId="37" fillId="0" borderId="28" xfId="0" applyNumberFormat="1" applyFont="1" applyBorder="1" applyAlignment="1">
      <alignment horizontal="left" vertical="center"/>
    </xf>
    <xf numFmtId="168" fontId="9" fillId="0" borderId="28" xfId="0" applyNumberFormat="1" applyFont="1" applyBorder="1" applyAlignment="1">
      <alignment horizontal="right" vertical="center"/>
    </xf>
    <xf numFmtId="0" fontId="9" fillId="0" borderId="22" xfId="0" applyFont="1" applyBorder="1" applyAlignment="1">
      <alignment horizontal="left" vertical="center"/>
    </xf>
    <xf numFmtId="49" fontId="9" fillId="0" borderId="23" xfId="0" applyNumberFormat="1" applyFont="1" applyBorder="1" applyAlignment="1">
      <alignment horizontal="left" vertical="center"/>
    </xf>
    <xf numFmtId="49" fontId="8" fillId="19" borderId="22" xfId="0" applyNumberFormat="1" applyFont="1" applyFill="1" applyBorder="1" applyAlignment="1">
      <alignment horizontal="right" vertical="center"/>
    </xf>
    <xf numFmtId="49" fontId="9" fillId="0" borderId="22" xfId="0" applyNumberFormat="1" applyFont="1" applyBorder="1" applyAlignment="1">
      <alignment horizontal="right" vertical="center"/>
    </xf>
    <xf numFmtId="2" fontId="8" fillId="19" borderId="22" xfId="0" applyNumberFormat="1" applyFont="1" applyFill="1" applyBorder="1" applyAlignment="1">
      <alignment horizontal="right" vertical="center"/>
    </xf>
    <xf numFmtId="0" fontId="64" fillId="0" borderId="22" xfId="53" applyNumberFormat="1" applyFont="1" applyBorder="1" applyAlignment="1" applyProtection="1">
      <alignment horizontal="left" vertical="center" wrapText="1"/>
      <protection/>
    </xf>
    <xf numFmtId="2" fontId="9" fillId="0" borderId="22" xfId="0" applyNumberFormat="1" applyFont="1" applyBorder="1" applyAlignment="1">
      <alignment horizontal="right" vertical="center"/>
    </xf>
    <xf numFmtId="0" fontId="8" fillId="0" borderId="22" xfId="0" applyNumberFormat="1" applyFont="1" applyBorder="1" applyAlignment="1">
      <alignment horizontal="left" vertical="center"/>
    </xf>
    <xf numFmtId="0" fontId="9" fillId="0" borderId="22" xfId="0" applyNumberFormat="1" applyFont="1" applyBorder="1" applyAlignment="1">
      <alignment horizontal="left" vertical="center" wrapText="1"/>
    </xf>
    <xf numFmtId="49" fontId="10" fillId="0" borderId="22" xfId="0" applyNumberFormat="1" applyFont="1" applyBorder="1" applyAlignment="1">
      <alignment horizontal="left" vertical="center"/>
    </xf>
    <xf numFmtId="168" fontId="8" fillId="0" borderId="22" xfId="0" applyNumberFormat="1" applyFont="1" applyBorder="1" applyAlignment="1">
      <alignment horizontal="right" vertical="center"/>
    </xf>
    <xf numFmtId="168" fontId="8" fillId="0" borderId="22" xfId="0" applyNumberFormat="1" applyFont="1" applyFill="1" applyBorder="1" applyAlignment="1">
      <alignment horizontal="right" vertical="center"/>
    </xf>
    <xf numFmtId="0" fontId="64" fillId="0" borderId="4" xfId="53" applyNumberFormat="1" applyFont="1" applyAlignment="1" applyProtection="1">
      <alignment horizontal="left" vertical="center" wrapText="1"/>
      <protection/>
    </xf>
    <xf numFmtId="49" fontId="8" fillId="0" borderId="22" xfId="0" applyNumberFormat="1" applyFont="1" applyFill="1" applyBorder="1" applyAlignment="1">
      <alignment horizontal="left" vertical="center" wrapText="1"/>
    </xf>
    <xf numFmtId="0" fontId="52" fillId="0" borderId="22" xfId="0" applyFont="1" applyBorder="1" applyAlignment="1">
      <alignment horizontal="left" vertical="center" wrapText="1"/>
    </xf>
    <xf numFmtId="0" fontId="50" fillId="0" borderId="22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168" fontId="9" fillId="0" borderId="23" xfId="0" applyNumberFormat="1" applyFont="1" applyBorder="1" applyAlignment="1">
      <alignment horizontal="right" vertical="center"/>
    </xf>
    <xf numFmtId="49" fontId="8" fillId="0" borderId="23" xfId="0" applyNumberFormat="1" applyFont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 wrapText="1"/>
    </xf>
    <xf numFmtId="1" fontId="10" fillId="19" borderId="22" xfId="0" applyNumberFormat="1" applyFont="1" applyFill="1" applyBorder="1" applyAlignment="1">
      <alignment horizontal="right" vertical="center"/>
    </xf>
    <xf numFmtId="1" fontId="10" fillId="0" borderId="22" xfId="0" applyNumberFormat="1" applyFont="1" applyBorder="1" applyAlignment="1">
      <alignment horizontal="right" vertical="center"/>
    </xf>
    <xf numFmtId="0" fontId="49" fillId="0" borderId="22" xfId="0" applyFont="1" applyFill="1" applyBorder="1" applyAlignment="1">
      <alignment horizontal="left" vertical="center" wrapText="1"/>
    </xf>
    <xf numFmtId="49" fontId="49" fillId="0" borderId="22" xfId="0" applyNumberFormat="1" applyFont="1" applyFill="1" applyBorder="1" applyAlignment="1">
      <alignment horizontal="left" vertical="center" wrapText="1"/>
    </xf>
    <xf numFmtId="0" fontId="50" fillId="0" borderId="22" xfId="0" applyFont="1" applyFill="1" applyBorder="1" applyAlignment="1">
      <alignment horizontal="left" vertical="center" wrapText="1"/>
    </xf>
    <xf numFmtId="49" fontId="50" fillId="0" borderId="22" xfId="0" applyNumberFormat="1" applyFont="1" applyFill="1" applyBorder="1" applyAlignment="1">
      <alignment horizontal="left" vertical="center" wrapText="1"/>
    </xf>
    <xf numFmtId="0" fontId="65" fillId="0" borderId="12" xfId="55" applyNumberFormat="1" applyFont="1" applyAlignment="1" applyProtection="1">
      <alignment horizontal="left" vertical="center" wrapText="1"/>
      <protection/>
    </xf>
    <xf numFmtId="168" fontId="9" fillId="19" borderId="22" xfId="0" applyNumberFormat="1" applyFont="1" applyFill="1" applyBorder="1" applyAlignment="1">
      <alignment horizontal="right" vertical="center"/>
    </xf>
    <xf numFmtId="178" fontId="8" fillId="0" borderId="22" xfId="0" applyNumberFormat="1" applyFont="1" applyBorder="1" applyAlignment="1">
      <alignment horizontal="right" vertical="center"/>
    </xf>
    <xf numFmtId="178" fontId="9" fillId="0" borderId="22" xfId="0" applyNumberFormat="1" applyFont="1" applyBorder="1" applyAlignment="1">
      <alignment horizontal="right" vertical="center"/>
    </xf>
    <xf numFmtId="0" fontId="65" fillId="0" borderId="4" xfId="53" applyNumberFormat="1" applyFont="1" applyProtection="1">
      <alignment horizontal="left" wrapText="1"/>
      <protection/>
    </xf>
    <xf numFmtId="0" fontId="64" fillId="0" borderId="4" xfId="53" applyNumberFormat="1" applyFont="1" applyProtection="1">
      <alignment horizontal="left" wrapText="1"/>
      <protection/>
    </xf>
    <xf numFmtId="0" fontId="66" fillId="0" borderId="4" xfId="53" applyNumberFormat="1" applyFont="1" applyProtection="1">
      <alignment horizontal="left" wrapText="1"/>
      <protection/>
    </xf>
    <xf numFmtId="49" fontId="11" fillId="0" borderId="22" xfId="0" applyNumberFormat="1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2" fontId="0" fillId="0" borderId="22" xfId="0" applyNumberFormat="1" applyFont="1" applyBorder="1" applyAlignment="1">
      <alignment horizontal="center"/>
    </xf>
    <xf numFmtId="0" fontId="0" fillId="0" borderId="22" xfId="0" applyFont="1" applyBorder="1" applyAlignment="1">
      <alignment/>
    </xf>
    <xf numFmtId="2" fontId="0" fillId="0" borderId="22" xfId="0" applyNumberFormat="1" applyFont="1" applyBorder="1" applyAlignment="1">
      <alignment/>
    </xf>
    <xf numFmtId="0" fontId="9" fillId="0" borderId="22" xfId="0" applyFont="1" applyFill="1" applyBorder="1" applyAlignment="1">
      <alignment horizontal="left" vertical="center" wrapText="1"/>
    </xf>
    <xf numFmtId="1" fontId="10" fillId="0" borderId="22" xfId="0" applyNumberFormat="1" applyFont="1" applyFill="1" applyBorder="1" applyAlignment="1">
      <alignment horizontal="right" vertical="center"/>
    </xf>
    <xf numFmtId="49" fontId="53" fillId="0" borderId="2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63" fillId="0" borderId="31" xfId="33" applyNumberFormat="1" applyFont="1" applyFill="1" applyBorder="1" applyAlignment="1">
      <alignment horizontal="right" vertical="top" wrapText="1" readingOrder="1"/>
      <protection/>
    </xf>
    <xf numFmtId="0" fontId="0" fillId="0" borderId="31" xfId="0" applyBorder="1" applyAlignment="1">
      <alignment wrapText="1" readingOrder="1"/>
    </xf>
    <xf numFmtId="0" fontId="65" fillId="0" borderId="0" xfId="33" applyNumberFormat="1" applyFont="1" applyFill="1" applyBorder="1" applyAlignment="1">
      <alignment horizontal="center" vertical="top" wrapText="1" readingOrder="1"/>
      <protection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7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5" fillId="0" borderId="22" xfId="0" applyFont="1" applyFill="1" applyBorder="1" applyAlignment="1">
      <alignment horizontal="center" vertical="center" wrapText="1"/>
    </xf>
    <xf numFmtId="49" fontId="35" fillId="0" borderId="29" xfId="0" applyNumberFormat="1" applyFont="1" applyFill="1" applyBorder="1" applyAlignment="1">
      <alignment horizontal="center" vertical="center" wrapText="1"/>
    </xf>
    <xf numFmtId="0" fontId="30" fillId="0" borderId="32" xfId="0" applyFont="1" applyBorder="1" applyAlignment="1">
      <alignment wrapText="1"/>
    </xf>
    <xf numFmtId="0" fontId="30" fillId="0" borderId="30" xfId="0" applyFont="1" applyBorder="1" applyAlignment="1">
      <alignment wrapText="1"/>
    </xf>
    <xf numFmtId="0" fontId="35" fillId="0" borderId="31" xfId="0" applyFont="1" applyFill="1" applyBorder="1" applyAlignment="1">
      <alignment horizontal="center" vertical="center" wrapText="1"/>
    </xf>
    <xf numFmtId="0" fontId="35" fillId="0" borderId="29" xfId="0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vertical="center" wrapText="1"/>
    </xf>
    <xf numFmtId="0" fontId="31" fillId="0" borderId="33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center" vertical="center" wrapText="1"/>
    </xf>
    <xf numFmtId="0" fontId="31" fillId="0" borderId="35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wrapText="1"/>
    </xf>
    <xf numFmtId="0" fontId="0" fillId="0" borderId="0" xfId="0" applyAlignment="1">
      <alignment/>
    </xf>
    <xf numFmtId="0" fontId="47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5" fillId="0" borderId="22" xfId="0" applyFont="1" applyFill="1" applyBorder="1" applyAlignment="1">
      <alignment horizontal="center"/>
    </xf>
    <xf numFmtId="3" fontId="6" fillId="0" borderId="29" xfId="0" applyNumberFormat="1" applyFont="1" applyFill="1" applyBorder="1" applyAlignment="1" applyProtection="1">
      <alignment horizontal="left" wrapText="1"/>
      <protection locked="0"/>
    </xf>
    <xf numFmtId="3" fontId="6" fillId="0" borderId="30" xfId="0" applyNumberFormat="1" applyFont="1" applyFill="1" applyBorder="1" applyAlignment="1" applyProtection="1">
      <alignment horizontal="left" wrapText="1"/>
      <protection locked="0"/>
    </xf>
    <xf numFmtId="49" fontId="43" fillId="0" borderId="29" xfId="0" applyNumberFormat="1" applyFont="1" applyFill="1" applyBorder="1" applyAlignment="1">
      <alignment horizontal="left"/>
    </xf>
    <xf numFmtId="49" fontId="43" fillId="0" borderId="30" xfId="0" applyNumberFormat="1" applyFont="1" applyFill="1" applyBorder="1" applyAlignment="1">
      <alignment horizontal="left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xl100" xfId="34"/>
    <cellStyle name="xl115" xfId="35"/>
    <cellStyle name="xl116" xfId="36"/>
    <cellStyle name="xl117" xfId="37"/>
    <cellStyle name="xl118" xfId="38"/>
    <cellStyle name="xl121" xfId="39"/>
    <cellStyle name="xl122" xfId="40"/>
    <cellStyle name="xl123" xfId="41"/>
    <cellStyle name="xl124" xfId="42"/>
    <cellStyle name="xl132" xfId="43"/>
    <cellStyle name="xl138" xfId="44"/>
    <cellStyle name="xl25" xfId="45"/>
    <cellStyle name="xl42" xfId="46"/>
    <cellStyle name="xl43" xfId="47"/>
    <cellStyle name="xl47" xfId="48"/>
    <cellStyle name="xl51" xfId="49"/>
    <cellStyle name="xl52" xfId="50"/>
    <cellStyle name="xl57" xfId="51"/>
    <cellStyle name="xl58" xfId="52"/>
    <cellStyle name="xl71" xfId="53"/>
    <cellStyle name="xl73" xfId="54"/>
    <cellStyle name="xl82" xfId="55"/>
    <cellStyle name="xl85" xfId="56"/>
    <cellStyle name="xl98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Итог" xfId="74"/>
    <cellStyle name="Контрольная ячейка" xfId="75"/>
    <cellStyle name="Название" xfId="76"/>
    <cellStyle name="Нейтральный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tabSelected="1" zoomScalePageLayoutView="0" workbookViewId="0" topLeftCell="A99">
      <selection activeCell="A96" sqref="A96:E126"/>
    </sheetView>
  </sheetViews>
  <sheetFormatPr defaultColWidth="9.00390625" defaultRowHeight="12.75"/>
  <cols>
    <col min="1" max="1" width="53.375" style="0" customWidth="1"/>
    <col min="3" max="3" width="23.875" style="0" customWidth="1"/>
    <col min="4" max="4" width="12.875" style="0" customWidth="1"/>
    <col min="5" max="5" width="12.125" style="0" customWidth="1"/>
  </cols>
  <sheetData>
    <row r="1" spans="1:8" ht="12.75">
      <c r="A1" s="38"/>
      <c r="B1" s="39"/>
      <c r="C1" s="40"/>
      <c r="D1" s="41"/>
      <c r="E1" s="1"/>
      <c r="F1" s="1"/>
      <c r="G1" s="1"/>
      <c r="H1" s="1"/>
    </row>
    <row r="2" spans="1:8" ht="12.75">
      <c r="A2" s="38"/>
      <c r="B2" s="39"/>
      <c r="C2" s="117" t="s">
        <v>295</v>
      </c>
      <c r="D2" s="117"/>
      <c r="E2" s="1"/>
      <c r="F2" s="1"/>
      <c r="G2" s="1"/>
      <c r="H2" s="1"/>
    </row>
    <row r="3" spans="3:8" ht="58.5" customHeight="1">
      <c r="C3" s="191" t="s">
        <v>372</v>
      </c>
      <c r="D3" s="191"/>
      <c r="E3" s="192"/>
      <c r="F3" s="1"/>
      <c r="G3" s="1"/>
      <c r="H3" s="1"/>
    </row>
    <row r="5" spans="1:3" ht="12.75">
      <c r="A5" s="193" t="s">
        <v>33</v>
      </c>
      <c r="B5" s="193"/>
      <c r="C5" s="196"/>
    </row>
    <row r="6" spans="1:5" ht="51">
      <c r="A6" s="16" t="s">
        <v>0</v>
      </c>
      <c r="B6" s="16" t="s">
        <v>76</v>
      </c>
      <c r="C6" s="16" t="s">
        <v>77</v>
      </c>
      <c r="D6" s="17">
        <v>2022</v>
      </c>
      <c r="E6" s="33">
        <v>2023</v>
      </c>
    </row>
    <row r="7" spans="1:5" ht="12.75">
      <c r="A7" s="18" t="s">
        <v>34</v>
      </c>
      <c r="B7" s="16">
        <v>182</v>
      </c>
      <c r="C7" s="19" t="s">
        <v>3</v>
      </c>
      <c r="D7" s="83">
        <f>D8+D18+D24+D27+D4+D13+D33+D30</f>
        <v>15833.9</v>
      </c>
      <c r="E7" s="83">
        <f>E8+E18+E24+E27+E4+E13+E33+E30</f>
        <v>16264.3</v>
      </c>
    </row>
    <row r="8" spans="1:5" ht="12.75">
      <c r="A8" s="11" t="s">
        <v>1</v>
      </c>
      <c r="B8" s="22">
        <v>182</v>
      </c>
      <c r="C8" s="12" t="s">
        <v>32</v>
      </c>
      <c r="D8" s="11">
        <f>D9+D12</f>
        <v>3918.6</v>
      </c>
      <c r="E8" s="11">
        <f>E9+E12</f>
        <v>4058.2999999999997</v>
      </c>
    </row>
    <row r="9" spans="1:5" ht="12.75">
      <c r="A9" s="9" t="s">
        <v>2</v>
      </c>
      <c r="B9" s="22">
        <v>182</v>
      </c>
      <c r="C9" s="10" t="s">
        <v>4</v>
      </c>
      <c r="D9" s="11">
        <f>D10+D11</f>
        <v>3877.4</v>
      </c>
      <c r="E9" s="11">
        <f>E10+E11</f>
        <v>4017.1</v>
      </c>
    </row>
    <row r="10" spans="1:5" ht="66.75">
      <c r="A10" s="13" t="s">
        <v>63</v>
      </c>
      <c r="B10" s="22">
        <v>182</v>
      </c>
      <c r="C10" s="10" t="s">
        <v>5</v>
      </c>
      <c r="D10" s="9">
        <v>3841.9</v>
      </c>
      <c r="E10" s="9">
        <v>3980.2</v>
      </c>
    </row>
    <row r="11" spans="1:5" ht="89.25">
      <c r="A11" s="13" t="s">
        <v>64</v>
      </c>
      <c r="B11" s="22">
        <v>182</v>
      </c>
      <c r="C11" s="10" t="s">
        <v>29</v>
      </c>
      <c r="D11" s="9">
        <v>35.5</v>
      </c>
      <c r="E11" s="9">
        <v>36.9</v>
      </c>
    </row>
    <row r="12" spans="1:5" ht="38.25">
      <c r="A12" s="13" t="s">
        <v>65</v>
      </c>
      <c r="B12" s="22">
        <v>182</v>
      </c>
      <c r="C12" s="10" t="s">
        <v>53</v>
      </c>
      <c r="D12" s="9">
        <v>41.2</v>
      </c>
      <c r="E12" s="9">
        <v>41.2</v>
      </c>
    </row>
    <row r="13" spans="1:5" ht="38.25">
      <c r="A13" s="15" t="s">
        <v>93</v>
      </c>
      <c r="B13" s="16">
        <v>100</v>
      </c>
      <c r="C13" s="32" t="s">
        <v>105</v>
      </c>
      <c r="D13" s="11">
        <v>2314.9</v>
      </c>
      <c r="E13" s="11">
        <v>2464.1</v>
      </c>
    </row>
    <row r="14" spans="1:5" ht="34.5" customHeight="1">
      <c r="A14" s="30" t="s">
        <v>89</v>
      </c>
      <c r="B14" s="22"/>
      <c r="C14" s="31" t="s">
        <v>94</v>
      </c>
      <c r="D14" s="9">
        <v>992</v>
      </c>
      <c r="E14" s="9">
        <v>992</v>
      </c>
    </row>
    <row r="15" spans="1:5" ht="38.25">
      <c r="A15" s="30" t="s">
        <v>90</v>
      </c>
      <c r="B15" s="22"/>
      <c r="C15" s="31" t="s">
        <v>95</v>
      </c>
      <c r="D15" s="9">
        <v>8</v>
      </c>
      <c r="E15" s="9">
        <v>8</v>
      </c>
    </row>
    <row r="16" spans="1:5" ht="51">
      <c r="A16" s="30" t="s">
        <v>91</v>
      </c>
      <c r="B16" s="22"/>
      <c r="C16" s="31" t="s">
        <v>96</v>
      </c>
      <c r="D16" s="9">
        <v>1314.9</v>
      </c>
      <c r="E16" s="9">
        <v>1464.1</v>
      </c>
    </row>
    <row r="17" spans="1:5" ht="51">
      <c r="A17" s="30" t="s">
        <v>92</v>
      </c>
      <c r="B17" s="22"/>
      <c r="C17" s="31" t="s">
        <v>97</v>
      </c>
      <c r="D17" s="9">
        <v>0</v>
      </c>
      <c r="E17" s="9">
        <v>0</v>
      </c>
    </row>
    <row r="18" spans="1:5" ht="12.75">
      <c r="A18" s="15" t="s">
        <v>25</v>
      </c>
      <c r="B18" s="22">
        <v>182</v>
      </c>
      <c r="C18" s="12" t="s">
        <v>35</v>
      </c>
      <c r="D18" s="11">
        <f>D19+D21</f>
        <v>9513.4</v>
      </c>
      <c r="E18" s="11">
        <f>E19+E21</f>
        <v>9654.9</v>
      </c>
    </row>
    <row r="19" spans="1:5" ht="12.75">
      <c r="A19" s="13" t="s">
        <v>6</v>
      </c>
      <c r="B19" s="22">
        <v>182</v>
      </c>
      <c r="C19" s="10" t="s">
        <v>36</v>
      </c>
      <c r="D19" s="9">
        <v>2439.6</v>
      </c>
      <c r="E19" s="9">
        <v>2439.6</v>
      </c>
    </row>
    <row r="20" spans="1:5" ht="38.25">
      <c r="A20" s="13" t="s">
        <v>37</v>
      </c>
      <c r="B20" s="22">
        <v>182</v>
      </c>
      <c r="C20" s="10" t="s">
        <v>7</v>
      </c>
      <c r="D20" s="9">
        <v>2439.6</v>
      </c>
      <c r="E20" s="9">
        <v>2439.6</v>
      </c>
    </row>
    <row r="21" spans="1:5" ht="12.75">
      <c r="A21" s="15" t="s">
        <v>38</v>
      </c>
      <c r="B21" s="16">
        <v>182</v>
      </c>
      <c r="C21" s="12" t="s">
        <v>39</v>
      </c>
      <c r="D21" s="11">
        <f>D22+D23</f>
        <v>7073.8</v>
      </c>
      <c r="E21" s="11">
        <f>E22+E23</f>
        <v>7215.299999999999</v>
      </c>
    </row>
    <row r="22" spans="1:5" ht="32.25" customHeight="1">
      <c r="A22" s="13" t="s">
        <v>107</v>
      </c>
      <c r="B22" s="22">
        <v>182</v>
      </c>
      <c r="C22" s="10" t="s">
        <v>108</v>
      </c>
      <c r="D22" s="9">
        <v>3283.4</v>
      </c>
      <c r="E22" s="9">
        <v>3349.1</v>
      </c>
    </row>
    <row r="23" spans="1:5" ht="25.5">
      <c r="A23" s="13" t="s">
        <v>109</v>
      </c>
      <c r="B23" s="22">
        <v>182</v>
      </c>
      <c r="C23" s="10" t="s">
        <v>110</v>
      </c>
      <c r="D23" s="9">
        <v>3790.4</v>
      </c>
      <c r="E23" s="9">
        <v>3866.2</v>
      </c>
    </row>
    <row r="24" spans="1:5" ht="12.75">
      <c r="A24" s="15" t="s">
        <v>66</v>
      </c>
      <c r="B24" s="22">
        <v>728</v>
      </c>
      <c r="C24" s="12" t="s">
        <v>45</v>
      </c>
      <c r="D24" s="11">
        <v>35</v>
      </c>
      <c r="E24" s="11">
        <v>35</v>
      </c>
    </row>
    <row r="25" spans="1:5" ht="38.25">
      <c r="A25" s="13" t="s">
        <v>67</v>
      </c>
      <c r="B25" s="22">
        <v>728</v>
      </c>
      <c r="C25" s="10" t="s">
        <v>44</v>
      </c>
      <c r="D25" s="9">
        <v>35</v>
      </c>
      <c r="E25" s="9">
        <v>35</v>
      </c>
    </row>
    <row r="26" spans="1:5" ht="63.75">
      <c r="A26" s="13" t="s">
        <v>62</v>
      </c>
      <c r="B26" s="22">
        <v>728</v>
      </c>
      <c r="C26" s="10" t="s">
        <v>46</v>
      </c>
      <c r="D26" s="9">
        <v>35</v>
      </c>
      <c r="E26" s="9">
        <v>35</v>
      </c>
    </row>
    <row r="27" spans="1:5" ht="21.75">
      <c r="A27" s="85" t="s">
        <v>48</v>
      </c>
      <c r="B27" s="22">
        <v>182</v>
      </c>
      <c r="C27" s="10" t="s">
        <v>49</v>
      </c>
      <c r="D27" s="11">
        <v>0</v>
      </c>
      <c r="E27" s="11">
        <v>0</v>
      </c>
    </row>
    <row r="28" spans="1:5" ht="12.75">
      <c r="A28" s="13" t="s">
        <v>50</v>
      </c>
      <c r="B28" s="22">
        <v>182</v>
      </c>
      <c r="C28" s="10" t="s">
        <v>51</v>
      </c>
      <c r="D28" s="9">
        <v>0</v>
      </c>
      <c r="E28" s="9">
        <v>0</v>
      </c>
    </row>
    <row r="29" spans="1:5" ht="25.5">
      <c r="A29" s="13" t="s">
        <v>52</v>
      </c>
      <c r="B29" s="22">
        <v>182</v>
      </c>
      <c r="C29" s="10" t="s">
        <v>55</v>
      </c>
      <c r="D29" s="9">
        <v>0</v>
      </c>
      <c r="E29" s="9">
        <v>0</v>
      </c>
    </row>
    <row r="30" spans="1:5" ht="32.25">
      <c r="A30" s="85" t="s">
        <v>149</v>
      </c>
      <c r="B30" s="22">
        <v>728</v>
      </c>
      <c r="C30" s="10" t="s">
        <v>150</v>
      </c>
      <c r="D30" s="9">
        <v>30</v>
      </c>
      <c r="E30" s="9">
        <v>30</v>
      </c>
    </row>
    <row r="31" spans="1:5" ht="76.5">
      <c r="A31" s="37" t="s">
        <v>151</v>
      </c>
      <c r="B31" s="22">
        <v>728</v>
      </c>
      <c r="C31" s="10" t="s">
        <v>152</v>
      </c>
      <c r="D31" s="9">
        <v>0</v>
      </c>
      <c r="E31" s="9">
        <v>0</v>
      </c>
    </row>
    <row r="32" spans="1:5" ht="63.75">
      <c r="A32" s="13" t="s">
        <v>153</v>
      </c>
      <c r="B32" s="22">
        <v>728</v>
      </c>
      <c r="C32" s="10" t="s">
        <v>154</v>
      </c>
      <c r="D32" s="9">
        <v>30</v>
      </c>
      <c r="E32" s="9">
        <v>30</v>
      </c>
    </row>
    <row r="33" spans="1:5" ht="21.75">
      <c r="A33" s="85" t="s">
        <v>68</v>
      </c>
      <c r="B33" s="16">
        <v>728</v>
      </c>
      <c r="C33" s="12" t="s">
        <v>47</v>
      </c>
      <c r="D33" s="11">
        <v>22</v>
      </c>
      <c r="E33" s="11">
        <v>22</v>
      </c>
    </row>
    <row r="34" spans="1:5" ht="12.75">
      <c r="A34" s="13" t="s">
        <v>78</v>
      </c>
      <c r="B34" s="22">
        <v>728</v>
      </c>
      <c r="C34" s="10" t="s">
        <v>56</v>
      </c>
      <c r="D34" s="9">
        <v>22</v>
      </c>
      <c r="E34" s="9">
        <v>22</v>
      </c>
    </row>
    <row r="35" spans="1:5" ht="12.75">
      <c r="A35" s="13" t="s">
        <v>69</v>
      </c>
      <c r="B35" s="22">
        <v>728</v>
      </c>
      <c r="C35" s="10" t="s">
        <v>57</v>
      </c>
      <c r="D35" s="9">
        <v>22</v>
      </c>
      <c r="E35" s="9">
        <v>22</v>
      </c>
    </row>
    <row r="36" spans="1:5" ht="31.5" customHeight="1">
      <c r="A36" s="85" t="s">
        <v>70</v>
      </c>
      <c r="B36" s="22">
        <v>728</v>
      </c>
      <c r="C36" s="12" t="s">
        <v>71</v>
      </c>
      <c r="D36" s="29">
        <f>D47+D49+D51</f>
        <v>6056.93</v>
      </c>
      <c r="E36" s="29">
        <f>E47+E49+E51</f>
        <v>5556.0199999999995</v>
      </c>
    </row>
    <row r="37" spans="1:5" ht="2.25" customHeight="1" hidden="1">
      <c r="A37" s="13" t="s">
        <v>40</v>
      </c>
      <c r="B37" s="22">
        <v>728</v>
      </c>
      <c r="C37" s="10" t="s">
        <v>30</v>
      </c>
      <c r="D37" s="9">
        <f>D38+D39</f>
        <v>0</v>
      </c>
      <c r="E37" s="9">
        <f>E38+E39</f>
        <v>0</v>
      </c>
    </row>
    <row r="38" spans="1:5" ht="25.5" hidden="1">
      <c r="A38" s="13" t="s">
        <v>98</v>
      </c>
      <c r="B38" s="22">
        <v>728</v>
      </c>
      <c r="C38" s="10" t="s">
        <v>26</v>
      </c>
      <c r="D38" s="9">
        <v>0</v>
      </c>
      <c r="E38" s="9">
        <v>0</v>
      </c>
    </row>
    <row r="39" spans="1:5" ht="25.5" hidden="1">
      <c r="A39" s="13" t="s">
        <v>99</v>
      </c>
      <c r="B39" s="22">
        <v>728</v>
      </c>
      <c r="C39" s="10" t="s">
        <v>26</v>
      </c>
      <c r="D39" s="9">
        <v>0</v>
      </c>
      <c r="E39" s="9">
        <v>0</v>
      </c>
    </row>
    <row r="40" spans="1:5" ht="12.75" hidden="1">
      <c r="A40" s="25" t="s">
        <v>183</v>
      </c>
      <c r="B40" s="26"/>
      <c r="C40" s="34" t="s">
        <v>181</v>
      </c>
      <c r="D40" s="27"/>
      <c r="E40" s="14"/>
    </row>
    <row r="41" spans="1:5" ht="25.5" hidden="1">
      <c r="A41" s="25" t="s">
        <v>182</v>
      </c>
      <c r="B41" s="26">
        <v>728</v>
      </c>
      <c r="C41" s="34" t="s">
        <v>180</v>
      </c>
      <c r="D41" s="27"/>
      <c r="E41" s="14"/>
    </row>
    <row r="42" spans="1:5" ht="12.75" hidden="1">
      <c r="A42" s="13" t="s">
        <v>72</v>
      </c>
      <c r="B42" s="22">
        <v>728</v>
      </c>
      <c r="C42" s="14" t="s">
        <v>42</v>
      </c>
      <c r="D42" s="9">
        <f>D43</f>
        <v>0</v>
      </c>
      <c r="E42" s="9"/>
    </row>
    <row r="43" spans="1:5" ht="12.75" hidden="1">
      <c r="A43" s="13" t="s">
        <v>73</v>
      </c>
      <c r="B43" s="22">
        <v>728</v>
      </c>
      <c r="C43" s="14" t="s">
        <v>43</v>
      </c>
      <c r="D43" s="9">
        <f>D44+D45+D46</f>
        <v>0</v>
      </c>
      <c r="E43" s="9"/>
    </row>
    <row r="44" spans="1:5" ht="25.5" hidden="1">
      <c r="A44" s="13" t="s">
        <v>143</v>
      </c>
      <c r="B44" s="22">
        <v>728</v>
      </c>
      <c r="C44" s="14" t="s">
        <v>43</v>
      </c>
      <c r="D44" s="9"/>
      <c r="E44" s="9"/>
    </row>
    <row r="45" spans="1:5" ht="12.75" hidden="1">
      <c r="A45" s="13" t="s">
        <v>142</v>
      </c>
      <c r="B45" s="22">
        <v>728</v>
      </c>
      <c r="C45" s="14" t="s">
        <v>43</v>
      </c>
      <c r="D45" s="9"/>
      <c r="E45" s="9"/>
    </row>
    <row r="46" spans="1:5" ht="12.75" hidden="1">
      <c r="A46" s="13" t="s">
        <v>155</v>
      </c>
      <c r="B46" s="22">
        <v>728</v>
      </c>
      <c r="C46" s="14" t="s">
        <v>43</v>
      </c>
      <c r="D46" s="9"/>
      <c r="E46" s="9"/>
    </row>
    <row r="47" spans="1:5" ht="18.75" customHeight="1">
      <c r="A47" s="13" t="s">
        <v>40</v>
      </c>
      <c r="B47" s="22">
        <v>728</v>
      </c>
      <c r="C47" s="14" t="s">
        <v>280</v>
      </c>
      <c r="D47" s="9">
        <v>4763.43</v>
      </c>
      <c r="E47" s="9">
        <v>4248.32</v>
      </c>
    </row>
    <row r="48" spans="1:5" ht="24" customHeight="1">
      <c r="A48" s="13" t="s">
        <v>99</v>
      </c>
      <c r="B48" s="22">
        <v>728</v>
      </c>
      <c r="C48" s="14" t="s">
        <v>280</v>
      </c>
      <c r="D48" s="9">
        <v>4763.43</v>
      </c>
      <c r="E48" s="9">
        <v>4248.32</v>
      </c>
    </row>
    <row r="49" spans="1:5" ht="30">
      <c r="A49" s="23" t="s">
        <v>58</v>
      </c>
      <c r="B49" s="22">
        <v>728</v>
      </c>
      <c r="C49" s="10" t="s">
        <v>59</v>
      </c>
      <c r="D49" s="14" t="s">
        <v>379</v>
      </c>
      <c r="E49" s="14" t="s">
        <v>380</v>
      </c>
    </row>
    <row r="50" spans="1:5" ht="33" customHeight="1">
      <c r="A50" s="13" t="s">
        <v>74</v>
      </c>
      <c r="B50" s="22">
        <v>728</v>
      </c>
      <c r="C50" s="10" t="s">
        <v>31</v>
      </c>
      <c r="D50" s="9">
        <v>347.1</v>
      </c>
      <c r="E50" s="9">
        <v>361.3</v>
      </c>
    </row>
    <row r="51" spans="1:5" ht="12.75">
      <c r="A51" s="13" t="s">
        <v>253</v>
      </c>
      <c r="B51" s="22">
        <v>728</v>
      </c>
      <c r="C51" s="14" t="s">
        <v>254</v>
      </c>
      <c r="D51" s="14" t="s">
        <v>378</v>
      </c>
      <c r="E51" s="14" t="s">
        <v>378</v>
      </c>
    </row>
    <row r="52" spans="1:5" ht="24.75" customHeight="1">
      <c r="A52" s="25" t="s">
        <v>155</v>
      </c>
      <c r="B52" s="26">
        <v>728</v>
      </c>
      <c r="C52" s="28" t="s">
        <v>255</v>
      </c>
      <c r="D52" s="27" t="s">
        <v>378</v>
      </c>
      <c r="E52" s="14" t="s">
        <v>378</v>
      </c>
    </row>
    <row r="53" spans="1:5" ht="25.5">
      <c r="A53" s="13" t="s">
        <v>103</v>
      </c>
      <c r="B53" s="22">
        <v>728</v>
      </c>
      <c r="C53" s="54" t="s">
        <v>144</v>
      </c>
      <c r="D53" s="27" t="s">
        <v>104</v>
      </c>
      <c r="E53" s="14" t="s">
        <v>104</v>
      </c>
    </row>
    <row r="54" spans="1:5" ht="12.75">
      <c r="A54" s="15" t="s">
        <v>8</v>
      </c>
      <c r="B54" s="16"/>
      <c r="C54" s="9"/>
      <c r="D54" s="83">
        <f>D36+D7</f>
        <v>21890.83</v>
      </c>
      <c r="E54" s="83">
        <f>E36+E7</f>
        <v>21820.32</v>
      </c>
    </row>
    <row r="63" ht="12.75" customHeight="1"/>
    <row r="64" spans="3:5" ht="12.75">
      <c r="C64" s="117" t="s">
        <v>296</v>
      </c>
      <c r="D64" s="117"/>
      <c r="E64" s="1"/>
    </row>
    <row r="65" spans="3:5" ht="58.5" customHeight="1">
      <c r="C65" s="191" t="s">
        <v>372</v>
      </c>
      <c r="D65" s="191"/>
      <c r="E65" s="192"/>
    </row>
    <row r="67" spans="1:4" ht="1.5" customHeight="1">
      <c r="A67" s="79"/>
      <c r="B67" s="20"/>
      <c r="C67" s="20"/>
      <c r="D67" s="20"/>
    </row>
    <row r="68" spans="1:4" ht="12.75">
      <c r="A68" s="194" t="s">
        <v>217</v>
      </c>
      <c r="B68" s="194"/>
      <c r="C68" s="194"/>
      <c r="D68" s="194"/>
    </row>
    <row r="69" spans="1:4" ht="12.75">
      <c r="A69" s="195" t="s">
        <v>374</v>
      </c>
      <c r="B69" s="195"/>
      <c r="C69" s="195"/>
      <c r="D69" s="195"/>
    </row>
    <row r="70" spans="1:4" ht="13.5" thickBot="1">
      <c r="A70" s="64"/>
      <c r="B70" s="64"/>
      <c r="C70" s="20"/>
      <c r="D70" s="20"/>
    </row>
    <row r="71" spans="1:5" ht="12.75">
      <c r="A71" s="65" t="s">
        <v>218</v>
      </c>
      <c r="B71" s="65"/>
      <c r="C71" s="3" t="s">
        <v>10</v>
      </c>
      <c r="D71" s="3" t="s">
        <v>373</v>
      </c>
      <c r="E71" s="5">
        <v>2023</v>
      </c>
    </row>
    <row r="72" spans="1:5" ht="12.75">
      <c r="A72" s="66" t="s">
        <v>14</v>
      </c>
      <c r="B72" s="66"/>
      <c r="C72" s="21" t="s">
        <v>240</v>
      </c>
      <c r="D72" s="185">
        <v>9502.7</v>
      </c>
      <c r="E72" s="186">
        <v>9302.7</v>
      </c>
    </row>
    <row r="73" spans="1:5" ht="12.75">
      <c r="A73" s="66"/>
      <c r="B73" s="66"/>
      <c r="C73" s="21" t="s">
        <v>219</v>
      </c>
      <c r="D73" s="185">
        <v>1462</v>
      </c>
      <c r="E73" s="186">
        <v>1462</v>
      </c>
    </row>
    <row r="74" spans="1:5" ht="12.75">
      <c r="A74" s="66"/>
      <c r="B74" s="66"/>
      <c r="C74" s="21" t="s">
        <v>220</v>
      </c>
      <c r="D74" s="185">
        <v>7790.7</v>
      </c>
      <c r="E74" s="186">
        <v>7790.7</v>
      </c>
    </row>
    <row r="75" spans="1:5" ht="12.75">
      <c r="A75" s="66"/>
      <c r="B75" s="66"/>
      <c r="C75" s="21" t="s">
        <v>397</v>
      </c>
      <c r="D75" s="185">
        <v>200</v>
      </c>
      <c r="E75" s="186">
        <v>0</v>
      </c>
    </row>
    <row r="76" spans="1:5" ht="12.75">
      <c r="A76" s="66"/>
      <c r="B76" s="66"/>
      <c r="C76" s="21" t="s">
        <v>221</v>
      </c>
      <c r="D76" s="185">
        <v>50</v>
      </c>
      <c r="E76" s="186">
        <v>50</v>
      </c>
    </row>
    <row r="77" spans="1:5" ht="12.75">
      <c r="A77" s="66" t="s">
        <v>195</v>
      </c>
      <c r="B77" s="66"/>
      <c r="C77" s="21" t="s">
        <v>241</v>
      </c>
      <c r="D77" s="185">
        <v>347.1</v>
      </c>
      <c r="E77" s="186">
        <v>361.3</v>
      </c>
    </row>
    <row r="78" spans="1:5" ht="25.5">
      <c r="A78" s="66" t="s">
        <v>284</v>
      </c>
      <c r="B78" s="66"/>
      <c r="C78" s="21" t="s">
        <v>283</v>
      </c>
      <c r="D78" s="185"/>
      <c r="E78" s="186"/>
    </row>
    <row r="79" spans="1:5" ht="12.75">
      <c r="A79" s="13" t="s">
        <v>79</v>
      </c>
      <c r="B79" s="66"/>
      <c r="C79" s="21" t="s">
        <v>288</v>
      </c>
      <c r="D79" s="185">
        <v>3307.9</v>
      </c>
      <c r="E79" s="186">
        <v>3457.1</v>
      </c>
    </row>
    <row r="80" spans="1:5" ht="12.75">
      <c r="A80" s="13" t="s">
        <v>222</v>
      </c>
      <c r="B80" s="66"/>
      <c r="C80" s="21" t="s">
        <v>289</v>
      </c>
      <c r="D80" s="185">
        <v>2314.9</v>
      </c>
      <c r="E80" s="186">
        <v>2464.1</v>
      </c>
    </row>
    <row r="81" spans="1:5" ht="25.5">
      <c r="A81" s="66" t="s">
        <v>282</v>
      </c>
      <c r="B81" s="66"/>
      <c r="C81" s="21" t="s">
        <v>290</v>
      </c>
      <c r="D81" s="185">
        <v>0</v>
      </c>
      <c r="E81" s="187">
        <v>0</v>
      </c>
    </row>
    <row r="82" spans="1:5" ht="12.75">
      <c r="A82" s="66" t="s">
        <v>285</v>
      </c>
      <c r="B82" s="66"/>
      <c r="C82" s="21" t="s">
        <v>276</v>
      </c>
      <c r="D82" s="185">
        <v>4526</v>
      </c>
      <c r="E82" s="186">
        <v>4526</v>
      </c>
    </row>
    <row r="83" spans="1:5" ht="12.75">
      <c r="A83" s="66" t="s">
        <v>286</v>
      </c>
      <c r="B83" s="66"/>
      <c r="C83" s="21" t="s">
        <v>287</v>
      </c>
      <c r="D83" s="185">
        <v>6</v>
      </c>
      <c r="E83" s="186">
        <v>6</v>
      </c>
    </row>
    <row r="84" spans="1:5" ht="12.75">
      <c r="A84" s="66" t="s">
        <v>224</v>
      </c>
      <c r="B84" s="66"/>
      <c r="C84" s="21" t="s">
        <v>277</v>
      </c>
      <c r="D84" s="185">
        <v>620</v>
      </c>
      <c r="E84" s="186">
        <v>620</v>
      </c>
    </row>
    <row r="85" spans="1:5" ht="12.75">
      <c r="A85" s="66" t="s">
        <v>366</v>
      </c>
      <c r="B85" s="66"/>
      <c r="C85" s="21" t="s">
        <v>395</v>
      </c>
      <c r="D85" s="185">
        <v>3900</v>
      </c>
      <c r="E85" s="186">
        <v>3900</v>
      </c>
    </row>
    <row r="86" spans="1:5" ht="16.5" customHeight="1">
      <c r="A86" s="66" t="s">
        <v>398</v>
      </c>
      <c r="B86" s="66"/>
      <c r="C86" s="21" t="s">
        <v>242</v>
      </c>
      <c r="D86" s="185">
        <v>7220</v>
      </c>
      <c r="E86" s="186">
        <v>7220</v>
      </c>
    </row>
    <row r="87" spans="1:5" ht="19.5" customHeight="1">
      <c r="A87" s="66" t="s">
        <v>291</v>
      </c>
      <c r="B87" s="66"/>
      <c r="C87" s="21" t="s">
        <v>278</v>
      </c>
      <c r="D87" s="185">
        <v>8.4</v>
      </c>
      <c r="E87" s="186">
        <v>2.7</v>
      </c>
    </row>
    <row r="88" spans="1:5" ht="38.25">
      <c r="A88" s="66" t="s">
        <v>292</v>
      </c>
      <c r="B88" s="66"/>
      <c r="C88" s="21" t="s">
        <v>279</v>
      </c>
      <c r="D88" s="113"/>
      <c r="E88" s="51"/>
    </row>
    <row r="89" spans="1:5" ht="12.75">
      <c r="A89" s="4" t="s">
        <v>223</v>
      </c>
      <c r="B89" s="4"/>
      <c r="C89" s="3"/>
      <c r="D89" s="114">
        <f>D72+D77+D78+D79+D82+D86+D87+D88</f>
        <v>24912.100000000002</v>
      </c>
      <c r="E89" s="114">
        <f>E72+E77+E78+E79+E82+E86+E87+E88</f>
        <v>24869.8</v>
      </c>
    </row>
    <row r="96" spans="3:5" ht="12.75">
      <c r="C96" s="117" t="s">
        <v>297</v>
      </c>
      <c r="D96" s="117"/>
      <c r="E96" s="1"/>
    </row>
    <row r="97" spans="3:5" ht="57" customHeight="1">
      <c r="C97" s="191" t="s">
        <v>372</v>
      </c>
      <c r="D97" s="191"/>
      <c r="E97" s="192"/>
    </row>
    <row r="98" ht="18.75" hidden="1">
      <c r="A98" s="79"/>
    </row>
    <row r="99" spans="1:4" ht="24" customHeight="1">
      <c r="A99" s="193" t="s">
        <v>82</v>
      </c>
      <c r="B99" s="193"/>
      <c r="C99" s="193"/>
      <c r="D99" s="7"/>
    </row>
    <row r="100" spans="1:4" ht="12.75">
      <c r="A100" s="8"/>
      <c r="B100" s="8"/>
      <c r="C100" s="8"/>
      <c r="D100" s="7"/>
    </row>
    <row r="101" spans="1:5" ht="51">
      <c r="A101" s="6" t="s">
        <v>0</v>
      </c>
      <c r="B101" s="16" t="s">
        <v>76</v>
      </c>
      <c r="C101" s="68" t="s">
        <v>75</v>
      </c>
      <c r="D101" s="5">
        <v>2022</v>
      </c>
      <c r="E101" s="77">
        <v>2023</v>
      </c>
    </row>
    <row r="102" spans="1:5" ht="12.75">
      <c r="A102" s="43" t="s">
        <v>156</v>
      </c>
      <c r="B102" s="22">
        <v>728</v>
      </c>
      <c r="C102" s="69" t="s">
        <v>157</v>
      </c>
      <c r="D102" s="52">
        <f>D107+D111+D115</f>
        <v>3021.3</v>
      </c>
      <c r="E102" s="52">
        <f>E107+E111+E115</f>
        <v>3049.499999999999</v>
      </c>
    </row>
    <row r="103" spans="1:5" ht="12.75">
      <c r="A103" s="44" t="s">
        <v>158</v>
      </c>
      <c r="B103" s="22">
        <v>728</v>
      </c>
      <c r="C103" s="70" t="s">
        <v>159</v>
      </c>
      <c r="D103" s="45" t="s">
        <v>159</v>
      </c>
      <c r="E103" s="51"/>
    </row>
    <row r="104" spans="1:5" ht="12.75">
      <c r="A104" s="46" t="s">
        <v>160</v>
      </c>
      <c r="B104" s="22">
        <v>728</v>
      </c>
      <c r="C104" s="71" t="s">
        <v>157</v>
      </c>
      <c r="D104" s="67"/>
      <c r="E104" s="51"/>
    </row>
    <row r="105" spans="1:5" ht="12.75">
      <c r="A105" s="49" t="s">
        <v>83</v>
      </c>
      <c r="B105" s="22">
        <v>728</v>
      </c>
      <c r="C105" s="70" t="s">
        <v>159</v>
      </c>
      <c r="D105" s="45" t="s">
        <v>159</v>
      </c>
      <c r="E105" s="51"/>
    </row>
    <row r="106" spans="1:5" ht="12.75">
      <c r="A106" s="43"/>
      <c r="B106" s="22">
        <v>728</v>
      </c>
      <c r="C106" s="71" t="s">
        <v>159</v>
      </c>
      <c r="D106" s="47" t="s">
        <v>159</v>
      </c>
      <c r="E106" s="51"/>
    </row>
    <row r="107" spans="1:5" ht="25.5">
      <c r="A107" s="73" t="s">
        <v>234</v>
      </c>
      <c r="B107" s="42" t="s">
        <v>27</v>
      </c>
      <c r="C107" s="74" t="s">
        <v>235</v>
      </c>
      <c r="D107" s="48">
        <v>2233.8</v>
      </c>
      <c r="E107" s="51">
        <v>2229.7</v>
      </c>
    </row>
    <row r="108" spans="1:5" ht="25.5">
      <c r="A108" s="73" t="s">
        <v>236</v>
      </c>
      <c r="B108" s="42" t="s">
        <v>27</v>
      </c>
      <c r="C108" s="74" t="s">
        <v>237</v>
      </c>
      <c r="D108" s="48">
        <v>2233.8</v>
      </c>
      <c r="E108" s="51">
        <v>2229.7</v>
      </c>
    </row>
    <row r="109" spans="1:5" ht="38.25">
      <c r="A109" s="50" t="s">
        <v>238</v>
      </c>
      <c r="B109" s="42" t="s">
        <v>27</v>
      </c>
      <c r="C109" s="74" t="s">
        <v>239</v>
      </c>
      <c r="D109" s="48">
        <v>2233.8</v>
      </c>
      <c r="E109" s="51">
        <v>2229.7</v>
      </c>
    </row>
    <row r="110" spans="1:5" ht="38.25">
      <c r="A110" s="53" t="s">
        <v>161</v>
      </c>
      <c r="B110" s="42"/>
      <c r="C110" s="74" t="s">
        <v>235</v>
      </c>
      <c r="D110" s="51">
        <v>2233.8</v>
      </c>
      <c r="E110" s="51">
        <v>2229.7</v>
      </c>
    </row>
    <row r="111" spans="1:5" ht="38.25">
      <c r="A111" s="50" t="s">
        <v>252</v>
      </c>
      <c r="B111" s="42" t="s">
        <v>27</v>
      </c>
      <c r="C111" s="74" t="s">
        <v>250</v>
      </c>
      <c r="D111" s="51">
        <v>-400</v>
      </c>
      <c r="E111" s="51">
        <v>-400</v>
      </c>
    </row>
    <row r="112" spans="1:5" ht="33.75" customHeight="1">
      <c r="A112" s="50" t="s">
        <v>252</v>
      </c>
      <c r="B112" s="42" t="s">
        <v>27</v>
      </c>
      <c r="C112" s="74" t="s">
        <v>251</v>
      </c>
      <c r="D112" s="51">
        <v>-400</v>
      </c>
      <c r="E112" s="51">
        <v>-400</v>
      </c>
    </row>
    <row r="113" spans="1:5" ht="15.75" customHeight="1">
      <c r="A113" s="46" t="s">
        <v>162</v>
      </c>
      <c r="B113" s="42" t="s">
        <v>18</v>
      </c>
      <c r="C113" s="71" t="s">
        <v>157</v>
      </c>
      <c r="D113" s="48" t="s">
        <v>84</v>
      </c>
      <c r="E113" s="51"/>
    </row>
    <row r="114" spans="1:5" ht="12.75">
      <c r="A114" s="49" t="s">
        <v>83</v>
      </c>
      <c r="B114" s="42" t="s">
        <v>18</v>
      </c>
      <c r="C114" s="70" t="s">
        <v>159</v>
      </c>
      <c r="D114" s="45" t="s">
        <v>159</v>
      </c>
      <c r="E114" s="9"/>
    </row>
    <row r="115" spans="1:5" ht="12.75">
      <c r="A115" s="46" t="s">
        <v>163</v>
      </c>
      <c r="B115" s="42" t="s">
        <v>18</v>
      </c>
      <c r="C115" s="71" t="s">
        <v>157</v>
      </c>
      <c r="D115" s="48">
        <f>D116</f>
        <v>1187.5</v>
      </c>
      <c r="E115" s="48">
        <f>E116</f>
        <v>1219.7999999999993</v>
      </c>
    </row>
    <row r="116" spans="1:5" ht="25.5">
      <c r="A116" s="50" t="s">
        <v>164</v>
      </c>
      <c r="B116" s="42" t="s">
        <v>18</v>
      </c>
      <c r="C116" s="72" t="s">
        <v>165</v>
      </c>
      <c r="D116" s="48">
        <f>D117+D121</f>
        <v>1187.5</v>
      </c>
      <c r="E116" s="48">
        <f>E117+E121</f>
        <v>1219.7999999999993</v>
      </c>
    </row>
    <row r="117" spans="1:5" ht="12.75">
      <c r="A117" s="46" t="s">
        <v>166</v>
      </c>
      <c r="B117" s="42" t="s">
        <v>18</v>
      </c>
      <c r="C117" s="71" t="s">
        <v>157</v>
      </c>
      <c r="D117" s="48">
        <v>-24124.6</v>
      </c>
      <c r="E117" s="9">
        <v>-24050</v>
      </c>
    </row>
    <row r="118" spans="1:5" ht="12.75">
      <c r="A118" s="50" t="s">
        <v>85</v>
      </c>
      <c r="B118" s="42" t="s">
        <v>18</v>
      </c>
      <c r="C118" s="72" t="s">
        <v>167</v>
      </c>
      <c r="D118" s="48">
        <v>-24124.6</v>
      </c>
      <c r="E118" s="9">
        <v>-24050</v>
      </c>
    </row>
    <row r="119" spans="1:5" ht="12.75">
      <c r="A119" s="50" t="s">
        <v>86</v>
      </c>
      <c r="B119" s="42" t="s">
        <v>18</v>
      </c>
      <c r="C119" s="72" t="s">
        <v>168</v>
      </c>
      <c r="D119" s="48">
        <v>-24124.6</v>
      </c>
      <c r="E119" s="9">
        <v>-24050</v>
      </c>
    </row>
    <row r="120" spans="1:5" ht="25.5">
      <c r="A120" s="50" t="s">
        <v>169</v>
      </c>
      <c r="B120" s="42" t="s">
        <v>18</v>
      </c>
      <c r="C120" s="72" t="s">
        <v>170</v>
      </c>
      <c r="D120" s="48">
        <v>-24124.6</v>
      </c>
      <c r="E120" s="9">
        <v>-24050</v>
      </c>
    </row>
    <row r="121" spans="1:5" ht="12.75">
      <c r="A121" s="46" t="s">
        <v>171</v>
      </c>
      <c r="B121" s="42" t="s">
        <v>18</v>
      </c>
      <c r="C121" s="71" t="s">
        <v>157</v>
      </c>
      <c r="D121" s="48">
        <v>25312.1</v>
      </c>
      <c r="E121" s="9">
        <v>25269.8</v>
      </c>
    </row>
    <row r="122" spans="1:5" ht="12.75">
      <c r="A122" s="50" t="s">
        <v>87</v>
      </c>
      <c r="B122" s="42" t="s">
        <v>18</v>
      </c>
      <c r="C122" s="72" t="s">
        <v>172</v>
      </c>
      <c r="D122" s="48">
        <v>25312.1</v>
      </c>
      <c r="E122" s="9">
        <v>25369.8</v>
      </c>
    </row>
    <row r="123" spans="1:5" ht="25.5">
      <c r="A123" s="50" t="s">
        <v>88</v>
      </c>
      <c r="B123" s="42" t="s">
        <v>18</v>
      </c>
      <c r="C123" s="72" t="s">
        <v>173</v>
      </c>
      <c r="D123" s="48">
        <v>25312.1</v>
      </c>
      <c r="E123" s="9">
        <v>25269.8</v>
      </c>
    </row>
    <row r="124" spans="1:5" ht="25.5">
      <c r="A124" s="50" t="s">
        <v>174</v>
      </c>
      <c r="B124" s="42" t="s">
        <v>18</v>
      </c>
      <c r="C124" s="72" t="s">
        <v>175</v>
      </c>
      <c r="D124" s="48">
        <v>25312.1</v>
      </c>
      <c r="E124" s="9">
        <v>25269.8</v>
      </c>
    </row>
  </sheetData>
  <sheetProtection/>
  <mergeCells count="7">
    <mergeCell ref="C3:E3"/>
    <mergeCell ref="C65:E65"/>
    <mergeCell ref="C97:E97"/>
    <mergeCell ref="A99:C99"/>
    <mergeCell ref="A68:D68"/>
    <mergeCell ref="A69:D69"/>
    <mergeCell ref="A5:C5"/>
  </mergeCells>
  <printOptions/>
  <pageMargins left="0.5905511811023623" right="0" top="0.1968503937007874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30">
      <selection activeCell="A4" sqref="A4:F43"/>
    </sheetView>
  </sheetViews>
  <sheetFormatPr defaultColWidth="9.00390625" defaultRowHeight="12.75"/>
  <cols>
    <col min="1" max="1" width="45.75390625" style="0" customWidth="1"/>
    <col min="2" max="2" width="16.875" style="0" customWidth="1"/>
    <col min="3" max="3" width="9.375" style="0" customWidth="1"/>
    <col min="4" max="4" width="11.25390625" style="0" customWidth="1"/>
    <col min="5" max="5" width="11.75390625" style="0" customWidth="1"/>
    <col min="6" max="6" width="12.125" style="0" customWidth="1"/>
  </cols>
  <sheetData>
    <row r="1" spans="2:7" ht="12.75">
      <c r="B1" s="200"/>
      <c r="C1" s="200"/>
      <c r="D1" s="200"/>
      <c r="E1" s="200"/>
      <c r="F1" s="200"/>
      <c r="G1" s="200"/>
    </row>
    <row r="2" spans="2:7" ht="12.75">
      <c r="B2" s="201"/>
      <c r="C2" s="201"/>
      <c r="D2" s="201"/>
      <c r="E2" s="201"/>
      <c r="F2" s="201"/>
      <c r="G2" s="201"/>
    </row>
    <row r="3" spans="2:7" ht="12.75" customHeight="1">
      <c r="B3" s="202"/>
      <c r="C3" s="202"/>
      <c r="D3" s="202"/>
      <c r="E3" s="202"/>
      <c r="F3" s="202"/>
      <c r="G3" s="202"/>
    </row>
    <row r="4" spans="3:5" ht="12.75">
      <c r="C4" s="117" t="s">
        <v>299</v>
      </c>
      <c r="D4" s="117"/>
      <c r="E4" s="1"/>
    </row>
    <row r="5" spans="1:6" ht="57" customHeight="1">
      <c r="A5" s="112"/>
      <c r="C5" s="191" t="s">
        <v>372</v>
      </c>
      <c r="D5" s="191"/>
      <c r="E5" s="192"/>
      <c r="F5" s="192"/>
    </row>
    <row r="7" spans="1:5" ht="16.5" customHeight="1">
      <c r="A7" s="199" t="s">
        <v>259</v>
      </c>
      <c r="B7" s="203"/>
      <c r="C7" s="203"/>
      <c r="D7" s="203"/>
      <c r="E7" s="203"/>
    </row>
    <row r="8" spans="1:5" ht="12.75">
      <c r="A8" s="199" t="s">
        <v>267</v>
      </c>
      <c r="B8" s="199"/>
      <c r="C8" s="199"/>
      <c r="D8" s="199"/>
      <c r="E8" s="199"/>
    </row>
    <row r="9" spans="1:5" ht="17.25" customHeight="1">
      <c r="A9" s="199" t="s">
        <v>260</v>
      </c>
      <c r="B9" s="199"/>
      <c r="C9" s="199"/>
      <c r="D9" s="199"/>
      <c r="E9" s="199"/>
    </row>
    <row r="10" spans="1:5" ht="18" customHeight="1">
      <c r="A10" s="199" t="s">
        <v>261</v>
      </c>
      <c r="B10" s="199"/>
      <c r="C10" s="199"/>
      <c r="D10" s="199"/>
      <c r="E10" s="199"/>
    </row>
    <row r="11" spans="1:5" ht="12.75">
      <c r="A11" s="199" t="s">
        <v>375</v>
      </c>
      <c r="B11" s="199"/>
      <c r="C11" s="199"/>
      <c r="D11" s="199"/>
      <c r="E11" s="199"/>
    </row>
    <row r="12" spans="1:5" ht="15.75">
      <c r="A12" s="86"/>
      <c r="B12" s="87"/>
      <c r="C12" s="87"/>
      <c r="D12" s="87"/>
      <c r="E12" s="88"/>
    </row>
    <row r="13" spans="1:6" ht="15.75">
      <c r="A13" s="89" t="s">
        <v>159</v>
      </c>
      <c r="B13" s="89" t="s">
        <v>159</v>
      </c>
      <c r="C13" s="89" t="s">
        <v>159</v>
      </c>
      <c r="D13" s="89" t="s">
        <v>159</v>
      </c>
      <c r="E13" s="197" t="s">
        <v>262</v>
      </c>
      <c r="F13" s="198"/>
    </row>
    <row r="14" spans="1:6" ht="39.75" customHeight="1">
      <c r="A14" s="90" t="s">
        <v>0</v>
      </c>
      <c r="B14" s="90" t="s">
        <v>111</v>
      </c>
      <c r="C14" s="90" t="s">
        <v>112</v>
      </c>
      <c r="D14" s="90" t="s">
        <v>263</v>
      </c>
      <c r="E14" s="90" t="s">
        <v>376</v>
      </c>
      <c r="F14" s="90" t="s">
        <v>377</v>
      </c>
    </row>
    <row r="15" spans="1:6" ht="32.25" customHeight="1">
      <c r="A15" s="93" t="s">
        <v>14</v>
      </c>
      <c r="B15" s="94" t="s">
        <v>114</v>
      </c>
      <c r="C15" s="95"/>
      <c r="D15" s="94"/>
      <c r="E15" s="96">
        <v>9502.7</v>
      </c>
      <c r="F15" s="106">
        <v>9302.7</v>
      </c>
    </row>
    <row r="16" spans="1:6" ht="90" customHeight="1">
      <c r="A16" s="97" t="s">
        <v>264</v>
      </c>
      <c r="B16" s="98" t="s">
        <v>117</v>
      </c>
      <c r="C16" s="99" t="s">
        <v>81</v>
      </c>
      <c r="D16" s="98" t="s">
        <v>268</v>
      </c>
      <c r="E16" s="100">
        <v>1462</v>
      </c>
      <c r="F16" s="102">
        <v>1462</v>
      </c>
    </row>
    <row r="17" spans="1:6" ht="85.5" customHeight="1">
      <c r="A17" s="97" t="s">
        <v>264</v>
      </c>
      <c r="B17" s="98" t="s">
        <v>117</v>
      </c>
      <c r="C17" s="99" t="s">
        <v>81</v>
      </c>
      <c r="D17" s="98" t="s">
        <v>269</v>
      </c>
      <c r="E17" s="100">
        <v>7790.7</v>
      </c>
      <c r="F17" s="102">
        <v>7790.7</v>
      </c>
    </row>
    <row r="18" spans="1:6" ht="55.5" customHeight="1">
      <c r="A18" s="92" t="s">
        <v>265</v>
      </c>
      <c r="B18" s="98" t="s">
        <v>117</v>
      </c>
      <c r="C18" s="99">
        <v>200</v>
      </c>
      <c r="D18" s="98" t="s">
        <v>269</v>
      </c>
      <c r="E18" s="100">
        <v>400</v>
      </c>
      <c r="F18" s="102">
        <v>400</v>
      </c>
    </row>
    <row r="19" spans="1:6" ht="31.5" customHeight="1">
      <c r="A19" s="92" t="s">
        <v>266</v>
      </c>
      <c r="B19" s="98" t="s">
        <v>256</v>
      </c>
      <c r="C19" s="99">
        <v>800</v>
      </c>
      <c r="D19" s="98" t="s">
        <v>269</v>
      </c>
      <c r="E19" s="100">
        <v>620</v>
      </c>
      <c r="F19" s="102">
        <v>620</v>
      </c>
    </row>
    <row r="20" spans="1:6" ht="30">
      <c r="A20" s="92" t="s">
        <v>265</v>
      </c>
      <c r="B20" s="98" t="s">
        <v>140</v>
      </c>
      <c r="C20" s="99">
        <v>200</v>
      </c>
      <c r="D20" s="98" t="s">
        <v>269</v>
      </c>
      <c r="E20" s="100">
        <v>0.7</v>
      </c>
      <c r="F20" s="102">
        <v>0.7</v>
      </c>
    </row>
    <row r="21" spans="1:6" ht="15">
      <c r="A21" s="182" t="s">
        <v>384</v>
      </c>
      <c r="B21" s="183" t="s">
        <v>387</v>
      </c>
      <c r="C21" s="99">
        <v>800</v>
      </c>
      <c r="D21" s="98" t="s">
        <v>390</v>
      </c>
      <c r="E21" s="100">
        <v>200</v>
      </c>
      <c r="F21" s="102"/>
    </row>
    <row r="22" spans="1:6" ht="33" customHeight="1">
      <c r="A22" s="92" t="s">
        <v>266</v>
      </c>
      <c r="B22" s="98" t="s">
        <v>122</v>
      </c>
      <c r="C22" s="99">
        <v>800</v>
      </c>
      <c r="D22" s="98" t="s">
        <v>270</v>
      </c>
      <c r="E22" s="100">
        <v>50</v>
      </c>
      <c r="F22" s="102">
        <v>50</v>
      </c>
    </row>
    <row r="23" spans="1:6" ht="14.25">
      <c r="A23" s="91" t="s">
        <v>195</v>
      </c>
      <c r="B23" s="94"/>
      <c r="C23" s="95"/>
      <c r="D23" s="94" t="s">
        <v>271</v>
      </c>
      <c r="E23" s="96">
        <v>347.1</v>
      </c>
      <c r="F23" s="108">
        <v>361.3</v>
      </c>
    </row>
    <row r="24" spans="1:6" ht="75" customHeight="1">
      <c r="A24" s="97" t="s">
        <v>264</v>
      </c>
      <c r="B24" s="98" t="s">
        <v>128</v>
      </c>
      <c r="C24" s="99">
        <v>100</v>
      </c>
      <c r="D24" s="98"/>
      <c r="E24" s="100">
        <v>347.1</v>
      </c>
      <c r="F24" s="102">
        <v>361.3</v>
      </c>
    </row>
    <row r="25" spans="1:6" ht="45.75" customHeight="1">
      <c r="A25" s="92" t="s">
        <v>265</v>
      </c>
      <c r="B25" s="98" t="s">
        <v>128</v>
      </c>
      <c r="C25" s="99">
        <v>200</v>
      </c>
      <c r="D25" s="98"/>
      <c r="E25" s="100">
        <v>0</v>
      </c>
      <c r="F25" s="102">
        <v>0</v>
      </c>
    </row>
    <row r="26" spans="1:6" ht="27.75" customHeight="1">
      <c r="A26" s="103" t="s">
        <v>79</v>
      </c>
      <c r="B26" s="94"/>
      <c r="C26" s="95"/>
      <c r="D26" s="94" t="s">
        <v>298</v>
      </c>
      <c r="E26" s="96">
        <v>3307.9</v>
      </c>
      <c r="F26" s="108">
        <v>3457.1</v>
      </c>
    </row>
    <row r="27" spans="1:6" ht="42.75" customHeight="1">
      <c r="A27" s="97" t="s">
        <v>230</v>
      </c>
      <c r="B27" s="101" t="s">
        <v>345</v>
      </c>
      <c r="C27" s="99">
        <v>200</v>
      </c>
      <c r="D27" s="98" t="s">
        <v>272</v>
      </c>
      <c r="E27" s="100">
        <v>993</v>
      </c>
      <c r="F27" s="102">
        <v>993</v>
      </c>
    </row>
    <row r="28" spans="1:6" ht="36" customHeight="1">
      <c r="A28" s="92" t="s">
        <v>265</v>
      </c>
      <c r="B28" s="101" t="s">
        <v>233</v>
      </c>
      <c r="C28" s="99">
        <v>200</v>
      </c>
      <c r="D28" s="98" t="s">
        <v>272</v>
      </c>
      <c r="E28" s="100">
        <v>2314.9</v>
      </c>
      <c r="F28" s="102">
        <v>2464.1</v>
      </c>
    </row>
    <row r="29" spans="1:6" ht="36" customHeight="1">
      <c r="A29" s="92" t="s">
        <v>265</v>
      </c>
      <c r="B29" s="101" t="s">
        <v>391</v>
      </c>
      <c r="C29" s="99">
        <v>200</v>
      </c>
      <c r="D29" s="98" t="s">
        <v>273</v>
      </c>
      <c r="E29" s="100">
        <v>0</v>
      </c>
      <c r="F29" s="102">
        <v>0</v>
      </c>
    </row>
    <row r="30" spans="1:6" ht="33" customHeight="1">
      <c r="A30" s="103" t="s">
        <v>133</v>
      </c>
      <c r="B30" s="109"/>
      <c r="C30" s="95"/>
      <c r="D30" s="94" t="s">
        <v>392</v>
      </c>
      <c r="E30" s="96">
        <v>4526</v>
      </c>
      <c r="F30" s="108">
        <v>4526</v>
      </c>
    </row>
    <row r="31" spans="1:6" ht="33" customHeight="1">
      <c r="A31" s="23" t="s">
        <v>121</v>
      </c>
      <c r="B31" s="184" t="s">
        <v>393</v>
      </c>
      <c r="C31" s="99">
        <v>200</v>
      </c>
      <c r="D31" s="98" t="s">
        <v>394</v>
      </c>
      <c r="E31" s="100">
        <v>6</v>
      </c>
      <c r="F31" s="102">
        <v>6</v>
      </c>
    </row>
    <row r="32" spans="1:6" ht="34.5" customHeight="1">
      <c r="A32" s="23" t="s">
        <v>121</v>
      </c>
      <c r="B32" s="104" t="s">
        <v>281</v>
      </c>
      <c r="C32" s="99">
        <v>200</v>
      </c>
      <c r="D32" s="98" t="s">
        <v>274</v>
      </c>
      <c r="E32" s="100">
        <v>0</v>
      </c>
      <c r="F32" s="102">
        <v>0</v>
      </c>
    </row>
    <row r="33" spans="1:6" ht="36" customHeight="1">
      <c r="A33" s="23" t="s">
        <v>121</v>
      </c>
      <c r="B33" s="105" t="s">
        <v>131</v>
      </c>
      <c r="C33" s="99">
        <v>200</v>
      </c>
      <c r="D33" s="98" t="s">
        <v>274</v>
      </c>
      <c r="E33" s="100">
        <v>500</v>
      </c>
      <c r="F33" s="102">
        <v>500</v>
      </c>
    </row>
    <row r="34" spans="1:6" ht="39" customHeight="1">
      <c r="A34" s="23" t="s">
        <v>121</v>
      </c>
      <c r="B34" s="105" t="s">
        <v>363</v>
      </c>
      <c r="C34" s="99">
        <v>200</v>
      </c>
      <c r="D34" s="98" t="s">
        <v>274</v>
      </c>
      <c r="E34" s="100">
        <v>100</v>
      </c>
      <c r="F34" s="102">
        <v>100</v>
      </c>
    </row>
    <row r="35" spans="1:6" ht="39" customHeight="1">
      <c r="A35" s="92" t="s">
        <v>266</v>
      </c>
      <c r="B35" s="105" t="s">
        <v>363</v>
      </c>
      <c r="C35" s="99">
        <v>800</v>
      </c>
      <c r="D35" s="98" t="s">
        <v>274</v>
      </c>
      <c r="E35" s="100">
        <v>20</v>
      </c>
      <c r="F35" s="102">
        <v>20</v>
      </c>
    </row>
    <row r="36" spans="1:6" ht="81" customHeight="1">
      <c r="A36" s="97" t="s">
        <v>264</v>
      </c>
      <c r="B36" s="101" t="s">
        <v>363</v>
      </c>
      <c r="C36" s="99">
        <v>100</v>
      </c>
      <c r="D36" s="98" t="s">
        <v>395</v>
      </c>
      <c r="E36" s="100">
        <v>3900</v>
      </c>
      <c r="F36" s="102">
        <v>3900</v>
      </c>
    </row>
    <row r="37" spans="1:6" ht="38.25" customHeight="1">
      <c r="A37" s="91" t="s">
        <v>398</v>
      </c>
      <c r="B37" s="110"/>
      <c r="C37" s="95"/>
      <c r="D37" s="94" t="s">
        <v>275</v>
      </c>
      <c r="E37" s="96">
        <v>7220</v>
      </c>
      <c r="F37" s="108">
        <v>7220</v>
      </c>
    </row>
    <row r="38" spans="1:6" ht="82.5" customHeight="1">
      <c r="A38" s="97" t="s">
        <v>264</v>
      </c>
      <c r="B38" s="101" t="s">
        <v>403</v>
      </c>
      <c r="C38" s="99">
        <v>100</v>
      </c>
      <c r="D38" s="98"/>
      <c r="E38" s="100">
        <v>6400</v>
      </c>
      <c r="F38" s="102">
        <v>6400</v>
      </c>
    </row>
    <row r="39" spans="1:6" ht="42" customHeight="1">
      <c r="A39" s="23" t="s">
        <v>121</v>
      </c>
      <c r="B39" s="105" t="s">
        <v>403</v>
      </c>
      <c r="C39" s="99">
        <v>200</v>
      </c>
      <c r="D39" s="98"/>
      <c r="E39" s="100">
        <v>800</v>
      </c>
      <c r="F39" s="102">
        <v>800</v>
      </c>
    </row>
    <row r="40" spans="1:6" ht="40.5" customHeight="1">
      <c r="A40" s="92" t="s">
        <v>266</v>
      </c>
      <c r="B40" s="105" t="s">
        <v>403</v>
      </c>
      <c r="C40" s="99">
        <v>800</v>
      </c>
      <c r="D40" s="98"/>
      <c r="E40" s="100">
        <v>20</v>
      </c>
      <c r="F40" s="102">
        <v>20</v>
      </c>
    </row>
    <row r="41" spans="1:6" ht="40.5" customHeight="1">
      <c r="A41" s="142" t="s">
        <v>187</v>
      </c>
      <c r="B41" s="190" t="s">
        <v>117</v>
      </c>
      <c r="C41" s="99">
        <v>700</v>
      </c>
      <c r="D41" s="98" t="s">
        <v>396</v>
      </c>
      <c r="E41" s="100">
        <v>8.4</v>
      </c>
      <c r="F41" s="102">
        <v>2.7</v>
      </c>
    </row>
    <row r="42" spans="1:6" ht="36" customHeight="1">
      <c r="A42" s="111" t="s">
        <v>13</v>
      </c>
      <c r="B42" s="94"/>
      <c r="C42" s="95"/>
      <c r="D42" s="94"/>
      <c r="E42" s="96">
        <f>E15+E23+E26+E30+E37+E41</f>
        <v>24912.100000000002</v>
      </c>
      <c r="F42" s="96">
        <f>F15+F23+F26+F30+F37+F41</f>
        <v>24869.8</v>
      </c>
    </row>
    <row r="43" spans="1:6" ht="15">
      <c r="A43" s="107"/>
      <c r="B43" s="107"/>
      <c r="C43" s="107"/>
      <c r="D43" s="107"/>
      <c r="E43" s="107"/>
      <c r="F43" s="107"/>
    </row>
  </sheetData>
  <sheetProtection/>
  <mergeCells count="10">
    <mergeCell ref="E13:F13"/>
    <mergeCell ref="A10:E10"/>
    <mergeCell ref="A11:E11"/>
    <mergeCell ref="B1:G1"/>
    <mergeCell ref="B2:G2"/>
    <mergeCell ref="B3:G3"/>
    <mergeCell ref="A7:E7"/>
    <mergeCell ref="A8:E8"/>
    <mergeCell ref="A9:E9"/>
    <mergeCell ref="C5:F5"/>
  </mergeCells>
  <printOptions/>
  <pageMargins left="0.5118110236220472" right="0" top="0.7480314960629921" bottom="0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12"/>
  <sheetViews>
    <sheetView zoomScalePageLayoutView="0" workbookViewId="0" topLeftCell="A90">
      <selection activeCell="A5" sqref="A5:I112"/>
    </sheetView>
  </sheetViews>
  <sheetFormatPr defaultColWidth="9.00390625" defaultRowHeight="12.75"/>
  <cols>
    <col min="1" max="1" width="45.625" style="0" customWidth="1"/>
    <col min="2" max="2" width="5.625" style="0" customWidth="1"/>
    <col min="3" max="3" width="5.875" style="0" customWidth="1"/>
    <col min="4" max="4" width="5.375" style="0" customWidth="1"/>
    <col min="5" max="5" width="13.25390625" style="0" customWidth="1"/>
    <col min="6" max="6" width="7.125" style="0" customWidth="1"/>
    <col min="7" max="7" width="8.25390625" style="0" hidden="1" customWidth="1"/>
    <col min="8" max="8" width="15.125" style="0" customWidth="1"/>
    <col min="9" max="9" width="13.125" style="0" customWidth="1"/>
    <col min="10" max="10" width="8.125" style="0" hidden="1" customWidth="1"/>
    <col min="11" max="11" width="17.25390625" style="0" customWidth="1"/>
    <col min="12" max="12" width="8.125" style="0" customWidth="1"/>
  </cols>
  <sheetData>
    <row r="2" spans="1:8" ht="12.75">
      <c r="A2" s="2"/>
      <c r="B2" s="2"/>
      <c r="C2" s="200"/>
      <c r="D2" s="200"/>
      <c r="E2" s="200"/>
      <c r="F2" s="200"/>
      <c r="G2" s="200"/>
      <c r="H2" s="200"/>
    </row>
    <row r="3" spans="1:8" ht="12.75">
      <c r="A3" s="2"/>
      <c r="B3" s="2"/>
      <c r="C3" s="201"/>
      <c r="D3" s="201"/>
      <c r="E3" s="201"/>
      <c r="F3" s="201"/>
      <c r="G3" s="201"/>
      <c r="H3" s="201"/>
    </row>
    <row r="4" spans="1:8" ht="26.25" customHeight="1">
      <c r="A4" s="2"/>
      <c r="B4" s="2"/>
      <c r="C4" s="202"/>
      <c r="D4" s="202"/>
      <c r="E4" s="202"/>
      <c r="F4" s="202"/>
      <c r="G4" s="202"/>
      <c r="H4" s="202"/>
    </row>
    <row r="5" spans="1:7" ht="20.25">
      <c r="A5" s="115"/>
      <c r="B5" s="2"/>
      <c r="C5" s="36"/>
      <c r="D5" s="35"/>
      <c r="E5" s="117" t="s">
        <v>300</v>
      </c>
      <c r="F5" s="117"/>
      <c r="G5" s="1"/>
    </row>
    <row r="6" spans="1:9" ht="66.75" customHeight="1">
      <c r="A6" s="2"/>
      <c r="B6" s="2"/>
      <c r="E6" s="204" t="s">
        <v>372</v>
      </c>
      <c r="F6" s="204"/>
      <c r="G6" s="205"/>
      <c r="H6" s="205"/>
      <c r="I6" s="205"/>
    </row>
    <row r="7" spans="1:8" ht="36.75" customHeight="1">
      <c r="A7" s="202" t="s">
        <v>61</v>
      </c>
      <c r="B7" s="192"/>
      <c r="C7" s="192"/>
      <c r="D7" s="192"/>
      <c r="E7" s="192"/>
      <c r="F7" s="192"/>
      <c r="G7" s="192"/>
      <c r="H7" s="192"/>
    </row>
    <row r="8" spans="1:8" ht="12.75">
      <c r="A8" s="2"/>
      <c r="B8" s="2"/>
      <c r="C8" s="2"/>
      <c r="D8" s="2"/>
      <c r="E8" s="2"/>
      <c r="F8" s="2"/>
      <c r="G8" s="2"/>
      <c r="H8" s="24"/>
    </row>
    <row r="9" spans="1:11" ht="12.75">
      <c r="A9" s="3" t="s">
        <v>0</v>
      </c>
      <c r="B9" s="3" t="s">
        <v>9</v>
      </c>
      <c r="C9" s="3" t="s">
        <v>10</v>
      </c>
      <c r="D9" s="3" t="s">
        <v>11</v>
      </c>
      <c r="E9" s="3" t="s">
        <v>111</v>
      </c>
      <c r="F9" s="3" t="s">
        <v>112</v>
      </c>
      <c r="G9" s="3" t="s">
        <v>12</v>
      </c>
      <c r="H9" s="130" t="s">
        <v>376</v>
      </c>
      <c r="I9" s="75" t="s">
        <v>377</v>
      </c>
      <c r="J9" s="76"/>
      <c r="K9" s="76"/>
    </row>
    <row r="10" spans="1:11" ht="15">
      <c r="A10" s="131" t="s">
        <v>13</v>
      </c>
      <c r="B10" s="131"/>
      <c r="C10" s="131"/>
      <c r="D10" s="131"/>
      <c r="E10" s="131"/>
      <c r="F10" s="131"/>
      <c r="G10" s="131"/>
      <c r="H10" s="132">
        <f>H11+H45+H51+H55+H68+H94+H106+H109</f>
        <v>24912.100000000002</v>
      </c>
      <c r="I10" s="132">
        <f>I11+I45+I51+I55+I68+I94+I106+I109</f>
        <v>24869.8</v>
      </c>
      <c r="J10" s="76"/>
      <c r="K10" s="76"/>
    </row>
    <row r="11" spans="1:11" ht="12.75">
      <c r="A11" s="133" t="s">
        <v>14</v>
      </c>
      <c r="B11" s="134" t="s">
        <v>27</v>
      </c>
      <c r="C11" s="134" t="s">
        <v>16</v>
      </c>
      <c r="D11" s="134" t="s">
        <v>17</v>
      </c>
      <c r="E11" s="134"/>
      <c r="F11" s="134"/>
      <c r="G11" s="134"/>
      <c r="H11" s="135">
        <f>H12+H39</f>
        <v>9502.7</v>
      </c>
      <c r="I11" s="135">
        <f>I12+I39</f>
        <v>9302.7</v>
      </c>
      <c r="J11" s="76"/>
      <c r="K11" s="76"/>
    </row>
    <row r="12" spans="1:11" ht="33.75" customHeight="1">
      <c r="A12" s="136" t="s">
        <v>113</v>
      </c>
      <c r="B12" s="137" t="s">
        <v>27</v>
      </c>
      <c r="C12" s="137" t="s">
        <v>16</v>
      </c>
      <c r="D12" s="137" t="s">
        <v>17</v>
      </c>
      <c r="E12" s="137" t="s">
        <v>114</v>
      </c>
      <c r="F12" s="134"/>
      <c r="G12" s="134"/>
      <c r="H12" s="138">
        <f>H13+H19+H42</f>
        <v>9302.7</v>
      </c>
      <c r="I12" s="138">
        <f>I13+I19+I42</f>
        <v>9302.7</v>
      </c>
      <c r="J12" s="76"/>
      <c r="K12" s="76"/>
    </row>
    <row r="13" spans="1:11" ht="24">
      <c r="A13" s="139" t="s">
        <v>115</v>
      </c>
      <c r="B13" s="134" t="s">
        <v>27</v>
      </c>
      <c r="C13" s="134" t="s">
        <v>16</v>
      </c>
      <c r="D13" s="134" t="s">
        <v>19</v>
      </c>
      <c r="E13" s="134" t="s">
        <v>116</v>
      </c>
      <c r="F13" s="137"/>
      <c r="G13" s="140"/>
      <c r="H13" s="141">
        <f>H16</f>
        <v>1462</v>
      </c>
      <c r="I13" s="141">
        <f>I16</f>
        <v>1462</v>
      </c>
      <c r="J13" s="76"/>
      <c r="K13" s="76"/>
    </row>
    <row r="14" spans="1:11" ht="24">
      <c r="A14" s="139" t="s">
        <v>15</v>
      </c>
      <c r="B14" s="137" t="s">
        <v>27</v>
      </c>
      <c r="C14" s="137" t="s">
        <v>16</v>
      </c>
      <c r="D14" s="137" t="s">
        <v>19</v>
      </c>
      <c r="E14" s="137" t="s">
        <v>116</v>
      </c>
      <c r="F14" s="137"/>
      <c r="G14" s="137"/>
      <c r="H14" s="141">
        <f>H15</f>
        <v>1462</v>
      </c>
      <c r="I14" s="141">
        <f>I15</f>
        <v>1462</v>
      </c>
      <c r="J14" s="76"/>
      <c r="K14" s="76"/>
    </row>
    <row r="15" spans="1:11" ht="24">
      <c r="A15" s="139" t="s">
        <v>119</v>
      </c>
      <c r="B15" s="137" t="s">
        <v>27</v>
      </c>
      <c r="C15" s="137" t="s">
        <v>16</v>
      </c>
      <c r="D15" s="137" t="s">
        <v>19</v>
      </c>
      <c r="E15" s="137" t="s">
        <v>120</v>
      </c>
      <c r="F15" s="137"/>
      <c r="G15" s="137"/>
      <c r="H15" s="141">
        <f>H16</f>
        <v>1462</v>
      </c>
      <c r="I15" s="141">
        <f>I16</f>
        <v>1462</v>
      </c>
      <c r="J15" s="76"/>
      <c r="K15" s="76"/>
    </row>
    <row r="16" spans="1:11" ht="60">
      <c r="A16" s="139" t="s">
        <v>331</v>
      </c>
      <c r="B16" s="137" t="s">
        <v>27</v>
      </c>
      <c r="C16" s="137" t="s">
        <v>16</v>
      </c>
      <c r="D16" s="137" t="s">
        <v>19</v>
      </c>
      <c r="E16" s="137" t="s">
        <v>117</v>
      </c>
      <c r="F16" s="137" t="s">
        <v>81</v>
      </c>
      <c r="G16" s="137"/>
      <c r="H16" s="141">
        <f>H17+H18</f>
        <v>1462</v>
      </c>
      <c r="I16" s="141">
        <f>I17+I18</f>
        <v>1462</v>
      </c>
      <c r="J16" s="76"/>
      <c r="K16" s="76"/>
    </row>
    <row r="17" spans="1:11" ht="24">
      <c r="A17" s="142" t="s">
        <v>332</v>
      </c>
      <c r="B17" s="137" t="s">
        <v>27</v>
      </c>
      <c r="C17" s="137" t="s">
        <v>16</v>
      </c>
      <c r="D17" s="137" t="s">
        <v>19</v>
      </c>
      <c r="E17" s="137" t="s">
        <v>117</v>
      </c>
      <c r="F17" s="137" t="s">
        <v>100</v>
      </c>
      <c r="G17" s="137"/>
      <c r="H17" s="141">
        <v>1123</v>
      </c>
      <c r="I17" s="141">
        <v>1123</v>
      </c>
      <c r="J17" s="76"/>
      <c r="K17" s="76"/>
    </row>
    <row r="18" spans="1:11" ht="36">
      <c r="A18" s="142" t="s">
        <v>333</v>
      </c>
      <c r="B18" s="137" t="s">
        <v>27</v>
      </c>
      <c r="C18" s="137" t="s">
        <v>16</v>
      </c>
      <c r="D18" s="137" t="s">
        <v>19</v>
      </c>
      <c r="E18" s="137" t="s">
        <v>117</v>
      </c>
      <c r="F18" s="137" t="s">
        <v>132</v>
      </c>
      <c r="G18" s="137"/>
      <c r="H18" s="143">
        <v>339</v>
      </c>
      <c r="I18" s="143">
        <v>339</v>
      </c>
      <c r="J18" s="76"/>
      <c r="K18" s="76"/>
    </row>
    <row r="19" spans="1:11" ht="34.5" customHeight="1">
      <c r="A19" s="136" t="s">
        <v>115</v>
      </c>
      <c r="B19" s="134" t="s">
        <v>27</v>
      </c>
      <c r="C19" s="134" t="s">
        <v>16</v>
      </c>
      <c r="D19" s="134" t="s">
        <v>21</v>
      </c>
      <c r="E19" s="134" t="s">
        <v>116</v>
      </c>
      <c r="F19" s="137"/>
      <c r="G19" s="137"/>
      <c r="H19" s="138">
        <f>H20+H27+H29+H36</f>
        <v>7790.7</v>
      </c>
      <c r="I19" s="138">
        <f>I20+I27+I29+I36</f>
        <v>7790.7</v>
      </c>
      <c r="J19" s="76"/>
      <c r="K19" s="76"/>
    </row>
    <row r="20" spans="1:11" ht="24">
      <c r="A20" s="139" t="s">
        <v>119</v>
      </c>
      <c r="B20" s="137" t="s">
        <v>27</v>
      </c>
      <c r="C20" s="137" t="s">
        <v>16</v>
      </c>
      <c r="D20" s="137" t="s">
        <v>21</v>
      </c>
      <c r="E20" s="137" t="s">
        <v>117</v>
      </c>
      <c r="F20" s="137"/>
      <c r="G20" s="137"/>
      <c r="H20" s="138">
        <f>H21+H24</f>
        <v>7170</v>
      </c>
      <c r="I20" s="138">
        <f>I21+I24</f>
        <v>7170</v>
      </c>
      <c r="J20" s="76"/>
      <c r="K20" s="76"/>
    </row>
    <row r="21" spans="1:11" ht="60">
      <c r="A21" s="139" t="s">
        <v>331</v>
      </c>
      <c r="B21" s="137" t="s">
        <v>27</v>
      </c>
      <c r="C21" s="137" t="s">
        <v>16</v>
      </c>
      <c r="D21" s="137" t="s">
        <v>21</v>
      </c>
      <c r="E21" s="137" t="s">
        <v>117</v>
      </c>
      <c r="F21" s="137" t="s">
        <v>81</v>
      </c>
      <c r="G21" s="137"/>
      <c r="H21" s="144">
        <f>H22+H23</f>
        <v>6770</v>
      </c>
      <c r="I21" s="144">
        <f>I22+I23</f>
        <v>6770</v>
      </c>
      <c r="J21" s="76"/>
      <c r="K21" s="76"/>
    </row>
    <row r="22" spans="1:11" ht="24">
      <c r="A22" s="142" t="s">
        <v>332</v>
      </c>
      <c r="B22" s="137" t="s">
        <v>27</v>
      </c>
      <c r="C22" s="137" t="s">
        <v>16</v>
      </c>
      <c r="D22" s="137" t="s">
        <v>21</v>
      </c>
      <c r="E22" s="137" t="s">
        <v>117</v>
      </c>
      <c r="F22" s="137" t="s">
        <v>100</v>
      </c>
      <c r="G22" s="134"/>
      <c r="H22" s="138">
        <v>5200</v>
      </c>
      <c r="I22" s="138">
        <v>5200</v>
      </c>
      <c r="J22" s="76"/>
      <c r="K22" s="76"/>
    </row>
    <row r="23" spans="1:11" ht="36">
      <c r="A23" s="142" t="s">
        <v>333</v>
      </c>
      <c r="B23" s="137" t="s">
        <v>27</v>
      </c>
      <c r="C23" s="137" t="s">
        <v>16</v>
      </c>
      <c r="D23" s="137" t="s">
        <v>21</v>
      </c>
      <c r="E23" s="137" t="s">
        <v>117</v>
      </c>
      <c r="F23" s="137" t="s">
        <v>132</v>
      </c>
      <c r="G23" s="134"/>
      <c r="H23" s="144">
        <v>1570</v>
      </c>
      <c r="I23" s="144">
        <v>1570</v>
      </c>
      <c r="J23" s="76"/>
      <c r="K23" s="76"/>
    </row>
    <row r="24" spans="1:11" ht="24">
      <c r="A24" s="139" t="s">
        <v>184</v>
      </c>
      <c r="B24" s="137" t="s">
        <v>27</v>
      </c>
      <c r="C24" s="137" t="s">
        <v>16</v>
      </c>
      <c r="D24" s="137" t="s">
        <v>21</v>
      </c>
      <c r="E24" s="137" t="s">
        <v>117</v>
      </c>
      <c r="F24" s="137" t="s">
        <v>185</v>
      </c>
      <c r="G24" s="134"/>
      <c r="H24" s="138">
        <f>H25+H26</f>
        <v>400</v>
      </c>
      <c r="I24" s="138">
        <f>I25+I26</f>
        <v>400</v>
      </c>
      <c r="J24" s="76"/>
      <c r="K24" s="76"/>
    </row>
    <row r="25" spans="1:11" ht="24">
      <c r="A25" s="139" t="s">
        <v>148</v>
      </c>
      <c r="B25" s="137" t="s">
        <v>27</v>
      </c>
      <c r="C25" s="137" t="s">
        <v>16</v>
      </c>
      <c r="D25" s="137" t="s">
        <v>21</v>
      </c>
      <c r="E25" s="137" t="s">
        <v>117</v>
      </c>
      <c r="F25" s="137" t="s">
        <v>145</v>
      </c>
      <c r="G25" s="134"/>
      <c r="H25" s="138">
        <v>0</v>
      </c>
      <c r="I25" s="138">
        <v>0</v>
      </c>
      <c r="J25" s="76"/>
      <c r="K25" s="76"/>
    </row>
    <row r="26" spans="1:11" ht="24">
      <c r="A26" s="139" t="s">
        <v>121</v>
      </c>
      <c r="B26" s="137" t="s">
        <v>27</v>
      </c>
      <c r="C26" s="137" t="s">
        <v>16</v>
      </c>
      <c r="D26" s="137" t="s">
        <v>21</v>
      </c>
      <c r="E26" s="137" t="s">
        <v>117</v>
      </c>
      <c r="F26" s="137" t="s">
        <v>101</v>
      </c>
      <c r="G26" s="140"/>
      <c r="H26" s="138">
        <v>400</v>
      </c>
      <c r="I26" s="138">
        <v>400</v>
      </c>
      <c r="J26" s="76"/>
      <c r="K26" s="76"/>
    </row>
    <row r="27" spans="1:11" ht="24">
      <c r="A27" s="139" t="s">
        <v>184</v>
      </c>
      <c r="B27" s="137" t="s">
        <v>27</v>
      </c>
      <c r="C27" s="137" t="s">
        <v>16</v>
      </c>
      <c r="D27" s="137" t="s">
        <v>21</v>
      </c>
      <c r="E27" s="137" t="s">
        <v>140</v>
      </c>
      <c r="F27" s="137" t="s">
        <v>185</v>
      </c>
      <c r="G27" s="140"/>
      <c r="H27" s="138">
        <f>H28</f>
        <v>0.7</v>
      </c>
      <c r="I27" s="138">
        <f>I28</f>
        <v>0.7</v>
      </c>
      <c r="J27" s="76"/>
      <c r="K27" s="76"/>
    </row>
    <row r="28" spans="1:11" ht="24">
      <c r="A28" s="139" t="s">
        <v>121</v>
      </c>
      <c r="B28" s="137" t="s">
        <v>27</v>
      </c>
      <c r="C28" s="137" t="s">
        <v>16</v>
      </c>
      <c r="D28" s="137" t="s">
        <v>21</v>
      </c>
      <c r="E28" s="137" t="s">
        <v>140</v>
      </c>
      <c r="F28" s="137" t="s">
        <v>101</v>
      </c>
      <c r="G28" s="140"/>
      <c r="H28" s="138">
        <v>0.7</v>
      </c>
      <c r="I28" s="138">
        <v>0.7</v>
      </c>
      <c r="J28" s="76"/>
      <c r="K28" s="76"/>
    </row>
    <row r="29" spans="1:11" ht="12.75">
      <c r="A29" s="145" t="s">
        <v>334</v>
      </c>
      <c r="B29" s="137" t="s">
        <v>27</v>
      </c>
      <c r="C29" s="137" t="s">
        <v>16</v>
      </c>
      <c r="D29" s="137" t="s">
        <v>21</v>
      </c>
      <c r="E29" s="146" t="s">
        <v>256</v>
      </c>
      <c r="F29" s="137"/>
      <c r="G29" s="140"/>
      <c r="H29" s="138">
        <f>H31+H32</f>
        <v>620</v>
      </c>
      <c r="I29" s="138">
        <f>I31+I32</f>
        <v>620</v>
      </c>
      <c r="J29" s="76"/>
      <c r="K29" s="76"/>
    </row>
    <row r="30" spans="1:11" ht="48">
      <c r="A30" s="139" t="s">
        <v>193</v>
      </c>
      <c r="B30" s="137" t="s">
        <v>27</v>
      </c>
      <c r="C30" s="137" t="s">
        <v>16</v>
      </c>
      <c r="D30" s="137" t="s">
        <v>21</v>
      </c>
      <c r="E30" s="146" t="s">
        <v>256</v>
      </c>
      <c r="F30" s="137" t="s">
        <v>192</v>
      </c>
      <c r="G30" s="140"/>
      <c r="H30" s="138">
        <v>0</v>
      </c>
      <c r="I30" s="138">
        <v>0</v>
      </c>
      <c r="J30" s="76"/>
      <c r="K30" s="76"/>
    </row>
    <row r="31" spans="1:11" ht="24">
      <c r="A31" s="139" t="s">
        <v>121</v>
      </c>
      <c r="B31" s="137" t="s">
        <v>27</v>
      </c>
      <c r="C31" s="137" t="s">
        <v>16</v>
      </c>
      <c r="D31" s="137" t="s">
        <v>21</v>
      </c>
      <c r="E31" s="146" t="s">
        <v>256</v>
      </c>
      <c r="F31" s="147" t="s">
        <v>101</v>
      </c>
      <c r="G31" s="148"/>
      <c r="H31" s="149">
        <v>600</v>
      </c>
      <c r="I31" s="149">
        <v>600</v>
      </c>
      <c r="J31" s="76"/>
      <c r="K31" s="76"/>
    </row>
    <row r="32" spans="1:11" ht="29.25" customHeight="1">
      <c r="A32" s="133" t="s">
        <v>178</v>
      </c>
      <c r="B32" s="137" t="s">
        <v>27</v>
      </c>
      <c r="C32" s="147" t="s">
        <v>16</v>
      </c>
      <c r="D32" s="147" t="s">
        <v>21</v>
      </c>
      <c r="E32" s="146" t="s">
        <v>256</v>
      </c>
      <c r="F32" s="147" t="s">
        <v>179</v>
      </c>
      <c r="G32" s="148"/>
      <c r="H32" s="149">
        <f>H34+H35+H33</f>
        <v>20</v>
      </c>
      <c r="I32" s="149">
        <f>I34+I35+I33</f>
        <v>20</v>
      </c>
      <c r="J32" s="76"/>
      <c r="K32" s="76"/>
    </row>
    <row r="33" spans="1:11" ht="12.75" customHeight="1" hidden="1">
      <c r="A33" s="139" t="s">
        <v>226</v>
      </c>
      <c r="B33" s="137" t="s">
        <v>27</v>
      </c>
      <c r="C33" s="147" t="s">
        <v>16</v>
      </c>
      <c r="D33" s="147" t="s">
        <v>21</v>
      </c>
      <c r="E33" s="146" t="s">
        <v>256</v>
      </c>
      <c r="F33" s="147" t="s">
        <v>227</v>
      </c>
      <c r="G33" s="148"/>
      <c r="H33" s="149"/>
      <c r="I33" s="149"/>
      <c r="J33" s="76"/>
      <c r="K33" s="76"/>
    </row>
    <row r="34" spans="1:11" ht="12.75" customHeight="1" hidden="1">
      <c r="A34" s="150" t="s">
        <v>147</v>
      </c>
      <c r="B34" s="137" t="s">
        <v>27</v>
      </c>
      <c r="C34" s="137" t="s">
        <v>16</v>
      </c>
      <c r="D34" s="137" t="s">
        <v>21</v>
      </c>
      <c r="E34" s="146" t="s">
        <v>256</v>
      </c>
      <c r="F34" s="137" t="s">
        <v>146</v>
      </c>
      <c r="G34" s="140"/>
      <c r="H34" s="138">
        <v>10</v>
      </c>
      <c r="I34" s="138">
        <v>10</v>
      </c>
      <c r="J34" s="76"/>
      <c r="K34" s="76"/>
    </row>
    <row r="35" spans="1:11" ht="15.75" customHeight="1">
      <c r="A35" s="150" t="s">
        <v>177</v>
      </c>
      <c r="B35" s="137" t="s">
        <v>27</v>
      </c>
      <c r="C35" s="151" t="s">
        <v>16</v>
      </c>
      <c r="D35" s="151" t="s">
        <v>21</v>
      </c>
      <c r="E35" s="146" t="s">
        <v>256</v>
      </c>
      <c r="F35" s="137" t="s">
        <v>176</v>
      </c>
      <c r="G35" s="140"/>
      <c r="H35" s="138">
        <v>10</v>
      </c>
      <c r="I35" s="138">
        <v>10</v>
      </c>
      <c r="J35" s="76"/>
      <c r="K35" s="76"/>
    </row>
    <row r="36" spans="1:11" ht="28.5" customHeight="1">
      <c r="A36" s="136" t="s">
        <v>335</v>
      </c>
      <c r="B36" s="137" t="s">
        <v>27</v>
      </c>
      <c r="C36" s="151" t="s">
        <v>16</v>
      </c>
      <c r="D36" s="151" t="s">
        <v>21</v>
      </c>
      <c r="E36" s="146" t="s">
        <v>336</v>
      </c>
      <c r="F36" s="137"/>
      <c r="G36" s="140"/>
      <c r="H36" s="138">
        <v>0</v>
      </c>
      <c r="I36" s="138">
        <v>0</v>
      </c>
      <c r="J36" s="76"/>
      <c r="K36" s="76"/>
    </row>
    <row r="37" spans="1:11" ht="13.5" customHeight="1">
      <c r="A37" s="139" t="s">
        <v>184</v>
      </c>
      <c r="B37" s="137" t="s">
        <v>27</v>
      </c>
      <c r="C37" s="151" t="s">
        <v>16</v>
      </c>
      <c r="D37" s="151" t="s">
        <v>21</v>
      </c>
      <c r="E37" s="146" t="s">
        <v>336</v>
      </c>
      <c r="F37" s="137" t="s">
        <v>185</v>
      </c>
      <c r="G37" s="140"/>
      <c r="H37" s="138">
        <v>0</v>
      </c>
      <c r="I37" s="138">
        <v>0</v>
      </c>
      <c r="J37" s="76"/>
      <c r="K37" s="76"/>
    </row>
    <row r="38" spans="1:11" ht="24">
      <c r="A38" s="139" t="s">
        <v>121</v>
      </c>
      <c r="B38" s="137" t="s">
        <v>27</v>
      </c>
      <c r="C38" s="151" t="s">
        <v>16</v>
      </c>
      <c r="D38" s="151" t="s">
        <v>21</v>
      </c>
      <c r="E38" s="146" t="s">
        <v>336</v>
      </c>
      <c r="F38" s="137" t="s">
        <v>101</v>
      </c>
      <c r="G38" s="140"/>
      <c r="H38" s="138">
        <v>0</v>
      </c>
      <c r="I38" s="138">
        <v>0</v>
      </c>
      <c r="J38" s="76"/>
      <c r="K38" s="76"/>
    </row>
    <row r="39" spans="1:11" ht="17.25" customHeight="1">
      <c r="A39" s="180" t="s">
        <v>384</v>
      </c>
      <c r="B39" s="134" t="s">
        <v>27</v>
      </c>
      <c r="C39" s="168" t="s">
        <v>16</v>
      </c>
      <c r="D39" s="168" t="s">
        <v>388</v>
      </c>
      <c r="E39" s="163" t="s">
        <v>387</v>
      </c>
      <c r="F39" s="134" t="s">
        <v>18</v>
      </c>
      <c r="G39" s="159"/>
      <c r="H39" s="160">
        <v>200</v>
      </c>
      <c r="I39" s="160">
        <v>0</v>
      </c>
      <c r="J39" s="76"/>
      <c r="K39" s="76"/>
    </row>
    <row r="40" spans="1:11" ht="12.75">
      <c r="A40" s="181" t="s">
        <v>385</v>
      </c>
      <c r="B40" s="137" t="s">
        <v>27</v>
      </c>
      <c r="C40" s="151" t="s">
        <v>16</v>
      </c>
      <c r="D40" s="151" t="s">
        <v>388</v>
      </c>
      <c r="E40" s="146" t="s">
        <v>387</v>
      </c>
      <c r="F40" s="137" t="s">
        <v>330</v>
      </c>
      <c r="G40" s="140"/>
      <c r="H40" s="138">
        <v>200</v>
      </c>
      <c r="I40" s="138">
        <v>0</v>
      </c>
      <c r="J40" s="76"/>
      <c r="K40" s="76"/>
    </row>
    <row r="41" spans="1:11" ht="12.75">
      <c r="A41" s="181" t="s">
        <v>386</v>
      </c>
      <c r="B41" s="137" t="s">
        <v>27</v>
      </c>
      <c r="C41" s="151" t="s">
        <v>16</v>
      </c>
      <c r="D41" s="151" t="s">
        <v>388</v>
      </c>
      <c r="E41" s="146" t="s">
        <v>387</v>
      </c>
      <c r="F41" s="137" t="s">
        <v>389</v>
      </c>
      <c r="G41" s="140"/>
      <c r="H41" s="138">
        <v>200</v>
      </c>
      <c r="I41" s="138">
        <v>0</v>
      </c>
      <c r="J41" s="76"/>
      <c r="K41" s="76"/>
    </row>
    <row r="42" spans="1:11" ht="24">
      <c r="A42" s="136" t="s">
        <v>194</v>
      </c>
      <c r="B42" s="134" t="s">
        <v>27</v>
      </c>
      <c r="C42" s="137" t="s">
        <v>16</v>
      </c>
      <c r="D42" s="137" t="s">
        <v>41</v>
      </c>
      <c r="E42" s="137" t="s">
        <v>114</v>
      </c>
      <c r="F42" s="137"/>
      <c r="G42" s="137"/>
      <c r="H42" s="138">
        <v>50</v>
      </c>
      <c r="I42" s="138">
        <v>50</v>
      </c>
      <c r="J42" s="76"/>
      <c r="K42" s="76"/>
    </row>
    <row r="43" spans="1:11" ht="24">
      <c r="A43" s="139" t="s">
        <v>123</v>
      </c>
      <c r="B43" s="134" t="s">
        <v>27</v>
      </c>
      <c r="C43" s="137" t="s">
        <v>16</v>
      </c>
      <c r="D43" s="137" t="s">
        <v>41</v>
      </c>
      <c r="E43" s="137" t="s">
        <v>122</v>
      </c>
      <c r="F43" s="137"/>
      <c r="G43" s="137"/>
      <c r="H43" s="138">
        <v>50</v>
      </c>
      <c r="I43" s="138">
        <v>50</v>
      </c>
      <c r="J43" s="76"/>
      <c r="K43" s="76"/>
    </row>
    <row r="44" spans="1:11" ht="16.5" customHeight="1">
      <c r="A44" s="139" t="s">
        <v>124</v>
      </c>
      <c r="B44" s="134" t="s">
        <v>27</v>
      </c>
      <c r="C44" s="137" t="s">
        <v>16</v>
      </c>
      <c r="D44" s="137" t="s">
        <v>41</v>
      </c>
      <c r="E44" s="137" t="s">
        <v>122</v>
      </c>
      <c r="F44" s="137" t="s">
        <v>102</v>
      </c>
      <c r="G44" s="137"/>
      <c r="H44" s="138">
        <v>50</v>
      </c>
      <c r="I44" s="138">
        <v>50</v>
      </c>
      <c r="J44" s="76"/>
      <c r="K44" s="76"/>
    </row>
    <row r="45" spans="1:11" ht="12.75" customHeight="1" hidden="1">
      <c r="A45" s="136" t="s">
        <v>195</v>
      </c>
      <c r="B45" s="134" t="s">
        <v>27</v>
      </c>
      <c r="C45" s="134" t="s">
        <v>19</v>
      </c>
      <c r="D45" s="134" t="s">
        <v>17</v>
      </c>
      <c r="E45" s="134"/>
      <c r="F45" s="134"/>
      <c r="G45" s="134"/>
      <c r="H45" s="152">
        <f>H48+H49+H50</f>
        <v>347.1</v>
      </c>
      <c r="I45" s="152">
        <f>I48+I49+I50</f>
        <v>361.3</v>
      </c>
      <c r="J45" s="76"/>
      <c r="K45" s="76"/>
    </row>
    <row r="46" spans="1:11" ht="12.75" customHeight="1" hidden="1">
      <c r="A46" s="139" t="s">
        <v>125</v>
      </c>
      <c r="B46" s="137" t="s">
        <v>27</v>
      </c>
      <c r="C46" s="137" t="s">
        <v>19</v>
      </c>
      <c r="D46" s="137" t="s">
        <v>24</v>
      </c>
      <c r="E46" s="137" t="s">
        <v>126</v>
      </c>
      <c r="F46" s="137"/>
      <c r="G46" s="137"/>
      <c r="H46" s="153" t="s">
        <v>337</v>
      </c>
      <c r="I46" s="153" t="s">
        <v>337</v>
      </c>
      <c r="J46" s="76"/>
      <c r="K46" s="76"/>
    </row>
    <row r="47" spans="1:11" ht="36">
      <c r="A47" s="136" t="s">
        <v>127</v>
      </c>
      <c r="B47" s="134" t="s">
        <v>27</v>
      </c>
      <c r="C47" s="134" t="s">
        <v>19</v>
      </c>
      <c r="D47" s="134" t="s">
        <v>24</v>
      </c>
      <c r="E47" s="134" t="s">
        <v>128</v>
      </c>
      <c r="F47" s="134" t="s">
        <v>81</v>
      </c>
      <c r="G47" s="134"/>
      <c r="H47" s="160">
        <v>347.1</v>
      </c>
      <c r="I47" s="160">
        <v>361.3</v>
      </c>
      <c r="J47" s="76"/>
      <c r="K47" s="76"/>
    </row>
    <row r="48" spans="1:11" ht="48">
      <c r="A48" s="139" t="s">
        <v>118</v>
      </c>
      <c r="B48" s="137" t="s">
        <v>27</v>
      </c>
      <c r="C48" s="137" t="s">
        <v>19</v>
      </c>
      <c r="D48" s="137" t="s">
        <v>24</v>
      </c>
      <c r="E48" s="137" t="s">
        <v>128</v>
      </c>
      <c r="F48" s="137" t="s">
        <v>100</v>
      </c>
      <c r="G48" s="137"/>
      <c r="H48" s="153" t="s">
        <v>338</v>
      </c>
      <c r="I48" s="153" t="s">
        <v>382</v>
      </c>
      <c r="J48" s="76"/>
      <c r="K48" s="76"/>
    </row>
    <row r="49" spans="1:11" ht="48">
      <c r="A49" s="139" t="s">
        <v>118</v>
      </c>
      <c r="B49" s="137" t="s">
        <v>27</v>
      </c>
      <c r="C49" s="137" t="s">
        <v>19</v>
      </c>
      <c r="D49" s="137" t="s">
        <v>24</v>
      </c>
      <c r="E49" s="137" t="s">
        <v>128</v>
      </c>
      <c r="F49" s="137" t="s">
        <v>132</v>
      </c>
      <c r="G49" s="137"/>
      <c r="H49" s="153" t="s">
        <v>381</v>
      </c>
      <c r="I49" s="153" t="s">
        <v>383</v>
      </c>
      <c r="J49" s="76"/>
      <c r="K49" s="76"/>
    </row>
    <row r="50" spans="1:11" ht="24">
      <c r="A50" s="139" t="s">
        <v>121</v>
      </c>
      <c r="B50" s="137" t="s">
        <v>27</v>
      </c>
      <c r="C50" s="137" t="s">
        <v>19</v>
      </c>
      <c r="D50" s="137" t="s">
        <v>24</v>
      </c>
      <c r="E50" s="137" t="s">
        <v>128</v>
      </c>
      <c r="F50" s="137" t="s">
        <v>101</v>
      </c>
      <c r="G50" s="137"/>
      <c r="H50" s="153" t="s">
        <v>339</v>
      </c>
      <c r="I50" s="153" t="s">
        <v>339</v>
      </c>
      <c r="J50" s="76"/>
      <c r="K50" s="76"/>
    </row>
    <row r="51" spans="1:11" ht="12.75">
      <c r="A51" s="136" t="s">
        <v>340</v>
      </c>
      <c r="B51" s="134" t="s">
        <v>27</v>
      </c>
      <c r="C51" s="134" t="s">
        <v>24</v>
      </c>
      <c r="D51" s="134" t="s">
        <v>341</v>
      </c>
      <c r="E51" s="134"/>
      <c r="F51" s="134"/>
      <c r="G51" s="134"/>
      <c r="H51" s="154">
        <f>H52</f>
        <v>0</v>
      </c>
      <c r="I51" s="154">
        <f>I52</f>
        <v>0</v>
      </c>
      <c r="J51" s="76"/>
      <c r="K51" s="76"/>
    </row>
    <row r="52" spans="1:11" ht="31.5" customHeight="1">
      <c r="A52" s="155" t="s">
        <v>342</v>
      </c>
      <c r="B52" s="137" t="s">
        <v>27</v>
      </c>
      <c r="C52" s="137" t="s">
        <v>24</v>
      </c>
      <c r="D52" s="137" t="s">
        <v>341</v>
      </c>
      <c r="E52" s="137" t="s">
        <v>343</v>
      </c>
      <c r="F52" s="137"/>
      <c r="G52" s="137"/>
      <c r="H52" s="156"/>
      <c r="I52" s="156"/>
      <c r="J52" s="76"/>
      <c r="K52" s="76"/>
    </row>
    <row r="53" spans="1:11" ht="57" customHeight="1">
      <c r="A53" s="155" t="s">
        <v>258</v>
      </c>
      <c r="B53" s="137" t="s">
        <v>27</v>
      </c>
      <c r="C53" s="137" t="s">
        <v>24</v>
      </c>
      <c r="D53" s="137" t="s">
        <v>341</v>
      </c>
      <c r="E53" s="137" t="s">
        <v>343</v>
      </c>
      <c r="F53" s="137" t="s">
        <v>185</v>
      </c>
      <c r="G53" s="137"/>
      <c r="H53" s="156"/>
      <c r="I53" s="156"/>
      <c r="J53" s="76"/>
      <c r="K53" s="76"/>
    </row>
    <row r="54" spans="1:11" ht="33.75" customHeight="1">
      <c r="A54" s="139" t="s">
        <v>121</v>
      </c>
      <c r="B54" s="137" t="s">
        <v>27</v>
      </c>
      <c r="C54" s="137" t="s">
        <v>24</v>
      </c>
      <c r="D54" s="137" t="s">
        <v>341</v>
      </c>
      <c r="E54" s="137" t="s">
        <v>343</v>
      </c>
      <c r="F54" s="137" t="s">
        <v>101</v>
      </c>
      <c r="G54" s="137"/>
      <c r="H54" s="156"/>
      <c r="I54" s="156"/>
      <c r="J54" s="76"/>
      <c r="K54" s="76"/>
    </row>
    <row r="55" spans="1:11" ht="21" customHeight="1">
      <c r="A55" s="133" t="s">
        <v>79</v>
      </c>
      <c r="B55" s="134" t="s">
        <v>27</v>
      </c>
      <c r="C55" s="134" t="s">
        <v>21</v>
      </c>
      <c r="D55" s="134"/>
      <c r="E55" s="134"/>
      <c r="F55" s="134"/>
      <c r="G55" s="134"/>
      <c r="H55" s="135">
        <f>H56+H63+H60</f>
        <v>3307.9</v>
      </c>
      <c r="I55" s="135">
        <f>I56+I63+I60</f>
        <v>3457.1</v>
      </c>
      <c r="J55" s="76"/>
      <c r="K55" s="76"/>
    </row>
    <row r="56" spans="1:11" ht="32.25" customHeight="1">
      <c r="A56" s="157" t="s">
        <v>129</v>
      </c>
      <c r="B56" s="134" t="s">
        <v>27</v>
      </c>
      <c r="C56" s="134" t="s">
        <v>21</v>
      </c>
      <c r="D56" s="134" t="s">
        <v>80</v>
      </c>
      <c r="E56" s="137" t="s">
        <v>344</v>
      </c>
      <c r="F56" s="134"/>
      <c r="G56" s="134"/>
      <c r="H56" s="138">
        <v>2314.9</v>
      </c>
      <c r="I56" s="138">
        <v>2464.1</v>
      </c>
      <c r="J56" s="76"/>
      <c r="K56" s="76"/>
    </row>
    <row r="57" spans="1:11" ht="24">
      <c r="A57" s="158" t="s">
        <v>230</v>
      </c>
      <c r="B57" s="137" t="s">
        <v>27</v>
      </c>
      <c r="C57" s="137" t="s">
        <v>21</v>
      </c>
      <c r="D57" s="137" t="s">
        <v>80</v>
      </c>
      <c r="E57" s="137" t="s">
        <v>231</v>
      </c>
      <c r="F57" s="137" t="s">
        <v>20</v>
      </c>
      <c r="G57" s="137"/>
      <c r="H57" s="138">
        <v>2314.9</v>
      </c>
      <c r="I57" s="138">
        <v>2464.1</v>
      </c>
      <c r="J57" s="76"/>
      <c r="K57" s="76"/>
    </row>
    <row r="58" spans="1:11" ht="48">
      <c r="A58" s="158" t="s">
        <v>232</v>
      </c>
      <c r="B58" s="137" t="s">
        <v>27</v>
      </c>
      <c r="C58" s="137" t="s">
        <v>21</v>
      </c>
      <c r="D58" s="137" t="s">
        <v>80</v>
      </c>
      <c r="E58" s="137" t="s">
        <v>233</v>
      </c>
      <c r="F58" s="137" t="s">
        <v>185</v>
      </c>
      <c r="G58" s="137"/>
      <c r="H58" s="138">
        <v>2314.9</v>
      </c>
      <c r="I58" s="138">
        <v>2464.1</v>
      </c>
      <c r="J58" s="76"/>
      <c r="K58" s="76"/>
    </row>
    <row r="59" spans="1:11" ht="24">
      <c r="A59" s="139" t="s">
        <v>121</v>
      </c>
      <c r="B59" s="137" t="s">
        <v>27</v>
      </c>
      <c r="C59" s="137" t="s">
        <v>21</v>
      </c>
      <c r="D59" s="137" t="s">
        <v>80</v>
      </c>
      <c r="E59" s="137" t="s">
        <v>233</v>
      </c>
      <c r="F59" s="137" t="s">
        <v>101</v>
      </c>
      <c r="G59" s="137"/>
      <c r="H59" s="138">
        <v>2314.9</v>
      </c>
      <c r="I59" s="138">
        <v>2464.1</v>
      </c>
      <c r="J59" s="76"/>
      <c r="K59" s="76"/>
    </row>
    <row r="60" spans="1:9" ht="24">
      <c r="A60" s="136" t="s">
        <v>257</v>
      </c>
      <c r="B60" s="134" t="s">
        <v>27</v>
      </c>
      <c r="C60" s="134" t="s">
        <v>21</v>
      </c>
      <c r="D60" s="134" t="s">
        <v>80</v>
      </c>
      <c r="E60" s="134" t="s">
        <v>345</v>
      </c>
      <c r="F60" s="134"/>
      <c r="G60" s="134"/>
      <c r="H60" s="160">
        <v>993</v>
      </c>
      <c r="I60" s="160">
        <v>993</v>
      </c>
    </row>
    <row r="61" spans="1:9" ht="24">
      <c r="A61" s="155" t="s">
        <v>258</v>
      </c>
      <c r="B61" s="137" t="s">
        <v>27</v>
      </c>
      <c r="C61" s="137" t="s">
        <v>21</v>
      </c>
      <c r="D61" s="137" t="s">
        <v>80</v>
      </c>
      <c r="E61" s="134" t="s">
        <v>345</v>
      </c>
      <c r="F61" s="137" t="s">
        <v>20</v>
      </c>
      <c r="G61" s="137"/>
      <c r="H61" s="138">
        <v>993</v>
      </c>
      <c r="I61" s="138">
        <v>993</v>
      </c>
    </row>
    <row r="62" spans="1:9" ht="24">
      <c r="A62" s="139" t="s">
        <v>121</v>
      </c>
      <c r="B62" s="137" t="s">
        <v>27</v>
      </c>
      <c r="C62" s="137" t="s">
        <v>21</v>
      </c>
      <c r="D62" s="137" t="s">
        <v>80</v>
      </c>
      <c r="E62" s="134" t="s">
        <v>345</v>
      </c>
      <c r="F62" s="137" t="s">
        <v>101</v>
      </c>
      <c r="G62" s="137"/>
      <c r="H62" s="138">
        <v>993</v>
      </c>
      <c r="I62" s="138">
        <v>993</v>
      </c>
    </row>
    <row r="63" spans="1:9" ht="12.75">
      <c r="A63" s="136" t="s">
        <v>229</v>
      </c>
      <c r="B63" s="134" t="s">
        <v>27</v>
      </c>
      <c r="C63" s="134" t="s">
        <v>21</v>
      </c>
      <c r="D63" s="134" t="s">
        <v>228</v>
      </c>
      <c r="E63" s="137"/>
      <c r="F63" s="150"/>
      <c r="G63" s="150"/>
      <c r="H63" s="138"/>
      <c r="I63" s="138"/>
    </row>
    <row r="64" spans="1:9" ht="36">
      <c r="A64" s="158" t="s">
        <v>346</v>
      </c>
      <c r="B64" s="137" t="s">
        <v>27</v>
      </c>
      <c r="C64" s="137" t="s">
        <v>21</v>
      </c>
      <c r="D64" s="137" t="s">
        <v>228</v>
      </c>
      <c r="E64" s="137" t="s">
        <v>347</v>
      </c>
      <c r="F64" s="150"/>
      <c r="G64" s="150"/>
      <c r="H64" s="138"/>
      <c r="I64" s="138"/>
    </row>
    <row r="65" spans="1:9" ht="24">
      <c r="A65" s="139" t="s">
        <v>230</v>
      </c>
      <c r="B65" s="137" t="s">
        <v>27</v>
      </c>
      <c r="C65" s="137" t="s">
        <v>21</v>
      </c>
      <c r="D65" s="137" t="s">
        <v>228</v>
      </c>
      <c r="E65" s="137" t="s">
        <v>348</v>
      </c>
      <c r="F65" s="150"/>
      <c r="G65" s="150"/>
      <c r="H65" s="138"/>
      <c r="I65" s="138"/>
    </row>
    <row r="66" spans="1:9" ht="24">
      <c r="A66" s="139" t="s">
        <v>349</v>
      </c>
      <c r="B66" s="137" t="s">
        <v>27</v>
      </c>
      <c r="C66" s="137" t="s">
        <v>21</v>
      </c>
      <c r="D66" s="137" t="s">
        <v>228</v>
      </c>
      <c r="E66" s="137" t="s">
        <v>350</v>
      </c>
      <c r="F66" s="150">
        <v>200</v>
      </c>
      <c r="G66" s="150"/>
      <c r="H66" s="138"/>
      <c r="I66" s="138"/>
    </row>
    <row r="67" spans="1:9" ht="24">
      <c r="A67" s="139" t="s">
        <v>121</v>
      </c>
      <c r="B67" s="137" t="s">
        <v>27</v>
      </c>
      <c r="C67" s="137" t="s">
        <v>21</v>
      </c>
      <c r="D67" s="137" t="s">
        <v>228</v>
      </c>
      <c r="E67" s="137" t="s">
        <v>350</v>
      </c>
      <c r="F67" s="150">
        <v>244</v>
      </c>
      <c r="G67" s="150"/>
      <c r="H67" s="138"/>
      <c r="I67" s="138"/>
    </row>
    <row r="68" spans="1:9" ht="24">
      <c r="A68" s="136" t="s">
        <v>133</v>
      </c>
      <c r="B68" s="133">
        <v>728</v>
      </c>
      <c r="C68" s="134" t="s">
        <v>23</v>
      </c>
      <c r="D68" s="134"/>
      <c r="E68" s="150"/>
      <c r="F68" s="134"/>
      <c r="G68" s="134"/>
      <c r="H68" s="135">
        <f>H69+H73+H89</f>
        <v>4526</v>
      </c>
      <c r="I68" s="135">
        <f>I69+I73+I89</f>
        <v>4526</v>
      </c>
    </row>
    <row r="69" spans="1:9" ht="12.75">
      <c r="A69" s="136" t="s">
        <v>351</v>
      </c>
      <c r="B69" s="133">
        <v>728</v>
      </c>
      <c r="C69" s="134" t="s">
        <v>23</v>
      </c>
      <c r="D69" s="134" t="s">
        <v>16</v>
      </c>
      <c r="E69" s="150"/>
      <c r="F69" s="134"/>
      <c r="G69" s="134"/>
      <c r="H69" s="161">
        <f>H70</f>
        <v>6</v>
      </c>
      <c r="I69" s="161">
        <f>I70</f>
        <v>6</v>
      </c>
    </row>
    <row r="70" spans="1:9" ht="12.75">
      <c r="A70" s="139" t="s">
        <v>352</v>
      </c>
      <c r="B70" s="137" t="s">
        <v>27</v>
      </c>
      <c r="C70" s="137" t="s">
        <v>23</v>
      </c>
      <c r="D70" s="137" t="s">
        <v>16</v>
      </c>
      <c r="E70" s="137" t="s">
        <v>353</v>
      </c>
      <c r="F70" s="150">
        <v>200</v>
      </c>
      <c r="G70" s="150">
        <v>3.6</v>
      </c>
      <c r="H70" s="138">
        <v>6</v>
      </c>
      <c r="I70" s="138">
        <v>6</v>
      </c>
    </row>
    <row r="71" spans="1:9" ht="26.25" customHeight="1">
      <c r="A71" s="139" t="s">
        <v>354</v>
      </c>
      <c r="B71" s="137" t="s">
        <v>27</v>
      </c>
      <c r="C71" s="137" t="s">
        <v>23</v>
      </c>
      <c r="D71" s="137" t="s">
        <v>16</v>
      </c>
      <c r="E71" s="137" t="s">
        <v>353</v>
      </c>
      <c r="F71" s="150">
        <v>240</v>
      </c>
      <c r="G71" s="150">
        <v>3.6</v>
      </c>
      <c r="H71" s="138">
        <v>6</v>
      </c>
      <c r="I71" s="138">
        <v>6</v>
      </c>
    </row>
    <row r="72" spans="1:9" ht="32.25" customHeight="1">
      <c r="A72" s="162" t="s">
        <v>355</v>
      </c>
      <c r="B72" s="159" t="s">
        <v>27</v>
      </c>
      <c r="C72" s="159" t="s">
        <v>23</v>
      </c>
      <c r="D72" s="159" t="s">
        <v>16</v>
      </c>
      <c r="E72" s="159" t="s">
        <v>353</v>
      </c>
      <c r="F72" s="150">
        <v>244</v>
      </c>
      <c r="G72" s="150">
        <v>3.6</v>
      </c>
      <c r="H72" s="138">
        <v>6</v>
      </c>
      <c r="I72" s="138">
        <v>6</v>
      </c>
    </row>
    <row r="73" spans="1:9" ht="21.75" customHeight="1">
      <c r="A73" s="136" t="s">
        <v>356</v>
      </c>
      <c r="B73" s="159" t="s">
        <v>27</v>
      </c>
      <c r="C73" s="159" t="s">
        <v>23</v>
      </c>
      <c r="D73" s="159" t="s">
        <v>24</v>
      </c>
      <c r="E73" s="159"/>
      <c r="F73" s="133"/>
      <c r="G73" s="133"/>
      <c r="H73" s="160">
        <f>H74+H78+H81</f>
        <v>620</v>
      </c>
      <c r="I73" s="160">
        <f>I74+I78+I81</f>
        <v>620</v>
      </c>
    </row>
    <row r="74" spans="1:9" ht="32.25" customHeight="1">
      <c r="A74" s="163" t="s">
        <v>357</v>
      </c>
      <c r="B74" s="134" t="s">
        <v>27</v>
      </c>
      <c r="C74" s="134" t="s">
        <v>23</v>
      </c>
      <c r="D74" s="134" t="s">
        <v>24</v>
      </c>
      <c r="E74" s="134" t="s">
        <v>358</v>
      </c>
      <c r="F74" s="134"/>
      <c r="G74" s="134"/>
      <c r="H74" s="178">
        <v>0</v>
      </c>
      <c r="I74" s="178">
        <v>0</v>
      </c>
    </row>
    <row r="75" spans="1:9" ht="24">
      <c r="A75" s="164" t="s">
        <v>230</v>
      </c>
      <c r="B75" s="137" t="s">
        <v>27</v>
      </c>
      <c r="C75" s="137" t="s">
        <v>23</v>
      </c>
      <c r="D75" s="137" t="s">
        <v>24</v>
      </c>
      <c r="E75" s="137" t="s">
        <v>359</v>
      </c>
      <c r="F75" s="137" t="s">
        <v>20</v>
      </c>
      <c r="G75" s="137"/>
      <c r="H75" s="179">
        <v>0</v>
      </c>
      <c r="I75" s="179">
        <v>0</v>
      </c>
    </row>
    <row r="76" spans="1:9" ht="24">
      <c r="A76" s="165" t="s">
        <v>360</v>
      </c>
      <c r="B76" s="137" t="s">
        <v>27</v>
      </c>
      <c r="C76" s="137" t="s">
        <v>23</v>
      </c>
      <c r="D76" s="137" t="s">
        <v>24</v>
      </c>
      <c r="E76" s="137" t="s">
        <v>281</v>
      </c>
      <c r="F76" s="137" t="s">
        <v>185</v>
      </c>
      <c r="G76" s="137"/>
      <c r="H76" s="179">
        <v>0</v>
      </c>
      <c r="I76" s="179">
        <v>0</v>
      </c>
    </row>
    <row r="77" spans="1:9" ht="24">
      <c r="A77" s="155" t="s">
        <v>355</v>
      </c>
      <c r="B77" s="137" t="s">
        <v>27</v>
      </c>
      <c r="C77" s="137" t="s">
        <v>23</v>
      </c>
      <c r="D77" s="137" t="s">
        <v>24</v>
      </c>
      <c r="E77" s="137" t="s">
        <v>281</v>
      </c>
      <c r="F77" s="137" t="s">
        <v>101</v>
      </c>
      <c r="G77" s="137"/>
      <c r="H77" s="179">
        <v>0</v>
      </c>
      <c r="I77" s="179">
        <v>0</v>
      </c>
    </row>
    <row r="78" spans="1:9" ht="24">
      <c r="A78" s="166" t="s">
        <v>130</v>
      </c>
      <c r="B78" s="134" t="s">
        <v>27</v>
      </c>
      <c r="C78" s="134" t="s">
        <v>23</v>
      </c>
      <c r="D78" s="134" t="s">
        <v>24</v>
      </c>
      <c r="E78" s="134" t="s">
        <v>131</v>
      </c>
      <c r="F78" s="137" t="s">
        <v>18</v>
      </c>
      <c r="G78" s="137"/>
      <c r="H78" s="144">
        <v>500</v>
      </c>
      <c r="I78" s="144">
        <v>500</v>
      </c>
    </row>
    <row r="79" spans="1:9" ht="24">
      <c r="A79" s="155" t="s">
        <v>361</v>
      </c>
      <c r="B79" s="137" t="s">
        <v>27</v>
      </c>
      <c r="C79" s="137" t="s">
        <v>23</v>
      </c>
      <c r="D79" s="137" t="s">
        <v>24</v>
      </c>
      <c r="E79" s="137" t="s">
        <v>131</v>
      </c>
      <c r="F79" s="137" t="s">
        <v>185</v>
      </c>
      <c r="G79" s="137"/>
      <c r="H79" s="144">
        <v>500</v>
      </c>
      <c r="I79" s="144">
        <v>500</v>
      </c>
    </row>
    <row r="80" spans="1:9" ht="24">
      <c r="A80" s="155" t="s">
        <v>355</v>
      </c>
      <c r="B80" s="137" t="s">
        <v>27</v>
      </c>
      <c r="C80" s="137" t="s">
        <v>23</v>
      </c>
      <c r="D80" s="137" t="s">
        <v>24</v>
      </c>
      <c r="E80" s="137" t="s">
        <v>131</v>
      </c>
      <c r="F80" s="137" t="s">
        <v>101</v>
      </c>
      <c r="G80" s="137"/>
      <c r="H80" s="144">
        <v>500</v>
      </c>
      <c r="I80" s="144">
        <v>500</v>
      </c>
    </row>
    <row r="81" spans="1:9" ht="36">
      <c r="A81" s="136" t="s">
        <v>362</v>
      </c>
      <c r="B81" s="134" t="s">
        <v>27</v>
      </c>
      <c r="C81" s="134" t="s">
        <v>23</v>
      </c>
      <c r="D81" s="134" t="s">
        <v>24</v>
      </c>
      <c r="E81" s="134"/>
      <c r="F81" s="134"/>
      <c r="G81" s="134"/>
      <c r="H81" s="160">
        <f>H82+H85</f>
        <v>120</v>
      </c>
      <c r="I81" s="160">
        <f>I82+I85</f>
        <v>120</v>
      </c>
    </row>
    <row r="82" spans="1:9" ht="24">
      <c r="A82" s="155" t="s">
        <v>258</v>
      </c>
      <c r="B82" s="137" t="s">
        <v>27</v>
      </c>
      <c r="C82" s="137" t="s">
        <v>23</v>
      </c>
      <c r="D82" s="137" t="s">
        <v>24</v>
      </c>
      <c r="E82" s="137" t="s">
        <v>363</v>
      </c>
      <c r="F82" s="137" t="s">
        <v>20</v>
      </c>
      <c r="G82" s="137"/>
      <c r="H82" s="138">
        <f>H83</f>
        <v>100</v>
      </c>
      <c r="I82" s="138">
        <f>I83</f>
        <v>100</v>
      </c>
    </row>
    <row r="83" spans="1:9" ht="24">
      <c r="A83" s="139" t="s">
        <v>364</v>
      </c>
      <c r="B83" s="137" t="s">
        <v>27</v>
      </c>
      <c r="C83" s="137" t="s">
        <v>23</v>
      </c>
      <c r="D83" s="137" t="s">
        <v>24</v>
      </c>
      <c r="E83" s="137" t="s">
        <v>363</v>
      </c>
      <c r="F83" s="137" t="s">
        <v>185</v>
      </c>
      <c r="G83" s="137"/>
      <c r="H83" s="138">
        <f>H84</f>
        <v>100</v>
      </c>
      <c r="I83" s="138">
        <f>I84</f>
        <v>100</v>
      </c>
    </row>
    <row r="84" spans="1:9" ht="24">
      <c r="A84" s="139" t="s">
        <v>365</v>
      </c>
      <c r="B84" s="137" t="s">
        <v>27</v>
      </c>
      <c r="C84" s="137" t="s">
        <v>23</v>
      </c>
      <c r="D84" s="137" t="s">
        <v>24</v>
      </c>
      <c r="E84" s="137" t="s">
        <v>363</v>
      </c>
      <c r="F84" s="137" t="s">
        <v>101</v>
      </c>
      <c r="G84" s="137"/>
      <c r="H84" s="138">
        <v>100</v>
      </c>
      <c r="I84" s="138">
        <v>100</v>
      </c>
    </row>
    <row r="85" spans="1:9" ht="12.75">
      <c r="A85" s="136" t="s">
        <v>266</v>
      </c>
      <c r="B85" s="137"/>
      <c r="C85" s="137"/>
      <c r="D85" s="137"/>
      <c r="E85" s="137"/>
      <c r="F85" s="137" t="s">
        <v>330</v>
      </c>
      <c r="G85" s="137"/>
      <c r="H85" s="138">
        <f>H86</f>
        <v>20</v>
      </c>
      <c r="I85" s="138">
        <f>I86</f>
        <v>20</v>
      </c>
    </row>
    <row r="86" spans="1:9" ht="12.75">
      <c r="A86" s="139" t="s">
        <v>178</v>
      </c>
      <c r="B86" s="137" t="s">
        <v>27</v>
      </c>
      <c r="C86" s="137" t="s">
        <v>23</v>
      </c>
      <c r="D86" s="137" t="s">
        <v>24</v>
      </c>
      <c r="E86" s="137" t="s">
        <v>363</v>
      </c>
      <c r="F86" s="137" t="s">
        <v>179</v>
      </c>
      <c r="G86" s="137"/>
      <c r="H86" s="138">
        <f>H87+H88</f>
        <v>20</v>
      </c>
      <c r="I86" s="138">
        <f>I87+I88</f>
        <v>20</v>
      </c>
    </row>
    <row r="87" spans="1:9" ht="12.75">
      <c r="A87" s="150" t="s">
        <v>147</v>
      </c>
      <c r="B87" s="151" t="s">
        <v>27</v>
      </c>
      <c r="C87" s="151" t="s">
        <v>23</v>
      </c>
      <c r="D87" s="151" t="s">
        <v>24</v>
      </c>
      <c r="E87" s="151" t="s">
        <v>363</v>
      </c>
      <c r="F87" s="151" t="s">
        <v>146</v>
      </c>
      <c r="G87" s="151"/>
      <c r="H87" s="167">
        <v>10</v>
      </c>
      <c r="I87" s="167">
        <v>10</v>
      </c>
    </row>
    <row r="88" spans="1:9" ht="12.75">
      <c r="A88" s="139" t="s">
        <v>177</v>
      </c>
      <c r="B88" s="151" t="s">
        <v>27</v>
      </c>
      <c r="C88" s="151" t="s">
        <v>23</v>
      </c>
      <c r="D88" s="151" t="s">
        <v>24</v>
      </c>
      <c r="E88" s="151" t="s">
        <v>363</v>
      </c>
      <c r="F88" s="151" t="s">
        <v>176</v>
      </c>
      <c r="G88" s="137"/>
      <c r="H88" s="138">
        <v>10</v>
      </c>
      <c r="I88" s="138">
        <v>10</v>
      </c>
    </row>
    <row r="89" spans="1:9" ht="24">
      <c r="A89" s="136" t="s">
        <v>366</v>
      </c>
      <c r="B89" s="168" t="s">
        <v>27</v>
      </c>
      <c r="C89" s="168" t="s">
        <v>23</v>
      </c>
      <c r="D89" s="168" t="s">
        <v>23</v>
      </c>
      <c r="E89" s="168"/>
      <c r="F89" s="168"/>
      <c r="G89" s="134"/>
      <c r="H89" s="160">
        <f>H90</f>
        <v>3900</v>
      </c>
      <c r="I89" s="160">
        <f>I90</f>
        <v>3900</v>
      </c>
    </row>
    <row r="90" spans="1:9" ht="60">
      <c r="A90" s="139" t="s">
        <v>331</v>
      </c>
      <c r="B90" s="137" t="s">
        <v>27</v>
      </c>
      <c r="C90" s="137" t="s">
        <v>23</v>
      </c>
      <c r="D90" s="137" t="s">
        <v>23</v>
      </c>
      <c r="E90" s="137" t="s">
        <v>363</v>
      </c>
      <c r="F90" s="151" t="s">
        <v>81</v>
      </c>
      <c r="G90" s="137"/>
      <c r="H90" s="138">
        <f>H91</f>
        <v>3900</v>
      </c>
      <c r="I90" s="138">
        <f>I91</f>
        <v>3900</v>
      </c>
    </row>
    <row r="91" spans="1:9" ht="12.75">
      <c r="A91" s="142" t="s">
        <v>367</v>
      </c>
      <c r="B91" s="137" t="s">
        <v>27</v>
      </c>
      <c r="C91" s="137" t="s">
        <v>23</v>
      </c>
      <c r="D91" s="137" t="s">
        <v>23</v>
      </c>
      <c r="E91" s="137" t="s">
        <v>363</v>
      </c>
      <c r="F91" s="151" t="s">
        <v>368</v>
      </c>
      <c r="G91" s="137"/>
      <c r="H91" s="138">
        <f>H92+H93</f>
        <v>3900</v>
      </c>
      <c r="I91" s="138">
        <f>I92+I93</f>
        <v>3900</v>
      </c>
    </row>
    <row r="92" spans="1:9" ht="12.75">
      <c r="A92" s="142" t="s">
        <v>369</v>
      </c>
      <c r="B92" s="137" t="s">
        <v>27</v>
      </c>
      <c r="C92" s="137" t="s">
        <v>23</v>
      </c>
      <c r="D92" s="137" t="s">
        <v>23</v>
      </c>
      <c r="E92" s="137" t="s">
        <v>363</v>
      </c>
      <c r="F92" s="137" t="s">
        <v>106</v>
      </c>
      <c r="G92" s="137"/>
      <c r="H92" s="138">
        <v>3000</v>
      </c>
      <c r="I92" s="138">
        <v>3000</v>
      </c>
    </row>
    <row r="93" spans="1:9" ht="36">
      <c r="A93" s="142" t="s">
        <v>370</v>
      </c>
      <c r="B93" s="137" t="s">
        <v>27</v>
      </c>
      <c r="C93" s="137" t="s">
        <v>23</v>
      </c>
      <c r="D93" s="137" t="s">
        <v>23</v>
      </c>
      <c r="E93" s="137" t="s">
        <v>363</v>
      </c>
      <c r="F93" s="137" t="s">
        <v>135</v>
      </c>
      <c r="G93" s="137"/>
      <c r="H93" s="138">
        <v>900</v>
      </c>
      <c r="I93" s="138">
        <v>900</v>
      </c>
    </row>
    <row r="94" spans="1:9" ht="48.75" customHeight="1">
      <c r="A94" s="169" t="s">
        <v>134</v>
      </c>
      <c r="B94" s="134" t="s">
        <v>27</v>
      </c>
      <c r="C94" s="134" t="s">
        <v>22</v>
      </c>
      <c r="D94" s="134" t="s">
        <v>16</v>
      </c>
      <c r="E94" s="134"/>
      <c r="F94" s="134"/>
      <c r="G94" s="134"/>
      <c r="H94" s="170">
        <f aca="true" t="shared" si="0" ref="H94:I96">H95</f>
        <v>7220</v>
      </c>
      <c r="I94" s="170">
        <f t="shared" si="0"/>
        <v>7220</v>
      </c>
    </row>
    <row r="95" spans="1:9" ht="30" customHeight="1">
      <c r="A95" s="169" t="s">
        <v>398</v>
      </c>
      <c r="B95" s="134" t="s">
        <v>27</v>
      </c>
      <c r="C95" s="134" t="s">
        <v>22</v>
      </c>
      <c r="D95" s="134" t="s">
        <v>16</v>
      </c>
      <c r="E95" s="134" t="s">
        <v>399</v>
      </c>
      <c r="F95" s="134"/>
      <c r="G95" s="134"/>
      <c r="H95" s="189">
        <f t="shared" si="0"/>
        <v>7220</v>
      </c>
      <c r="I95" s="189">
        <f t="shared" si="0"/>
        <v>7220</v>
      </c>
    </row>
    <row r="96" spans="1:9" ht="27.75" customHeight="1">
      <c r="A96" s="169" t="s">
        <v>400</v>
      </c>
      <c r="B96" s="134" t="s">
        <v>27</v>
      </c>
      <c r="C96" s="134" t="s">
        <v>22</v>
      </c>
      <c r="D96" s="134" t="s">
        <v>16</v>
      </c>
      <c r="E96" s="134" t="s">
        <v>401</v>
      </c>
      <c r="F96" s="134"/>
      <c r="G96" s="134"/>
      <c r="H96" s="189">
        <f t="shared" si="0"/>
        <v>7220</v>
      </c>
      <c r="I96" s="189">
        <f t="shared" si="0"/>
        <v>7220</v>
      </c>
    </row>
    <row r="97" spans="1:9" ht="28.5" customHeight="1">
      <c r="A97" s="188" t="s">
        <v>402</v>
      </c>
      <c r="B97" s="137" t="s">
        <v>27</v>
      </c>
      <c r="C97" s="137" t="s">
        <v>22</v>
      </c>
      <c r="D97" s="137" t="s">
        <v>16</v>
      </c>
      <c r="E97" s="137" t="s">
        <v>403</v>
      </c>
      <c r="F97" s="137" t="s">
        <v>18</v>
      </c>
      <c r="G97" s="134"/>
      <c r="H97" s="189">
        <f>H98+H102+H103</f>
        <v>7220</v>
      </c>
      <c r="I97" s="189">
        <f>I98+I102+I103</f>
        <v>7220</v>
      </c>
    </row>
    <row r="98" spans="1:9" ht="60">
      <c r="A98" s="139" t="s">
        <v>331</v>
      </c>
      <c r="B98" s="137" t="s">
        <v>27</v>
      </c>
      <c r="C98" s="137" t="s">
        <v>22</v>
      </c>
      <c r="D98" s="137" t="s">
        <v>16</v>
      </c>
      <c r="E98" s="137" t="s">
        <v>403</v>
      </c>
      <c r="F98" s="137" t="s">
        <v>81</v>
      </c>
      <c r="G98" s="134"/>
      <c r="H98" s="171">
        <f>H99</f>
        <v>6400</v>
      </c>
      <c r="I98" s="171">
        <f>I99</f>
        <v>6400</v>
      </c>
    </row>
    <row r="99" spans="1:9" ht="12.75">
      <c r="A99" s="142" t="s">
        <v>367</v>
      </c>
      <c r="B99" s="137" t="s">
        <v>27</v>
      </c>
      <c r="C99" s="137" t="s">
        <v>22</v>
      </c>
      <c r="D99" s="137" t="s">
        <v>16</v>
      </c>
      <c r="E99" s="137" t="s">
        <v>403</v>
      </c>
      <c r="F99" s="137" t="s">
        <v>368</v>
      </c>
      <c r="G99" s="137"/>
      <c r="H99" s="144">
        <f>H100+H101</f>
        <v>6400</v>
      </c>
      <c r="I99" s="144">
        <f>I100+I101</f>
        <v>6400</v>
      </c>
    </row>
    <row r="100" spans="1:9" ht="12.75">
      <c r="A100" s="142" t="s">
        <v>369</v>
      </c>
      <c r="B100" s="137" t="s">
        <v>27</v>
      </c>
      <c r="C100" s="137" t="s">
        <v>22</v>
      </c>
      <c r="D100" s="137" t="s">
        <v>16</v>
      </c>
      <c r="E100" s="137" t="s">
        <v>403</v>
      </c>
      <c r="F100" s="137" t="s">
        <v>106</v>
      </c>
      <c r="G100" s="137"/>
      <c r="H100" s="144">
        <v>5000</v>
      </c>
      <c r="I100" s="144">
        <v>5000</v>
      </c>
    </row>
    <row r="101" spans="1:9" ht="36">
      <c r="A101" s="142" t="s">
        <v>370</v>
      </c>
      <c r="B101" s="137" t="s">
        <v>27</v>
      </c>
      <c r="C101" s="137" t="s">
        <v>22</v>
      </c>
      <c r="D101" s="137" t="s">
        <v>16</v>
      </c>
      <c r="E101" s="137" t="s">
        <v>403</v>
      </c>
      <c r="F101" s="137" t="s">
        <v>135</v>
      </c>
      <c r="G101" s="137"/>
      <c r="H101" s="138">
        <v>1400</v>
      </c>
      <c r="I101" s="138">
        <v>1400</v>
      </c>
    </row>
    <row r="102" spans="1:9" ht="24">
      <c r="A102" s="139" t="s">
        <v>121</v>
      </c>
      <c r="B102" s="137" t="s">
        <v>27</v>
      </c>
      <c r="C102" s="137" t="s">
        <v>22</v>
      </c>
      <c r="D102" s="137" t="s">
        <v>16</v>
      </c>
      <c r="E102" s="137" t="s">
        <v>403</v>
      </c>
      <c r="F102" s="137" t="s">
        <v>101</v>
      </c>
      <c r="G102" s="137"/>
      <c r="H102" s="144">
        <v>800</v>
      </c>
      <c r="I102" s="144">
        <v>800</v>
      </c>
    </row>
    <row r="103" spans="1:9" ht="12.75">
      <c r="A103" s="133" t="s">
        <v>178</v>
      </c>
      <c r="B103" s="137" t="s">
        <v>27</v>
      </c>
      <c r="C103" s="137" t="s">
        <v>22</v>
      </c>
      <c r="D103" s="137" t="s">
        <v>16</v>
      </c>
      <c r="E103" s="137" t="s">
        <v>403</v>
      </c>
      <c r="F103" s="137" t="s">
        <v>179</v>
      </c>
      <c r="G103" s="137"/>
      <c r="H103" s="138">
        <f>H104+H105</f>
        <v>20</v>
      </c>
      <c r="I103" s="138">
        <f>I104+I105</f>
        <v>20</v>
      </c>
    </row>
    <row r="104" spans="1:9" ht="12.75">
      <c r="A104" s="150" t="s">
        <v>147</v>
      </c>
      <c r="B104" s="137" t="s">
        <v>27</v>
      </c>
      <c r="C104" s="137" t="s">
        <v>22</v>
      </c>
      <c r="D104" s="137" t="s">
        <v>16</v>
      </c>
      <c r="E104" s="137" t="s">
        <v>403</v>
      </c>
      <c r="F104" s="137" t="s">
        <v>146</v>
      </c>
      <c r="G104" s="137"/>
      <c r="H104" s="138">
        <v>10</v>
      </c>
      <c r="I104" s="138">
        <v>10</v>
      </c>
    </row>
    <row r="105" spans="1:9" ht="12.75">
      <c r="A105" s="150" t="s">
        <v>177</v>
      </c>
      <c r="B105" s="137" t="s">
        <v>27</v>
      </c>
      <c r="C105" s="137" t="s">
        <v>22</v>
      </c>
      <c r="D105" s="137" t="s">
        <v>16</v>
      </c>
      <c r="E105" s="137" t="s">
        <v>403</v>
      </c>
      <c r="F105" s="151" t="s">
        <v>176</v>
      </c>
      <c r="G105" s="151"/>
      <c r="H105" s="167">
        <v>10</v>
      </c>
      <c r="I105" s="167">
        <v>10</v>
      </c>
    </row>
    <row r="106" spans="1:9" ht="28.5" customHeight="1">
      <c r="A106" s="176" t="s">
        <v>186</v>
      </c>
      <c r="B106" s="172">
        <v>728</v>
      </c>
      <c r="C106" s="173" t="s">
        <v>189</v>
      </c>
      <c r="D106" s="173" t="s">
        <v>16</v>
      </c>
      <c r="E106" s="173" t="s">
        <v>117</v>
      </c>
      <c r="F106" s="173" t="s">
        <v>18</v>
      </c>
      <c r="G106" s="137" t="s">
        <v>371</v>
      </c>
      <c r="H106" s="160">
        <v>8.4</v>
      </c>
      <c r="I106" s="160">
        <v>2.7</v>
      </c>
    </row>
    <row r="107" spans="1:9" ht="20.25" customHeight="1">
      <c r="A107" s="142" t="s">
        <v>187</v>
      </c>
      <c r="B107" s="174">
        <v>728</v>
      </c>
      <c r="C107" s="175" t="s">
        <v>189</v>
      </c>
      <c r="D107" s="175" t="s">
        <v>16</v>
      </c>
      <c r="E107" s="175" t="s">
        <v>117</v>
      </c>
      <c r="F107" s="175" t="s">
        <v>190</v>
      </c>
      <c r="G107" s="137" t="s">
        <v>371</v>
      </c>
      <c r="H107" s="138">
        <v>8.4</v>
      </c>
      <c r="I107" s="138">
        <v>2.7</v>
      </c>
    </row>
    <row r="108" spans="1:9" ht="20.25" customHeight="1">
      <c r="A108" s="142" t="s">
        <v>188</v>
      </c>
      <c r="B108" s="174">
        <v>728</v>
      </c>
      <c r="C108" s="175" t="s">
        <v>189</v>
      </c>
      <c r="D108" s="175" t="s">
        <v>16</v>
      </c>
      <c r="E108" s="175" t="s">
        <v>117</v>
      </c>
      <c r="F108" s="175" t="s">
        <v>191</v>
      </c>
      <c r="G108" s="137" t="s">
        <v>371</v>
      </c>
      <c r="H108" s="138">
        <v>8.4</v>
      </c>
      <c r="I108" s="138">
        <v>2.7</v>
      </c>
    </row>
    <row r="109" spans="1:9" ht="24">
      <c r="A109" s="136" t="s">
        <v>136</v>
      </c>
      <c r="B109" s="137" t="s">
        <v>27</v>
      </c>
      <c r="C109" s="137" t="s">
        <v>54</v>
      </c>
      <c r="D109" s="137" t="s">
        <v>17</v>
      </c>
      <c r="E109" s="159"/>
      <c r="F109" s="137"/>
      <c r="G109" s="150"/>
      <c r="H109" s="177"/>
      <c r="I109" s="177"/>
    </row>
    <row r="110" spans="1:9" ht="12.75">
      <c r="A110" s="139" t="s">
        <v>137</v>
      </c>
      <c r="B110" s="137" t="s">
        <v>27</v>
      </c>
      <c r="C110" s="137" t="s">
        <v>54</v>
      </c>
      <c r="D110" s="137" t="s">
        <v>24</v>
      </c>
      <c r="E110" s="137" t="s">
        <v>138</v>
      </c>
      <c r="F110" s="137"/>
      <c r="G110" s="150"/>
      <c r="H110" s="138"/>
      <c r="I110" s="138"/>
    </row>
    <row r="111" spans="1:9" ht="12.75">
      <c r="A111" s="139" t="s">
        <v>139</v>
      </c>
      <c r="B111" s="137" t="s">
        <v>27</v>
      </c>
      <c r="C111" s="137" t="s">
        <v>54</v>
      </c>
      <c r="D111" s="137" t="s">
        <v>24</v>
      </c>
      <c r="E111" s="137" t="s">
        <v>138</v>
      </c>
      <c r="F111" s="137" t="s">
        <v>141</v>
      </c>
      <c r="G111" s="150"/>
      <c r="H111" s="138"/>
      <c r="I111" s="138"/>
    </row>
    <row r="112" spans="1:9" ht="12.75">
      <c r="A112" s="80" t="s">
        <v>28</v>
      </c>
      <c r="B112" s="81"/>
      <c r="C112" s="81"/>
      <c r="D112" s="81"/>
      <c r="E112" s="81"/>
      <c r="F112" s="81"/>
      <c r="G112" s="81"/>
      <c r="H112" s="82" t="s">
        <v>404</v>
      </c>
      <c r="I112" s="82" t="s">
        <v>405</v>
      </c>
    </row>
  </sheetData>
  <sheetProtection/>
  <mergeCells count="5">
    <mergeCell ref="C2:H2"/>
    <mergeCell ref="C3:H3"/>
    <mergeCell ref="C4:H4"/>
    <mergeCell ref="A7:H7"/>
    <mergeCell ref="E6:I6"/>
  </mergeCells>
  <printOptions/>
  <pageMargins left="0.03937007874015748" right="0" top="0.1968503937007874" bottom="0" header="0" footer="0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17.375" style="0" customWidth="1"/>
    <col min="2" max="2" width="29.00390625" style="0" customWidth="1"/>
    <col min="3" max="3" width="64.875" style="0" customWidth="1"/>
  </cols>
  <sheetData>
    <row r="1" spans="1:2" ht="12.75">
      <c r="A1" s="117" t="s">
        <v>293</v>
      </c>
      <c r="B1" s="117"/>
    </row>
    <row r="2" spans="1:2" ht="63" customHeight="1">
      <c r="A2" s="204" t="s">
        <v>372</v>
      </c>
      <c r="B2" s="204"/>
    </row>
    <row r="3" spans="1:3" ht="4.5" customHeight="1">
      <c r="A3" s="84"/>
      <c r="C3" s="79"/>
    </row>
    <row r="4" ht="12.75" hidden="1"/>
    <row r="5" ht="12.75" hidden="1"/>
    <row r="6" spans="1:3" ht="47.25" customHeight="1">
      <c r="A6" s="206" t="s">
        <v>294</v>
      </c>
      <c r="B6" s="206"/>
      <c r="C6" s="206"/>
    </row>
    <row r="7" spans="1:3" ht="47.25" hidden="1">
      <c r="A7" s="55" t="s">
        <v>76</v>
      </c>
      <c r="B7" s="55" t="s">
        <v>196</v>
      </c>
      <c r="C7" s="56" t="s">
        <v>197</v>
      </c>
    </row>
    <row r="8" spans="1:3" ht="38.25" customHeight="1">
      <c r="A8" s="207" t="s">
        <v>198</v>
      </c>
      <c r="B8" s="208"/>
      <c r="C8" s="209"/>
    </row>
    <row r="9" spans="1:3" ht="86.25" customHeight="1">
      <c r="A9" s="57" t="s">
        <v>27</v>
      </c>
      <c r="B9" s="58" t="s">
        <v>199</v>
      </c>
      <c r="C9" s="62" t="s">
        <v>62</v>
      </c>
    </row>
    <row r="10" spans="1:3" ht="96.75" customHeight="1">
      <c r="A10" s="57" t="s">
        <v>27</v>
      </c>
      <c r="B10" s="58" t="s">
        <v>200</v>
      </c>
      <c r="C10" s="62" t="s">
        <v>62</v>
      </c>
    </row>
    <row r="11" spans="1:3" ht="97.5" customHeight="1">
      <c r="A11" s="57" t="s">
        <v>27</v>
      </c>
      <c r="B11" s="58" t="s">
        <v>154</v>
      </c>
      <c r="C11" s="63" t="s">
        <v>153</v>
      </c>
    </row>
    <row r="12" spans="1:3" ht="66.75" customHeight="1">
      <c r="A12" s="57" t="s">
        <v>27</v>
      </c>
      <c r="B12" s="57" t="s">
        <v>201</v>
      </c>
      <c r="C12" s="62" t="s">
        <v>202</v>
      </c>
    </row>
    <row r="13" spans="1:3" ht="66.75" customHeight="1">
      <c r="A13" s="57" t="s">
        <v>27</v>
      </c>
      <c r="B13" s="57" t="s">
        <v>322</v>
      </c>
      <c r="C13" s="62" t="s">
        <v>323</v>
      </c>
    </row>
    <row r="14" spans="1:3" ht="71.25" customHeight="1">
      <c r="A14" s="57" t="s">
        <v>27</v>
      </c>
      <c r="B14" s="57" t="s">
        <v>203</v>
      </c>
      <c r="C14" s="62" t="s">
        <v>204</v>
      </c>
    </row>
    <row r="15" spans="1:3" ht="71.25" customHeight="1">
      <c r="A15" s="57" t="s">
        <v>27</v>
      </c>
      <c r="B15" s="57" t="s">
        <v>324</v>
      </c>
      <c r="C15" s="62" t="s">
        <v>325</v>
      </c>
    </row>
    <row r="16" spans="1:3" ht="100.5" customHeight="1">
      <c r="A16" s="57" t="s">
        <v>27</v>
      </c>
      <c r="B16" s="57" t="s">
        <v>326</v>
      </c>
      <c r="C16" s="62" t="s">
        <v>327</v>
      </c>
    </row>
    <row r="17" spans="1:3" ht="99" customHeight="1">
      <c r="A17" s="57" t="s">
        <v>27</v>
      </c>
      <c r="B17" s="59" t="s">
        <v>205</v>
      </c>
      <c r="C17" s="62" t="s">
        <v>206</v>
      </c>
    </row>
    <row r="18" spans="1:3" ht="90.75" customHeight="1">
      <c r="A18" s="57" t="s">
        <v>27</v>
      </c>
      <c r="B18" s="59" t="s">
        <v>207</v>
      </c>
      <c r="C18" s="62" t="s">
        <v>208</v>
      </c>
    </row>
    <row r="19" spans="1:3" ht="66.75" customHeight="1">
      <c r="A19" s="57" t="s">
        <v>27</v>
      </c>
      <c r="B19" s="59" t="s">
        <v>209</v>
      </c>
      <c r="C19" s="62" t="s">
        <v>210</v>
      </c>
    </row>
    <row r="20" spans="1:3" ht="51.75" customHeight="1">
      <c r="A20" s="60">
        <v>728</v>
      </c>
      <c r="B20" s="59" t="s">
        <v>211</v>
      </c>
      <c r="C20" s="62" t="s">
        <v>216</v>
      </c>
    </row>
    <row r="21" spans="1:3" ht="53.25" customHeight="1">
      <c r="A21" s="60">
        <v>728</v>
      </c>
      <c r="B21" s="116" t="s">
        <v>328</v>
      </c>
      <c r="C21" s="62" t="s">
        <v>329</v>
      </c>
    </row>
    <row r="22" spans="1:3" ht="36.75" customHeight="1">
      <c r="A22" s="60">
        <v>728</v>
      </c>
      <c r="B22" s="116" t="s">
        <v>243</v>
      </c>
      <c r="C22" s="62" t="s">
        <v>212</v>
      </c>
    </row>
    <row r="23" spans="1:3" ht="47.25" customHeight="1">
      <c r="A23" s="61" t="s">
        <v>27</v>
      </c>
      <c r="B23" s="116" t="s">
        <v>244</v>
      </c>
      <c r="C23" s="62" t="s">
        <v>213</v>
      </c>
    </row>
    <row r="24" spans="1:3" ht="45.75" customHeight="1">
      <c r="A24" s="57" t="s">
        <v>27</v>
      </c>
      <c r="B24" s="116" t="s">
        <v>245</v>
      </c>
      <c r="C24" s="62" t="s">
        <v>60</v>
      </c>
    </row>
    <row r="25" spans="1:3" ht="36" customHeight="1">
      <c r="A25" s="57" t="s">
        <v>27</v>
      </c>
      <c r="B25" s="116" t="s">
        <v>246</v>
      </c>
      <c r="C25" s="62" t="s">
        <v>182</v>
      </c>
    </row>
    <row r="26" spans="1:3" ht="101.25" customHeight="1">
      <c r="A26" s="57" t="s">
        <v>27</v>
      </c>
      <c r="B26" s="116" t="s">
        <v>247</v>
      </c>
      <c r="C26" s="63" t="s">
        <v>214</v>
      </c>
    </row>
    <row r="27" spans="1:3" ht="57" customHeight="1">
      <c r="A27" s="61" t="s">
        <v>27</v>
      </c>
      <c r="B27" s="116" t="s">
        <v>248</v>
      </c>
      <c r="C27" s="62" t="s">
        <v>225</v>
      </c>
    </row>
    <row r="28" spans="1:3" ht="82.5" customHeight="1">
      <c r="A28" s="61" t="s">
        <v>27</v>
      </c>
      <c r="B28" s="116" t="s">
        <v>249</v>
      </c>
      <c r="C28" s="62" t="s">
        <v>215</v>
      </c>
    </row>
    <row r="29" ht="54" customHeight="1"/>
    <row r="30" ht="52.5" customHeight="1">
      <c r="F30" s="78"/>
    </row>
    <row r="31" ht="63" customHeight="1"/>
  </sheetData>
  <sheetProtection/>
  <mergeCells count="3">
    <mergeCell ref="A6:C6"/>
    <mergeCell ref="A8:C8"/>
    <mergeCell ref="A2:B2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D21"/>
  <sheetViews>
    <sheetView zoomScalePageLayoutView="0" workbookViewId="0" topLeftCell="A1">
      <selection activeCell="C14" sqref="C14:D14"/>
    </sheetView>
  </sheetViews>
  <sheetFormatPr defaultColWidth="9.00390625" defaultRowHeight="12.75"/>
  <cols>
    <col min="1" max="1" width="16.25390625" style="0" customWidth="1"/>
    <col min="2" max="2" width="29.25390625" style="0" customWidth="1"/>
    <col min="3" max="3" width="15.00390625" style="0" customWidth="1"/>
    <col min="4" max="4" width="37.75390625" style="0" customWidth="1"/>
  </cols>
  <sheetData>
    <row r="4" spans="1:4" ht="15.75">
      <c r="A4" s="129" t="s">
        <v>293</v>
      </c>
      <c r="B4" s="118"/>
      <c r="C4" s="118"/>
      <c r="D4" s="119"/>
    </row>
    <row r="5" spans="1:4" ht="51" customHeight="1">
      <c r="A5" s="222" t="s">
        <v>372</v>
      </c>
      <c r="B5" s="223"/>
      <c r="C5" s="118"/>
      <c r="D5" s="120"/>
    </row>
    <row r="6" spans="1:4" ht="51" customHeight="1">
      <c r="A6" s="210" t="s">
        <v>301</v>
      </c>
      <c r="B6" s="210"/>
      <c r="C6" s="210"/>
      <c r="D6" s="210"/>
    </row>
    <row r="7" spans="1:4" ht="15.75">
      <c r="A7" s="211" t="s">
        <v>302</v>
      </c>
      <c r="B7" s="212"/>
      <c r="C7" s="213" t="s">
        <v>197</v>
      </c>
      <c r="D7" s="214"/>
    </row>
    <row r="8" spans="1:4" ht="47.25">
      <c r="A8" s="56" t="s">
        <v>303</v>
      </c>
      <c r="B8" s="56" t="s">
        <v>304</v>
      </c>
      <c r="C8" s="215"/>
      <c r="D8" s="216"/>
    </row>
    <row r="9" spans="1:4" ht="23.25" customHeight="1">
      <c r="A9" s="217" t="s">
        <v>305</v>
      </c>
      <c r="B9" s="218"/>
      <c r="C9" s="218"/>
      <c r="D9" s="219"/>
    </row>
    <row r="10" spans="1:4" ht="33" customHeight="1">
      <c r="A10" s="121">
        <v>100</v>
      </c>
      <c r="B10" s="121" t="s">
        <v>306</v>
      </c>
      <c r="C10" s="220" t="s">
        <v>307</v>
      </c>
      <c r="D10" s="221"/>
    </row>
    <row r="11" spans="1:4" ht="21.75" customHeight="1">
      <c r="A11" s="228" t="s">
        <v>308</v>
      </c>
      <c r="B11" s="228"/>
      <c r="C11" s="228"/>
      <c r="D11" s="228"/>
    </row>
    <row r="12" spans="1:4" ht="26.25" customHeight="1">
      <c r="A12" s="122" t="s">
        <v>309</v>
      </c>
      <c r="B12" s="123" t="s">
        <v>4</v>
      </c>
      <c r="C12" s="220" t="s">
        <v>310</v>
      </c>
      <c r="D12" s="221"/>
    </row>
    <row r="13" spans="1:4" ht="19.5" customHeight="1">
      <c r="A13" s="122" t="s">
        <v>309</v>
      </c>
      <c r="B13" s="124" t="s">
        <v>311</v>
      </c>
      <c r="C13" s="229" t="s">
        <v>312</v>
      </c>
      <c r="D13" s="230"/>
    </row>
    <row r="14" spans="1:4" ht="21.75" customHeight="1">
      <c r="A14" s="125" t="s">
        <v>309</v>
      </c>
      <c r="B14" s="125" t="s">
        <v>313</v>
      </c>
      <c r="C14" s="231" t="s">
        <v>314</v>
      </c>
      <c r="D14" s="232"/>
    </row>
    <row r="15" spans="1:4" ht="24.75" customHeight="1">
      <c r="A15" s="125" t="s">
        <v>309</v>
      </c>
      <c r="B15" s="125" t="s">
        <v>39</v>
      </c>
      <c r="C15" s="126" t="s">
        <v>315</v>
      </c>
      <c r="D15" s="127"/>
    </row>
    <row r="16" spans="1:4" ht="39.75" customHeight="1">
      <c r="A16" s="125" t="s">
        <v>309</v>
      </c>
      <c r="B16" s="124" t="s">
        <v>316</v>
      </c>
      <c r="C16" s="229" t="s">
        <v>317</v>
      </c>
      <c r="D16" s="230"/>
    </row>
    <row r="17" spans="1:4" ht="42.75" customHeight="1">
      <c r="A17" s="226" t="s">
        <v>318</v>
      </c>
      <c r="B17" s="227"/>
      <c r="C17" s="227"/>
      <c r="D17" s="227"/>
    </row>
    <row r="18" spans="1:4" ht="47.25" customHeight="1">
      <c r="A18" s="224" t="s">
        <v>319</v>
      </c>
      <c r="B18" s="225"/>
      <c r="C18" s="225"/>
      <c r="D18" s="225"/>
    </row>
    <row r="19" spans="1:4" ht="54" customHeight="1">
      <c r="A19" s="226" t="s">
        <v>320</v>
      </c>
      <c r="B19" s="227"/>
      <c r="C19" s="227"/>
      <c r="D19" s="227"/>
    </row>
    <row r="20" spans="1:4" ht="27" customHeight="1">
      <c r="A20" s="226" t="s">
        <v>321</v>
      </c>
      <c r="B20" s="227"/>
      <c r="C20" s="227"/>
      <c r="D20" s="227"/>
    </row>
    <row r="21" spans="1:4" ht="15.75">
      <c r="A21" s="128"/>
      <c r="B21" s="128"/>
      <c r="C21" s="128"/>
      <c r="D21" s="128"/>
    </row>
  </sheetData>
  <sheetProtection/>
  <mergeCells count="15">
    <mergeCell ref="A18:D18"/>
    <mergeCell ref="A19:D19"/>
    <mergeCell ref="A20:D20"/>
    <mergeCell ref="A11:D11"/>
    <mergeCell ref="C12:D12"/>
    <mergeCell ref="C13:D13"/>
    <mergeCell ref="C14:D14"/>
    <mergeCell ref="C16:D16"/>
    <mergeCell ref="A17:D17"/>
    <mergeCell ref="A6:D6"/>
    <mergeCell ref="A7:B7"/>
    <mergeCell ref="C7:D8"/>
    <mergeCell ref="A9:D9"/>
    <mergeCell ref="C10:D10"/>
    <mergeCell ref="A5:B5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ФЭО</cp:lastModifiedBy>
  <cp:lastPrinted>2020-11-17T02:14:44Z</cp:lastPrinted>
  <dcterms:created xsi:type="dcterms:W3CDTF">2006-01-10T08:56:48Z</dcterms:created>
  <dcterms:modified xsi:type="dcterms:W3CDTF">2020-11-17T02:14:48Z</dcterms:modified>
  <cp:category/>
  <cp:version/>
  <cp:contentType/>
  <cp:contentStatus/>
</cp:coreProperties>
</file>