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bookViews>
  <sheets>
    <sheet name="СВОД РЕЕСТРОВ РАСХОДНЫХ ОБЯЗАТ" sheetId="1" r:id="rId1"/>
  </sheets>
  <calcPr calcId="125725"/>
</workbook>
</file>

<file path=xl/calcChain.xml><?xml version="1.0" encoding="utf-8"?>
<calcChain xmlns="http://schemas.openxmlformats.org/spreadsheetml/2006/main">
  <c r="CB72" i="1"/>
  <c r="CB71"/>
  <c r="CB70"/>
  <c r="CB69"/>
  <c r="CB68"/>
  <c r="CB67"/>
  <c r="CB66"/>
  <c r="CB65"/>
  <c r="CB64"/>
  <c r="CB63"/>
  <c r="CB62"/>
  <c r="CB59" s="1"/>
  <c r="CB57" s="1"/>
  <c r="CB55" s="1"/>
  <c r="CB61"/>
  <c r="CF59"/>
  <c r="CE59"/>
  <c r="CD59"/>
  <c r="CD57" s="1"/>
  <c r="CD55" s="1"/>
  <c r="CC59"/>
  <c r="CF57"/>
  <c r="CF55" s="1"/>
  <c r="CE57"/>
  <c r="CE55" s="1"/>
  <c r="CC57"/>
  <c r="CC55"/>
  <c r="CB54"/>
  <c r="CF52"/>
  <c r="CE52"/>
  <c r="CD52"/>
  <c r="CC52"/>
  <c r="CB52"/>
  <c r="CB51"/>
  <c r="CF49"/>
  <c r="CF47" s="1"/>
  <c r="CE49"/>
  <c r="CD49"/>
  <c r="CC49"/>
  <c r="CB49"/>
  <c r="CB47" s="1"/>
  <c r="CC47"/>
  <c r="CB46"/>
  <c r="CB45"/>
  <c r="CB44"/>
  <c r="CB41" s="1"/>
  <c r="CB43"/>
  <c r="CF41"/>
  <c r="CE41"/>
  <c r="CD41"/>
  <c r="CC41"/>
  <c r="CB40"/>
  <c r="CB39"/>
  <c r="CB38"/>
  <c r="CB37"/>
  <c r="CB36"/>
  <c r="CB35"/>
  <c r="CB34"/>
  <c r="CB33"/>
  <c r="CB32"/>
  <c r="CB31"/>
  <c r="CB30"/>
  <c r="CB29"/>
  <c r="CB28"/>
  <c r="CB27"/>
  <c r="CB26"/>
  <c r="CF24"/>
  <c r="CE24"/>
  <c r="CD24"/>
  <c r="CD22" s="1"/>
  <c r="CC24"/>
  <c r="CF22"/>
  <c r="CE22"/>
  <c r="CC22"/>
  <c r="BC38"/>
  <c r="BC34"/>
  <c r="BC33"/>
  <c r="AX38"/>
  <c r="AX34"/>
  <c r="AX33"/>
  <c r="BW38"/>
  <c r="BW34"/>
  <c r="BW33"/>
  <c r="BW72"/>
  <c r="BW71"/>
  <c r="BW70"/>
  <c r="BW69"/>
  <c r="BW68"/>
  <c r="BW67"/>
  <c r="BW66"/>
  <c r="BW65"/>
  <c r="BW64"/>
  <c r="BW63"/>
  <c r="BW62"/>
  <c r="BW59" s="1"/>
  <c r="BW57" s="1"/>
  <c r="BW55" s="1"/>
  <c r="BW61"/>
  <c r="CA59"/>
  <c r="BZ59"/>
  <c r="BY59"/>
  <c r="BY57" s="1"/>
  <c r="BY55" s="1"/>
  <c r="BX59"/>
  <c r="CA57"/>
  <c r="CA55" s="1"/>
  <c r="BZ57"/>
  <c r="BZ55" s="1"/>
  <c r="BX57"/>
  <c r="BX55"/>
  <c r="BW54"/>
  <c r="CA52"/>
  <c r="BZ52"/>
  <c r="BY52"/>
  <c r="BX52"/>
  <c r="BW52"/>
  <c r="BW51"/>
  <c r="CA49"/>
  <c r="CA47" s="1"/>
  <c r="BZ49"/>
  <c r="BY49"/>
  <c r="BX49"/>
  <c r="BW49"/>
  <c r="BW47" s="1"/>
  <c r="BX47"/>
  <c r="BW46"/>
  <c r="BW45"/>
  <c r="BW44"/>
  <c r="BW41" s="1"/>
  <c r="BW43"/>
  <c r="CA41"/>
  <c r="BZ41"/>
  <c r="BY41"/>
  <c r="BX41"/>
  <c r="BW40"/>
  <c r="BW39"/>
  <c r="BW37"/>
  <c r="BW36"/>
  <c r="BW35"/>
  <c r="BW32"/>
  <c r="BW31"/>
  <c r="BW30"/>
  <c r="BW29"/>
  <c r="BW28"/>
  <c r="BW27"/>
  <c r="BW26"/>
  <c r="CA24"/>
  <c r="BZ24"/>
  <c r="BZ22" s="1"/>
  <c r="BY24"/>
  <c r="BY22" s="1"/>
  <c r="BX24"/>
  <c r="BX22" s="1"/>
  <c r="BX20" s="1"/>
  <c r="BX74" s="1"/>
  <c r="CA22"/>
  <c r="BR72"/>
  <c r="BR71"/>
  <c r="BR70"/>
  <c r="BR69"/>
  <c r="BR68"/>
  <c r="BR67"/>
  <c r="BR66"/>
  <c r="BR65"/>
  <c r="BR64"/>
  <c r="BR63"/>
  <c r="BR62"/>
  <c r="BR61"/>
  <c r="BV59"/>
  <c r="BU59"/>
  <c r="BT59"/>
  <c r="BT57" s="1"/>
  <c r="BT55" s="1"/>
  <c r="BS59"/>
  <c r="BV57"/>
  <c r="BU57"/>
  <c r="BU55" s="1"/>
  <c r="BS57"/>
  <c r="BV55"/>
  <c r="BS55"/>
  <c r="BR54"/>
  <c r="BV52"/>
  <c r="BU52"/>
  <c r="BT52"/>
  <c r="BS52"/>
  <c r="BR52"/>
  <c r="BR51"/>
  <c r="BV49"/>
  <c r="BV47" s="1"/>
  <c r="BU49"/>
  <c r="BT49"/>
  <c r="BS49"/>
  <c r="BR49"/>
  <c r="BR47" s="1"/>
  <c r="BS47"/>
  <c r="BR46"/>
  <c r="BR45"/>
  <c r="BR44"/>
  <c r="BR41" s="1"/>
  <c r="BR43"/>
  <c r="BV41"/>
  <c r="BU41"/>
  <c r="BT41"/>
  <c r="BS41"/>
  <c r="BR40"/>
  <c r="BR39"/>
  <c r="BR38"/>
  <c r="BR37"/>
  <c r="BR36"/>
  <c r="BR35"/>
  <c r="BR34"/>
  <c r="BR33"/>
  <c r="BR32"/>
  <c r="BR31"/>
  <c r="BR30"/>
  <c r="BR29"/>
  <c r="BR28"/>
  <c r="BR27"/>
  <c r="BR26"/>
  <c r="BV24"/>
  <c r="BU24"/>
  <c r="BT24"/>
  <c r="BT22" s="1"/>
  <c r="BS24"/>
  <c r="BS22" s="1"/>
  <c r="BV22"/>
  <c r="BU22"/>
  <c r="AS38"/>
  <c r="AS34"/>
  <c r="AS33"/>
  <c r="BR24" l="1"/>
  <c r="BR22" s="1"/>
  <c r="BS20"/>
  <c r="BU47"/>
  <c r="BY47"/>
  <c r="CB24"/>
  <c r="CB22" s="1"/>
  <c r="CC20"/>
  <c r="CE47"/>
  <c r="BT47"/>
  <c r="BR59"/>
  <c r="BR57" s="1"/>
  <c r="BR55" s="1"/>
  <c r="BZ47"/>
  <c r="BZ20" s="1"/>
  <c r="CD47"/>
  <c r="CF20"/>
  <c r="CF73" s="1"/>
  <c r="CF74"/>
  <c r="CD20"/>
  <c r="CB20"/>
  <c r="CE20"/>
  <c r="CC74"/>
  <c r="CC73"/>
  <c r="BY20"/>
  <c r="BW24"/>
  <c r="BW22" s="1"/>
  <c r="BW20" s="1"/>
  <c r="BY74"/>
  <c r="BY73"/>
  <c r="CA20"/>
  <c r="BX73"/>
  <c r="BV20"/>
  <c r="BV73" s="1"/>
  <c r="BV74"/>
  <c r="BT20"/>
  <c r="BR20"/>
  <c r="BU20"/>
  <c r="BS74"/>
  <c r="BS73"/>
  <c r="BI72"/>
  <c r="BH72"/>
  <c r="BI71"/>
  <c r="BH71"/>
  <c r="BI70"/>
  <c r="BH70"/>
  <c r="BI69"/>
  <c r="BH69"/>
  <c r="BI68"/>
  <c r="BH68"/>
  <c r="BI67"/>
  <c r="BH67"/>
  <c r="BI66"/>
  <c r="BH66"/>
  <c r="BI65"/>
  <c r="BH65"/>
  <c r="BI64"/>
  <c r="BH64"/>
  <c r="BI63"/>
  <c r="BH63"/>
  <c r="BI62"/>
  <c r="BH62"/>
  <c r="BI61"/>
  <c r="BH61"/>
  <c r="BH59" s="1"/>
  <c r="BH57" s="1"/>
  <c r="BH55" s="1"/>
  <c r="BQ59"/>
  <c r="BQ57" s="1"/>
  <c r="BQ55" s="1"/>
  <c r="BP59"/>
  <c r="BO59"/>
  <c r="BN59"/>
  <c r="BN57" s="1"/>
  <c r="BN55" s="1"/>
  <c r="BM59"/>
  <c r="BM57" s="1"/>
  <c r="BM55" s="1"/>
  <c r="BL59"/>
  <c r="BK59"/>
  <c r="BJ59"/>
  <c r="BJ57" s="1"/>
  <c r="BJ55" s="1"/>
  <c r="BI59"/>
  <c r="BI57" s="1"/>
  <c r="BI55" s="1"/>
  <c r="BP57"/>
  <c r="BP55" s="1"/>
  <c r="BO57"/>
  <c r="BO55" s="1"/>
  <c r="BL57"/>
  <c r="BL55" s="1"/>
  <c r="BK57"/>
  <c r="BK55" s="1"/>
  <c r="BI54"/>
  <c r="BH54"/>
  <c r="BH52" s="1"/>
  <c r="BQ52"/>
  <c r="BP52"/>
  <c r="BO52"/>
  <c r="BN52"/>
  <c r="BM52"/>
  <c r="BL52"/>
  <c r="BK52"/>
  <c r="BJ52"/>
  <c r="BI52"/>
  <c r="BI51"/>
  <c r="BI49" s="1"/>
  <c r="BI47" s="1"/>
  <c r="BH51"/>
  <c r="BH49" s="1"/>
  <c r="BQ49"/>
  <c r="BQ47" s="1"/>
  <c r="BP49"/>
  <c r="BO49"/>
  <c r="BN49"/>
  <c r="BN47" s="1"/>
  <c r="BM49"/>
  <c r="BM47" s="1"/>
  <c r="BL49"/>
  <c r="BK49"/>
  <c r="BK47" s="1"/>
  <c r="BJ49"/>
  <c r="BJ47" s="1"/>
  <c r="BP47"/>
  <c r="BO47"/>
  <c r="BL47"/>
  <c r="BI46"/>
  <c r="BH46"/>
  <c r="BI45"/>
  <c r="BH45"/>
  <c r="BI44"/>
  <c r="BH44"/>
  <c r="BI43"/>
  <c r="BH43"/>
  <c r="BH41" s="1"/>
  <c r="BQ41"/>
  <c r="BP41"/>
  <c r="BO41"/>
  <c r="BN41"/>
  <c r="BM41"/>
  <c r="BL41"/>
  <c r="BK41"/>
  <c r="BJ41"/>
  <c r="BI41"/>
  <c r="BI40"/>
  <c r="BH40"/>
  <c r="BI39"/>
  <c r="BH39"/>
  <c r="BI38"/>
  <c r="BH38"/>
  <c r="BI37"/>
  <c r="BH37"/>
  <c r="BI36"/>
  <c r="BH36"/>
  <c r="BI35"/>
  <c r="BH35"/>
  <c r="BI34"/>
  <c r="BH34"/>
  <c r="BI33"/>
  <c r="BH33"/>
  <c r="BI32"/>
  <c r="BH32"/>
  <c r="BI31"/>
  <c r="BH31"/>
  <c r="BI30"/>
  <c r="BH30"/>
  <c r="BI29"/>
  <c r="BH29"/>
  <c r="BI28"/>
  <c r="BH28"/>
  <c r="BI27"/>
  <c r="BH27"/>
  <c r="BI26"/>
  <c r="BH26"/>
  <c r="BQ24"/>
  <c r="BQ22" s="1"/>
  <c r="BP24"/>
  <c r="BP22" s="1"/>
  <c r="BO24"/>
  <c r="BN24"/>
  <c r="BN22" s="1"/>
  <c r="BM24"/>
  <c r="BM22" s="1"/>
  <c r="BL24"/>
  <c r="BL22" s="1"/>
  <c r="BK24"/>
  <c r="BK22" s="1"/>
  <c r="BJ24"/>
  <c r="BJ22" s="1"/>
  <c r="BO22"/>
  <c r="BO20" s="1"/>
  <c r="AJ38"/>
  <c r="AI38"/>
  <c r="AJ34"/>
  <c r="AI34"/>
  <c r="AJ33"/>
  <c r="AI33"/>
  <c r="BC72"/>
  <c r="BC71"/>
  <c r="BC70"/>
  <c r="BC69"/>
  <c r="BC68"/>
  <c r="BC67"/>
  <c r="BC66"/>
  <c r="BC65"/>
  <c r="BC64"/>
  <c r="BC63"/>
  <c r="BC62"/>
  <c r="BC61"/>
  <c r="BC54"/>
  <c r="BC52" s="1"/>
  <c r="BC51"/>
  <c r="BC46"/>
  <c r="BC45"/>
  <c r="BC44"/>
  <c r="BC43"/>
  <c r="BC40"/>
  <c r="BC39"/>
  <c r="BC37"/>
  <c r="BC36"/>
  <c r="BC35"/>
  <c r="BC32"/>
  <c r="BC31"/>
  <c r="BC30"/>
  <c r="BC29"/>
  <c r="BC28"/>
  <c r="BC27"/>
  <c r="BC26"/>
  <c r="AX72"/>
  <c r="AX71"/>
  <c r="AX70"/>
  <c r="AX69"/>
  <c r="AX68"/>
  <c r="AX67"/>
  <c r="AX66"/>
  <c r="AX65"/>
  <c r="AX64"/>
  <c r="AX63"/>
  <c r="AX62"/>
  <c r="AX61"/>
  <c r="AX54"/>
  <c r="AX51"/>
  <c r="AX46"/>
  <c r="AX45"/>
  <c r="AX44"/>
  <c r="AX41" s="1"/>
  <c r="AX43"/>
  <c r="AX40"/>
  <c r="AX39"/>
  <c r="AX37"/>
  <c r="AX36"/>
  <c r="AX35"/>
  <c r="AX32"/>
  <c r="AX31"/>
  <c r="AX30"/>
  <c r="AX29"/>
  <c r="AX28"/>
  <c r="AX27"/>
  <c r="AX26"/>
  <c r="AS72"/>
  <c r="AS71"/>
  <c r="AS70"/>
  <c r="AS69"/>
  <c r="AS68"/>
  <c r="AS67"/>
  <c r="AS66"/>
  <c r="AS65"/>
  <c r="AS64"/>
  <c r="AS63"/>
  <c r="AS62"/>
  <c r="AS61"/>
  <c r="AS54"/>
  <c r="AS52" s="1"/>
  <c r="AS51"/>
  <c r="AS49" s="1"/>
  <c r="AS46"/>
  <c r="AS45"/>
  <c r="AS44"/>
  <c r="AS43"/>
  <c r="AS40"/>
  <c r="AS39"/>
  <c r="AS37"/>
  <c r="AS36"/>
  <c r="AS35"/>
  <c r="AS32"/>
  <c r="AS31"/>
  <c r="AS30"/>
  <c r="AS29"/>
  <c r="AS28"/>
  <c r="AS27"/>
  <c r="AS26"/>
  <c r="AJ72"/>
  <c r="AI72"/>
  <c r="AJ71"/>
  <c r="AI71"/>
  <c r="AJ70"/>
  <c r="AI70"/>
  <c r="AJ69"/>
  <c r="AI69"/>
  <c r="AJ68"/>
  <c r="AI68"/>
  <c r="AJ67"/>
  <c r="AI67"/>
  <c r="AJ66"/>
  <c r="AI66"/>
  <c r="AJ65"/>
  <c r="AI65"/>
  <c r="AJ64"/>
  <c r="AI64"/>
  <c r="AJ63"/>
  <c r="AI63"/>
  <c r="AJ62"/>
  <c r="AI62"/>
  <c r="AJ61"/>
  <c r="AI61"/>
  <c r="AJ54"/>
  <c r="AJ52" s="1"/>
  <c r="AI54"/>
  <c r="AJ51"/>
  <c r="AI51"/>
  <c r="AI49" s="1"/>
  <c r="AJ46"/>
  <c r="AI46"/>
  <c r="AJ45"/>
  <c r="AI45"/>
  <c r="AJ44"/>
  <c r="AI44"/>
  <c r="AJ43"/>
  <c r="AI43"/>
  <c r="AJ40"/>
  <c r="AI40"/>
  <c r="AJ39"/>
  <c r="AI39"/>
  <c r="AJ37"/>
  <c r="AI37"/>
  <c r="AJ36"/>
  <c r="AI36"/>
  <c r="AJ35"/>
  <c r="AI35"/>
  <c r="AJ32"/>
  <c r="AI32"/>
  <c r="AJ31"/>
  <c r="AI31"/>
  <c r="AJ30"/>
  <c r="AI30"/>
  <c r="AJ29"/>
  <c r="AI29"/>
  <c r="AJ28"/>
  <c r="AI28"/>
  <c r="AJ27"/>
  <c r="AI27"/>
  <c r="AJ26"/>
  <c r="AI26"/>
  <c r="AR59"/>
  <c r="AR57" s="1"/>
  <c r="AR55" s="1"/>
  <c r="AQ59"/>
  <c r="AQ57" s="1"/>
  <c r="AQ55" s="1"/>
  <c r="AP59"/>
  <c r="AO59"/>
  <c r="AN59"/>
  <c r="AN57" s="1"/>
  <c r="AN55" s="1"/>
  <c r="AM59"/>
  <c r="AM57" s="1"/>
  <c r="AM55" s="1"/>
  <c r="AL59"/>
  <c r="AK59"/>
  <c r="AJ59"/>
  <c r="AJ57" s="1"/>
  <c r="AJ55" s="1"/>
  <c r="AP57"/>
  <c r="AO57"/>
  <c r="AO55" s="1"/>
  <c r="AL57"/>
  <c r="AK57"/>
  <c r="AK55" s="1"/>
  <c r="AP55"/>
  <c r="AL55"/>
  <c r="BG59"/>
  <c r="BG57" s="1"/>
  <c r="BG55" s="1"/>
  <c r="BF59"/>
  <c r="BE59"/>
  <c r="BE57" s="1"/>
  <c r="BE55" s="1"/>
  <c r="BD59"/>
  <c r="BB59"/>
  <c r="BB57" s="1"/>
  <c r="BB55" s="1"/>
  <c r="BA59"/>
  <c r="BA57" s="1"/>
  <c r="BA55" s="1"/>
  <c r="AZ59"/>
  <c r="AY59"/>
  <c r="AY57" s="1"/>
  <c r="AY55" s="1"/>
  <c r="AW59"/>
  <c r="AW57" s="1"/>
  <c r="AW55" s="1"/>
  <c r="AV59"/>
  <c r="AU59"/>
  <c r="AU57" s="1"/>
  <c r="AU55" s="1"/>
  <c r="AT59"/>
  <c r="AT57" s="1"/>
  <c r="AT55" s="1"/>
  <c r="BF57"/>
  <c r="BF55" s="1"/>
  <c r="BD57"/>
  <c r="BD55" s="1"/>
  <c r="AZ57"/>
  <c r="AZ55" s="1"/>
  <c r="AV57"/>
  <c r="AV55" s="1"/>
  <c r="AR52"/>
  <c r="AQ52"/>
  <c r="AP52"/>
  <c r="AO52"/>
  <c r="AN52"/>
  <c r="AM52"/>
  <c r="AL52"/>
  <c r="AK52"/>
  <c r="AI52"/>
  <c r="BG52"/>
  <c r="BF52"/>
  <c r="BE52"/>
  <c r="BD52"/>
  <c r="BB52"/>
  <c r="BA52"/>
  <c r="AZ52"/>
  <c r="AY52"/>
  <c r="AX52"/>
  <c r="AW52"/>
  <c r="AV52"/>
  <c r="AU52"/>
  <c r="AT52"/>
  <c r="AR49"/>
  <c r="AR47" s="1"/>
  <c r="AQ49"/>
  <c r="AP49"/>
  <c r="AO49"/>
  <c r="AO47" s="1"/>
  <c r="AN49"/>
  <c r="AN47" s="1"/>
  <c r="AM49"/>
  <c r="AL49"/>
  <c r="AK49"/>
  <c r="AK47" s="1"/>
  <c r="AJ49"/>
  <c r="AQ47"/>
  <c r="AP47"/>
  <c r="BG49"/>
  <c r="BF49"/>
  <c r="BE49"/>
  <c r="BD49"/>
  <c r="BC49"/>
  <c r="BB49"/>
  <c r="BA49"/>
  <c r="AZ49"/>
  <c r="AZ47" s="1"/>
  <c r="AY49"/>
  <c r="AX49"/>
  <c r="AW49"/>
  <c r="AV49"/>
  <c r="AU49"/>
  <c r="AT49"/>
  <c r="AT47" s="1"/>
  <c r="BF47"/>
  <c r="BD47"/>
  <c r="BB47"/>
  <c r="AV47"/>
  <c r="AR41"/>
  <c r="AQ41"/>
  <c r="AP41"/>
  <c r="AO41"/>
  <c r="AN41"/>
  <c r="AM41"/>
  <c r="AL41"/>
  <c r="AK41"/>
  <c r="BG41"/>
  <c r="BF41"/>
  <c r="BE41"/>
  <c r="BD41"/>
  <c r="BB41"/>
  <c r="BA41"/>
  <c r="AZ41"/>
  <c r="AY41"/>
  <c r="AW41"/>
  <c r="AV41"/>
  <c r="AU41"/>
  <c r="AT41"/>
  <c r="AR24"/>
  <c r="AR22" s="1"/>
  <c r="AQ24"/>
  <c r="AQ22" s="1"/>
  <c r="AP24"/>
  <c r="AP22" s="1"/>
  <c r="AO24"/>
  <c r="AO22" s="1"/>
  <c r="AO20" s="1"/>
  <c r="AN24"/>
  <c r="AN22" s="1"/>
  <c r="AM24"/>
  <c r="AM22" s="1"/>
  <c r="AL24"/>
  <c r="AL22" s="1"/>
  <c r="AK24"/>
  <c r="AK22" s="1"/>
  <c r="AK20" s="1"/>
  <c r="BG24"/>
  <c r="BG22" s="1"/>
  <c r="BF24"/>
  <c r="BF22" s="1"/>
  <c r="BE24"/>
  <c r="BE22" s="1"/>
  <c r="BD24"/>
  <c r="BD22" s="1"/>
  <c r="BD20" s="1"/>
  <c r="BB24"/>
  <c r="BB22" s="1"/>
  <c r="BA24"/>
  <c r="BA22" s="1"/>
  <c r="AZ24"/>
  <c r="AZ22" s="1"/>
  <c r="AY24"/>
  <c r="AY22" s="1"/>
  <c r="AW24"/>
  <c r="AW22" s="1"/>
  <c r="AV24"/>
  <c r="AV22" s="1"/>
  <c r="AV20" s="1"/>
  <c r="AU24"/>
  <c r="AU22" s="1"/>
  <c r="AT24"/>
  <c r="AT22" s="1"/>
  <c r="BZ73" l="1"/>
  <c r="BZ74"/>
  <c r="AW47"/>
  <c r="BA47"/>
  <c r="AL47"/>
  <c r="BE47"/>
  <c r="AM47"/>
  <c r="BI24"/>
  <c r="BI22" s="1"/>
  <c r="CE74"/>
  <c r="CE73"/>
  <c r="CB73"/>
  <c r="CB74"/>
  <c r="CD74"/>
  <c r="CD73"/>
  <c r="BC41"/>
  <c r="AZ20"/>
  <c r="AZ73" s="1"/>
  <c r="BW73"/>
  <c r="BW74"/>
  <c r="CA73"/>
  <c r="CA74"/>
  <c r="AX59"/>
  <c r="AX57" s="1"/>
  <c r="AX55" s="1"/>
  <c r="AX47"/>
  <c r="BU74"/>
  <c r="BU73"/>
  <c r="BR73"/>
  <c r="BR74"/>
  <c r="BT74"/>
  <c r="BT73"/>
  <c r="AS59"/>
  <c r="AS57" s="1"/>
  <c r="AS55" s="1"/>
  <c r="AS47"/>
  <c r="AS41"/>
  <c r="BP20"/>
  <c r="BP73" s="1"/>
  <c r="BH24"/>
  <c r="BH22" s="1"/>
  <c r="BO74"/>
  <c r="BO73"/>
  <c r="BK20"/>
  <c r="BI20"/>
  <c r="BM20"/>
  <c r="BQ20"/>
  <c r="BL20"/>
  <c r="BJ20"/>
  <c r="BN20"/>
  <c r="BH47"/>
  <c r="AI59"/>
  <c r="AI57" s="1"/>
  <c r="AI55" s="1"/>
  <c r="AJ47"/>
  <c r="AJ41"/>
  <c r="AI41"/>
  <c r="AS24"/>
  <c r="AS22" s="1"/>
  <c r="AX24"/>
  <c r="AX22" s="1"/>
  <c r="BC24"/>
  <c r="BC22" s="1"/>
  <c r="AI24"/>
  <c r="AI22" s="1"/>
  <c r="AJ24"/>
  <c r="AJ22" s="1"/>
  <c r="AV74"/>
  <c r="AV73"/>
  <c r="AK74"/>
  <c r="AK73"/>
  <c r="BD74"/>
  <c r="BD73"/>
  <c r="AO74"/>
  <c r="AO73"/>
  <c r="AM20"/>
  <c r="BA20"/>
  <c r="AL20"/>
  <c r="AL74" s="1"/>
  <c r="BB20"/>
  <c r="AQ20"/>
  <c r="AT20"/>
  <c r="BE20"/>
  <c r="AP20"/>
  <c r="AP74" s="1"/>
  <c r="AN20"/>
  <c r="AN74" s="1"/>
  <c r="AR20"/>
  <c r="AR74" s="1"/>
  <c r="BC47"/>
  <c r="AW20"/>
  <c r="BF20"/>
  <c r="BC59"/>
  <c r="BC57" s="1"/>
  <c r="BC55" s="1"/>
  <c r="AU47"/>
  <c r="AU20" s="1"/>
  <c r="AY47"/>
  <c r="AY20" s="1"/>
  <c r="BG47"/>
  <c r="BG20" s="1"/>
  <c r="AI47"/>
  <c r="AP73"/>
  <c r="BP74" l="1"/>
  <c r="BC20"/>
  <c r="BC74" s="1"/>
  <c r="AZ74"/>
  <c r="AX20"/>
  <c r="AX73" s="1"/>
  <c r="AS20"/>
  <c r="AS73" s="1"/>
  <c r="BH20"/>
  <c r="BH74" s="1"/>
  <c r="BL74"/>
  <c r="BL73"/>
  <c r="BK74"/>
  <c r="BK73"/>
  <c r="BQ73"/>
  <c r="BQ74"/>
  <c r="BN73"/>
  <c r="BN74"/>
  <c r="BM73"/>
  <c r="BM74"/>
  <c r="BJ73"/>
  <c r="BJ74"/>
  <c r="BI73"/>
  <c r="BI74"/>
  <c r="AJ20"/>
  <c r="AJ74" s="1"/>
  <c r="AI20"/>
  <c r="AI73" s="1"/>
  <c r="AR73"/>
  <c r="AN73"/>
  <c r="AY73"/>
  <c r="AY74"/>
  <c r="BG74"/>
  <c r="BG73"/>
  <c r="BF74"/>
  <c r="BF73"/>
  <c r="AL73"/>
  <c r="AW74"/>
  <c r="AW73"/>
  <c r="BA74"/>
  <c r="BA73"/>
  <c r="BE73"/>
  <c r="BE74"/>
  <c r="AM74"/>
  <c r="AM73"/>
  <c r="AU73"/>
  <c r="AU74"/>
  <c r="AQ73"/>
  <c r="AQ74"/>
  <c r="BB73"/>
  <c r="BB74"/>
  <c r="AT74"/>
  <c r="AT73"/>
  <c r="AJ73" l="1"/>
  <c r="BC73"/>
  <c r="AX74"/>
  <c r="AS74"/>
  <c r="BH73"/>
  <c r="AI74"/>
</calcChain>
</file>

<file path=xl/sharedStrings.xml><?xml version="1.0" encoding="utf-8"?>
<sst xmlns="http://schemas.openxmlformats.org/spreadsheetml/2006/main" count="953" uniqueCount="329">
  <si>
    <t>Финансовый орган субъекта Российской Федерации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</si>
  <si>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</si>
  <si>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</si>
  <si>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</si>
  <si>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</si>
  <si>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</si>
  <si>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</si>
  <si>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</si>
  <si>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</si>
  <si>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</si>
  <si>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</si>
  <si>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</si>
  <si>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</si>
  <si>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</si>
  <si>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</si>
  <si>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</si>
  <si>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</si>
  <si>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</si>
  <si>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</si>
  <si>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</si>
  <si>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</si>
  <si>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</si>
  <si>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</si>
  <si>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</si>
  <si>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</si>
  <si>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</si>
  <si>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</si>
  <si>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</si>
  <si>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</si>
  <si>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</si>
  <si>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</si>
  <si>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</si>
  <si>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</si>
  <si>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</si>
  <si>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</si>
  <si>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</si>
  <si>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</si>
  <si>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</si>
  <si>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</si>
  <si>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</si>
  <si>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2020 г.</t>
  </si>
  <si>
    <t>2021 г.</t>
  </si>
  <si>
    <t>1-й год планового периода 2022 г.</t>
  </si>
  <si>
    <t>2-й год планового периода 2023 г.</t>
  </si>
  <si>
    <t>Комитет финансов муниципального образования Киришский муниципальный район Ленинградской области</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</si>
  <si>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</si>
  <si>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</si>
  <si>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</si>
  <si>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</si>
  <si>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</si>
  <si>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</si>
  <si>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</si>
  <si>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</si>
  <si>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владение, пользование и распоряжение имуществом, находящимся в муниципальной собственности городского поселения</t>
  </si>
  <si>
    <t>5005</t>
  </si>
  <si>
    <t>федеральный закон от 06.10.2003 №131-фз "Об общих принципах организации местного самоуправления в Российской Федерации"</t>
  </si>
  <si>
    <t>пп.3, п.1, ст.14</t>
  </si>
  <si>
    <t>06.10.2003 - не установлена</t>
  </si>
  <si>
    <t>Решение совета депутатов МО Будогощское городское поселение от 01.06.2009 №46/244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t>
  </si>
  <si>
    <t>в целом</t>
  </si>
  <si>
    <t>01.06.2009 - не установлена</t>
  </si>
  <si>
    <t>1</t>
  </si>
  <si>
    <t>01/13</t>
  </si>
  <si>
    <t>13</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</si>
  <si>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</si>
  <si>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</si>
  <si>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</si>
  <si>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в целом
2) в целом
3) в целом
4) пп.4, п.1, ст.14
5) в целом</t>
  </si>
  <si>
    <t>1) 01.01.2012 - не установлена
2) 08.04.1999 - не установлена
3) 30.07.2010 - не установлена
4) 06.10.2003 - не установлена
5) 01.04.2003 - не установлена</t>
  </si>
  <si>
    <t>Областной закон Ленинградской области от 18.07.2011 №56-оз "О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t>
  </si>
  <si>
    <t>23.07.2011 - не установлена</t>
  </si>
  <si>
    <t>1) Постановление администрации Будогощского городского поселения от 21.05.2018 №55 "О подготовке жилищно-коммунального хозяйства"
2) Постановление администрации Будогощского городского поселения от 15.05.2020 №139 "О подготовке жилищно-коммунального хозяйства Будогощского городского поселения Киришского муниципального района Ленинградской области к осенне-зимнему сезону 2020-2021 г.г."
3) Решение совета депутатов МО Будогощское городское поселение от 05.02.2013 №30/131 "Об утверждении Программы комплексного развития систем коммунальной инфраструктуры муниципального образования Будогощское городское поселение Киришского муниципального района Ленинградской области"</t>
  </si>
  <si>
    <t>1) в целом
2) в целом
3) в целом</t>
  </si>
  <si>
    <t>1) 21.05.2018 - не установлена
2) 15.05.2020 - не установлена
3) 05.02.2013 - не установлена</t>
  </si>
  <si>
    <t>19</t>
  </si>
  <si>
    <t>05/02</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</si>
  <si>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</si>
  <si>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</si>
  <si>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</si>
  <si>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t>
  </si>
  <si>
    <t>1) ст.13
2) пп.5, п.1, ст.14</t>
  </si>
  <si>
    <t>1) 12.11.2007 - не установлена
2) 06.10.2003 - не установлена</t>
  </si>
  <si>
    <t>Областной закон Ленинградской области от 16.12.2011 №111-оз "О Дорожном фонде Ленинградской области"</t>
  </si>
  <si>
    <t>22.12.2011 - не установлена</t>
  </si>
  <si>
    <t>1) Решение совета депутатов МО Будогощское городское поселение от 12.11.2013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
2) Решение совета депутатов МО Будогощское городское поселение от 20.03.2012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
3) Постановление администрации Будогощского городского поселения от 27.10.2016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</si>
  <si>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1) 12.11.2013 - не установлена
2) 20.03.2012 - не установлена
3) 27.10.2016 - не установлена</t>
  </si>
  <si>
    <t>3</t>
  </si>
  <si>
    <t>04/09</t>
  </si>
  <si>
    <t>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</si>
  <si>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</si>
  <si>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</si>
  <si>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</si>
  <si>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пп.6, п.1, ст.14</t>
  </si>
  <si>
    <t>1) 01.03.2005 - не установлена
2) 06.10.2003 - не установлена</t>
  </si>
  <si>
    <t>1) Постановление Правительства Ленинградской области от 30.03.2020 №163 "ОБ УСТАНОВЛЕНИИ МИНИМАЛЬНОГО РАЗМЕРА ВЗНОСА НА КАПИТАЛЬНЫЙ РЕМОНТ ОБЩЕГО ИМУЩЕСТВА В МНОГОКВАРТИРНОМ ДОМЕ НА ТЕРРИТОРИИ ЛЕНИНГРАДСКОЙ ОБЛАСТИ НА 2021 ГОД"
2) 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</si>
  <si>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1) в целом
2) в целом</t>
  </si>
  <si>
    <t>1) 01.01.2021 - не установлена
2) 01.01.2019 - не установлена</t>
  </si>
  <si>
    <t>Постановление администрации Будогощского городского поселения от 25.03.2014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t>
  </si>
  <si>
    <t>25.03.2014 - не установлена</t>
  </si>
  <si>
    <t>18</t>
  </si>
  <si>
    <t>05/01</t>
  </si>
  <si>
    <t>01</t>
  </si>
  <si>
    <t>участие в предупреждении и ликвидации последствий чрезвычайных ситуаций в границах городского поселения</t>
  </si>
  <si>
    <t>5017</t>
  </si>
  <si>
    <t>1) федеральный закон от 12.02.1998 №28-ФЗ "О гражданской обороне"
2) федеральный закон от 21.12.1994 №68-ФЗ "О защите населения и территорий от чрезвычайных ситуаций природного и техногенного характера"
3) федеральный закон от 06.10.2003 №131-фз "Об общих принципах организации местного самоуправления в Российской Федерации"</t>
  </si>
  <si>
    <t>1) п.2, ст.8
2) ст.11,23,24,25
3) пп.8, п.1, ст.14</t>
  </si>
  <si>
    <t>1) 16.02.1998 - не установлена
2) 24.12.1994 - не установлена
3)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</si>
  <si>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</si>
  <si>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</si>
  <si>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</si>
  <si>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Будогощского городского поселения от 18.07.2017 №106 "О порядке создания, хранения, использования и восполнения резерва материальных ресурсов для ликвидации чрезвычайных ситуаций в Будогощском городском поселении"
2) Постановление администрации Будогощского городского поселения от 18.07.2017 №114 "Об организации оповещения населения на случай возникновения чрезвычайных ситуаций природного и техногенного характера"
3) Постановление администрации Будогощского городского поселения от 18.07.2017 №99 "Об утверждении Положения о создании и содержании в целях гражданской обороны запасов материально-технических, продовольственных, медицинских и иных средств в Будогощском городском поселении Киришского муниципального района Ленинградской области"
4) Постановление администрации Будогощского городского поселения от 18.07.2017 №113 "Об утверждении положения «О создании территориального звена Ленинградской областной подсистемы предупреждения и ликвидации чрезвычайных ситуаций муниципального образования Будогощское городское поселение Киришского муниципального района Ленинградской области"
5) Постановление администрации Будогощского городского поселения от 22.12.2006 №22 "Об утверждении положения о порядке расходования средств резервного фонда администрации МО Будогощское городское поселение КМР ЛО"</t>
  </si>
  <si>
    <t>1) в целом
2) в целом
3) в целом
4) в целом
5) в целом</t>
  </si>
  <si>
    <t>1) 18.07.2017 - не установлена
2) 18.07.2017 - не установлена
3) 18.07.2017 - не установлена
4) 18.07.2017 - не установлена
5) 22.12.2006 - не установлена</t>
  </si>
  <si>
    <t>12</t>
  </si>
  <si>
    <t>01/11</t>
  </si>
  <si>
    <t>11</t>
  </si>
  <si>
    <t>обеспечение первичных мер пожарной безопасности в границах населенных пунктов городского поселения</t>
  </si>
  <si>
    <t>5018</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</si>
  <si>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</si>
  <si>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</si>
  <si>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</si>
  <si>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</si>
  <si>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</si>
  <si>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</si>
  <si>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</si>
  <si>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</si>
  <si>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Постановление администрации Будогощского городского поселения от 18.07.2017 №115 "Об обеспечении первичных мер пожарной безопасности в границах муниципального образования Будогощское городское поселение"
2) Постановление администрации Будогощского городского поселения от 14.05.2010 №19 "Об организации обучения населения мерам пожарной безопасности на территории МО Будогощское городское поселение Киришского муниципального муниципального района"
3) Постановление администрации Будогощского городского поселения от 31.07.2014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t>
  </si>
  <si>
    <t>1) 18.07.2017 - не установлена
2) 14.05.2010 - не установлена
3) 31.07.2014 - не установлена</t>
  </si>
  <si>
    <t>05/03</t>
  </si>
  <si>
    <t>03</t>
  </si>
  <si>
    <t>создание условий для обеспечения жителей городского поселения услугами связи, общественного питания, торговли и бытового обслуживания</t>
  </si>
  <si>
    <t>5019</t>
  </si>
  <si>
    <t>пп.10, п.1, ст.14</t>
  </si>
  <si>
    <t>23</t>
  </si>
  <si>
    <t>организация проведения официальных физкультурно-оздоровительных и спортивных мероприятий городского поселения</t>
  </si>
  <si>
    <t>5025</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</si>
  <si>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</si>
  <si>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</si>
  <si>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</si>
  <si>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</si>
  <si>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</si>
  <si>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Будогощского городского поселения от 12.05.2017 №52 "Об утверждении Положения о порядке организации и проведении массовых мероприятий на территории муниципального образования Будогощское городское поселение"
2) Постановление администрации Будогощского городского поселения от 15.05.2013 №47 "Об утверждении перечня мест массового отдыха"</t>
  </si>
  <si>
    <t>1) 12.05.2017 - не установлена
2) 15.05.2013 - не установлена</t>
  </si>
  <si>
    <t>11/01</t>
  </si>
  <si>
    <t>участие в организации деятельности по сбору (в том числе раздельному сбору) и транспортированию твердых коммунальных отходов</t>
  </si>
  <si>
    <t>5028</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</si>
  <si>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</si>
  <si>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</si>
  <si>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</si>
  <si>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Областной закон Ленинградской области от 04.03.2010 №7-оз "Об обращении с отходами в Ленинградской области"</t>
  </si>
  <si>
    <t>23.03.2010 -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</si>
  <si>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</si>
  <si>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</si>
  <si>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Решение совета депутатов МО Будогощское городское поселение от 25.10.2017 №41/198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t>
  </si>
  <si>
    <t>25.10.2017 - не установлена</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</si>
  <si>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</si>
  <si>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</si>
  <si>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</si>
  <si>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</si>
  <si>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</si>
  <si>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21</t>
  </si>
  <si>
    <t>организация ритуальных услуг и содержание мест захоронения</t>
  </si>
  <si>
    <t>5035</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</si>
  <si>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</si>
  <si>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в целом
2) пп.22, п.1, ст.14</t>
  </si>
  <si>
    <t>1) 15.01.1996 - не установлена
2) 06.10.2003 - не установлена</t>
  </si>
  <si>
    <t>Решение совета депутатов МО Будогощское городское поселение от 23.04.2019 №63/304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ко Дню Победы в Великой Отечественной войне"</t>
  </si>
  <si>
    <t>23.04.2019 - не установлена</t>
  </si>
  <si>
    <t>осуществление мероприятий по обеспечению безопасности людей на водных объектах, охране их жизни и здоровья</t>
  </si>
  <si>
    <t>5038</t>
  </si>
  <si>
    <t>пп.26, п.1, ст.14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</si>
  <si>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</si>
  <si>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</si>
  <si>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</si>
  <si>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</si>
  <si>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</si>
  <si>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в целом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</si>
  <si>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</si>
  <si>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</si>
  <si>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</si>
  <si>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Будогощского городского поселения от 20.07.2016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t>
  </si>
  <si>
    <t>20.07.2016 - не установлена</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</si>
  <si>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</si>
  <si>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</si>
  <si>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</si>
  <si>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</si>
  <si>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1) Решение совета депутатов МО Будогощское городское поселение от 21.01.2014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
2) Решение совета депутатов МО Будогощское городское поселение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3) Решение совета депутатов МО Будогощское городское поселение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4) Решение совета депутатов МО Будогощское городское поселение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t>
  </si>
  <si>
    <t>1) в целом
2) в целом
3) в целом
4) в целом</t>
  </si>
  <si>
    <t>1) 21.01.2014 - не установлена
2) 19.09.2008 - не установлена
3) 19.09.2008 - не установлена
4) 19.09.2008 - не установлена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</si>
  <si>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</si>
  <si>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</si>
  <si>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1) ст.34
2) п.1, ст.17</t>
  </si>
  <si>
    <t>07/05</t>
  </si>
  <si>
    <t>05</t>
  </si>
  <si>
    <t>предоставление доплаты за выслугу лет к трудовой пенсии муниципальным служащим за счет средств местного бюджета</t>
  </si>
  <si>
    <t>5223</t>
  </si>
  <si>
    <t>Решение совета депутатов МО Будогощское городское поселение от 26.03.2010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</si>
  <si>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установлена</t>
  </si>
  <si>
    <t>10/01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</si>
  <si>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</si>
  <si>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</si>
  <si>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за счет субвенций, предоставленных из федерального бюджета, всего</t>
  </si>
  <si>
    <t>5701</t>
  </si>
  <si>
    <t>на осуществление воинского учета на территориях, на которых отсутствуют структурные подразделения военных комиссариатов</t>
  </si>
  <si>
    <t>5704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</si>
  <si>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</si>
  <si>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п.2, ст.8
2)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</si>
  <si>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</si>
  <si>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</si>
  <si>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</si>
  <si>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</si>
  <si>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</si>
  <si>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02/03</t>
  </si>
  <si>
    <t>за счет субвенций, предоставленных из бюджета субъекта Российской Федерации, всего</t>
  </si>
  <si>
    <t>5800</t>
  </si>
  <si>
    <t>5801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</si>
  <si>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</si>
  <si>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</si>
  <si>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</si>
  <si>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</si>
  <si>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</si>
  <si>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</si>
  <si>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Будогощского городского поселения от 30.03.2017 №76 "Об утверждении Положения об осуществлении мероприятий в сфере профилактики правонарушений на территории муниципального образования Будогощское городское поселение"</t>
  </si>
  <si>
    <t>30.03.2017 -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</si>
  <si>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</si>
  <si>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</si>
  <si>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по предоставлению иных межбюджетных трансфертов, всего</t>
  </si>
  <si>
    <t>6200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</si>
  <si>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</si>
  <si>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</si>
  <si>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составление и рассмотрение проекта бюджета поселения, исполнение бюджета поселения, составление отчета об исполнении бюджета поселения</t>
  </si>
  <si>
    <t>6202</t>
  </si>
  <si>
    <t>пп.1, п.1, 4, ст.14, 15</t>
  </si>
  <si>
    <t>01/06</t>
  </si>
  <si>
    <t>06</t>
  </si>
  <si>
    <t>осуществление контроля за исполнением бюджета поселения</t>
  </si>
  <si>
    <t>6203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</si>
  <si>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</si>
  <si>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 4, ст.14, 15</t>
  </si>
  <si>
    <t>1) 07.02.2011 - не установлена
2) 06.10.2003 - не установлена</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</si>
  <si>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t>
  </si>
  <si>
    <t>6206</t>
  </si>
  <si>
    <t>пп.6, п.1, ст.14</t>
  </si>
  <si>
    <t>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</si>
  <si>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</si>
  <si>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пп.7, п.1, 4, ст.14, 15</t>
  </si>
  <si>
    <t>04/08</t>
  </si>
  <si>
    <t>08</t>
  </si>
  <si>
    <t>создание условий для обеспечения жителей поселения услугами связи, общественного питания, торговли и бытового обслуживания</t>
  </si>
  <si>
    <t>6209</t>
  </si>
  <si>
    <t>пп.10, п.1, 4, ст.14, 15</t>
  </si>
  <si>
    <t>организация библиотечного обслуживания населения, комплектование и обеспечение сохранности библиотечных фондов библиотек поселения</t>
  </si>
  <si>
    <t>6210</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</si>
  <si>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</si>
  <si>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ст.4
2) пп.11, п.1, 4, ст.14, 15</t>
  </si>
  <si>
    <t>1) 02.01.1995 - не установлена
2) 06.10.2003 - не установлена</t>
  </si>
  <si>
    <t>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t>
  </si>
  <si>
    <t>10.07.2009 - не установлена</t>
  </si>
  <si>
    <t>08/01</t>
  </si>
  <si>
    <t>создание условий для организации досуга и обеспечения жителей поселения услугами организаций культуры</t>
  </si>
  <si>
    <t>6211</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</si>
  <si>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</si>
  <si>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4, ст.14, 15
2) в целом</t>
  </si>
  <si>
    <t>1) 06.10.2003 - не установлена
2) 17.11.1992 - не установлена</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</si>
  <si>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</si>
  <si>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6215</t>
  </si>
  <si>
    <t>пп.20, п.1, 4, ст.14, 15</t>
  </si>
  <si>
    <t>6217</t>
  </si>
  <si>
    <t>пп.22, п.1, 4, ст.14, 15</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</si>
  <si>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</si>
  <si>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</si>
  <si>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</si>
  <si>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6218</t>
  </si>
  <si>
    <t>пп.24, п.1, 4, ст.14, 15</t>
  </si>
  <si>
    <t>03/09</t>
  </si>
  <si>
    <t>содействие в развитии сельскохозяйственного производства, создание условий для развития малого и среднего предпринимательства</t>
  </si>
  <si>
    <t>6219</t>
  </si>
  <si>
    <t>пп.28, п.1, 4, ст.14, 15</t>
  </si>
  <si>
    <t>участие в предупреждении и ликвидации последствий чрезвычайных ситуаций в границах поселения</t>
  </si>
  <si>
    <t>6226</t>
  </si>
  <si>
    <t>пп.8, п.1, 4, ст.14, 15</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</si>
  <si>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</si>
  <si>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</si>
  <si>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</si>
  <si>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</si>
  <si>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5021</t>
  </si>
  <si>
    <t>5024</t>
  </si>
  <si>
    <t>5033</t>
  </si>
  <si>
    <t>обеспечение условий для развития на территории городского поселения физической культуры, школьного спорта и массового спорта</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</si>
  <si>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</si>
  <si>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Федеральный закон №131-ФЗ от 06.10.2003 "Об общих принципах организации местного самоуправления в Российской Федерации"                         2) Федеральный закон №190-ФЗ от 29.12.2004 "Градостроительный кодекс Российской Федерации"</t>
  </si>
  <si>
    <t xml:space="preserve"> 1) ст.14, п.1, подп.20        2) ст.8</t>
  </si>
  <si>
    <t>1) 06.10.2003 - не установлена                        2) 30.12.2004-не установлен</t>
  </si>
  <si>
    <t xml:space="preserve">Областной закон Ленинградской области №45-оз от 07.07.2014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
</t>
  </si>
  <si>
    <t xml:space="preserve"> ст.1, п.3
</t>
  </si>
  <si>
    <t xml:space="preserve">01.01.2015-не установлен
</t>
  </si>
  <si>
    <t>04/12</t>
  </si>
  <si>
    <t>"11" января 2021 г.</t>
  </si>
  <si>
    <t>РЕЕСТР РАСХОДНЫХ ОБЯЗАТЕЛЬСТВ МУНИЦИПАЛЬНОГО ОБРАЗОВАНИЯ БУДОГОЩСКОЕ ГОРОДСКОЕ ПОСЕЛЕНИЕ КИРИШСКОГО МУНИЦИПАЛЬНОГО РАЙОНА ЛЕНИНГРАДСКОЙ ОБЛАСТИ</t>
  </si>
  <si>
    <t>за период 2020-2023 г.г.</t>
  </si>
  <si>
    <t>создание условий для организации досуга и обеспечения жителей городского поселения услугами организаций культуры</t>
  </si>
  <si>
    <t>1) пп.12, п.1, ст.14
2) в целом</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</si>
  <si>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</si>
  <si>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</si>
  <si>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 xml:space="preserve">1) Постановление администрации Будогощского городского поселения от 30.01.2020 №25 "Об утверждении Порядка предоставления в 2020 году субсидии на возмещение недополученных доходов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t>
  </si>
  <si>
    <t xml:space="preserve">1) 30.01.2020 - не установлена
</t>
  </si>
  <si>
    <t xml:space="preserve">1) в целом
</t>
  </si>
  <si>
    <t>7</t>
  </si>
  <si>
    <t>20</t>
  </si>
  <si>
    <t xml:space="preserve">
1) Соглашение о передаче полномочий... от 08.11.2019 №35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2) Соглашение о передаче полномочий... от 11.11.2020 №40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</si>
  <si>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в целом
2) в целом
3) в целом
4) в целом
</t>
  </si>
  <si>
    <t xml:space="preserve">
1) 01.01.2020 - 31.12.2020
2) 01.01.2021 - 31.12.2021
3) 01.01.2021 - 31.12.2021
4) 01.01.2020 - 31.12.2020
</t>
  </si>
  <si>
    <t xml:space="preserve">1) Соглашение о передаче полномочий... от 04.04.2012 №б/н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
2) Решение совета депутатов МО Будогощское городское поселение от 17.12.2020 №13/82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Будогощское городское поселение от 09.12.2019 №5/24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</si>
  <si>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 xml:space="preserve">1) в целом
2) в целом
3) в целом
</t>
  </si>
  <si>
    <t xml:space="preserve">1) 04.04.2012 - не установлена
2) 01.01.2021 - 31.12.2021
3) 01.01.2020 - 31.12.2020
</t>
  </si>
  <si>
    <t>1) Соглашение о передаче полномочий... от 08.12.2020 №35 "О передаче администрации муниципального района полномочия администрации МО Будогощское городское поселение КМР ЛО по осуществлению полномочий в области жилищных отношений"
2) Соглашение о передаче полномочий... от 08.06.2020 №53 "О передаче администрации муниципального района полномочия администрации МО Будогощское городское поселение КМР ЛО по осуществлению полномочий в области жилищных отношений"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t>
  </si>
  <si>
    <t>1) 01.01.2021 - 31.12.2021
2) 08.06.2020 - 31.12.2020
3) 01.01.2021 - 31.12.2021
4) 01.01.2020 - 31.12.2020</t>
  </si>
  <si>
    <t xml:space="preserve">
1) Соглашение о передаче полномочий... от 08.11.2019 №51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2) Соглашение о передаче полномочий... от 11.11.2020 №52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
3) Решение совета депутатов МО Будогощское городское поселение от 27.10.2015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
4) Постановление администрации Будогощского городского поселения от 30.12.2015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
5)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6)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</si>
  <si>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в целом
2) в целом
3) в целом
4) в целом
5) в целом
6) в целом
</t>
  </si>
  <si>
    <t xml:space="preserve">
1) 01.01.2020 - 31.12.2020
2) 01.01.2021 - 31.12.2021
3) 27.10.2015 - не установлена
4) 30.12.2015 - не установлена
5) 01.01.2021 - 31.12.2021
6) 01.01.2020 - 31.12.2020
</t>
  </si>
  <si>
    <t xml:space="preserve">1) Соглашение о передаче полномочий... от 08.11.2019 №1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2) Соглашение о передаче полномочий... от 11.11.2020 №1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</si>
  <si>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01.01.2020 - 31.12.2020
2) 01.01.2021 - 31.12.2021
3) 01.01.2021 - 31.12.2021
4) 01.01.2020 - 31.12.2020
</t>
  </si>
  <si>
    <t xml:space="preserve">
1) Соглашение о передаче полномочий... от 08.11.2019 №6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2) Соглашение о передаче полномочий... от 11.11.2020 №6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</si>
  <si>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от 08.11.2019 №29 "О передаче части полномочий ОМС по созданию условий для организации досуга и обеспечения жителей поселения услугами организаций культуры"
2) Соглашение о передаче полномочий... от 11.11.2020 №29 "О передаче части полномочий ОМС по созданию условий для организации досуга и обеспечения жителей поселения услугами организаций культуры"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</si>
  <si>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Соглашение о передаче полномочий... от 11.11.2020 №46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2) Соглашение о передаче полномочий... от 11.03.2020 №49 "О передаче администрации муниципального района полномочия администрации МО Будогощское городское поселение КМР ЛО по организации разработки генеральных планов поселения. правил землепользования"
3) Соглашение о передаче полномочий... от 08.11.2019 №50 "О передаче администрации муниципального района полномочия администрации МО Будогощское городское поселение КМР ЛО по осуществлению муниципального земельного контроля в границах поселения"
4) Соглашение о передаче полномочий... от 11.11.2020 №51 "О передаче администрации муниципального района полномочия администрации МО Будогощское городское поселение КМР ЛО по осуществлению муниципального земельного контроля в границах поселения"
5)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6)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</si>
  <si>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01.01.2021 - 31.12.2021
2) 11.03.2020 - 31.12.2020
3) 01.01.2020 - 31.12.2020
4) 01.01.2021 - 31.12.2021
5) 01.01.2021 - 31.12.2021
6) 01.01.2020 - 31.12.2020
</t>
  </si>
  <si>
    <t xml:space="preserve">1) Соглашение о передаче полномочий... от 08.11.2019 №23 "О передаче администрации муниципального района полномочия администрации МО Будогощское городское поселение КМР ЛО по организации ритуальных услуг"
2) Соглашение о передаче полномочий... от 11.11.2020 №23 "О передаче администрации муниципального района полномочия администрации МО Будогощское сельское поселение КМР ЛО по организации ритуальных услуг"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</si>
  <si>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от 08.11.2019 №17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2) Соглашение о передаче полномочий... от 11.11.2020 №17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</si>
  <si>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от 08.11.2019 №12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2) Соглашение о передаче полномочий... от 11.11.2020 №12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
3) Решение совета депутатов МО Будогощское городское поселение от 17.12.2020 №13/82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6, 7,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Будогощское городское поселение от 09.12.2019 №5/24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пунктами 1, 7, 8, 10, 11, 12, 20, 22, 24, 28 части 1 статьи 14 Федерального закона от 06.10.2003 № 131-ФЗ «Об общих принципах организации местного самоуправления в Российской Федерации»"
</t>
  </si>
</sst>
</file>

<file path=xl/styles.xml><?xml version="1.0" encoding="utf-8"?>
<styleSheet xmlns="http://schemas.openxmlformats.org/spreadsheetml/2006/main">
  <numFmts count="3">
    <numFmt numFmtId="164" formatCode="?"/>
    <numFmt numFmtId="165" formatCode="0.0"/>
    <numFmt numFmtId="166" formatCode="#,##0.0"/>
  </numFmts>
  <fonts count="14">
    <font>
      <sz val="11"/>
      <color indexed="8"/>
      <name val="Calibri"/>
      <family val="2"/>
      <scheme val="minor"/>
    </font>
    <font>
      <b/>
      <sz val="10"/>
      <name val="Times New Roman"/>
      <family val="1"/>
      <charset val="204"/>
    </font>
    <font>
      <sz val="8"/>
      <name val="Times New Roman"/>
      <family val="1"/>
      <charset val="204"/>
    </font>
    <font>
      <b/>
      <sz val="9"/>
      <name val="Times New Roman"/>
      <family val="1"/>
      <charset val="204"/>
    </font>
    <font>
      <sz val="10"/>
      <name val="Times New Roman"/>
      <family val="1"/>
      <charset val="204"/>
    </font>
    <font>
      <sz val="10"/>
      <color rgb="FF000000"/>
      <name val="Times New Roman"/>
      <family val="1"/>
      <charset val="204"/>
    </font>
    <font>
      <sz val="11"/>
      <name val="Calibri"/>
      <family val="2"/>
      <scheme val="minor"/>
    </font>
    <font>
      <sz val="7"/>
      <name val="Times New Roman"/>
      <family val="1"/>
      <charset val="204"/>
    </font>
    <font>
      <sz val="11"/>
      <name val="Times New Roman"/>
      <family val="1"/>
      <charset val="204"/>
    </font>
    <font>
      <u/>
      <sz val="8"/>
      <name val="Times New Roman"/>
      <family val="1"/>
      <charset val="204"/>
    </font>
    <font>
      <b/>
      <sz val="8"/>
      <name val="Times New Roman"/>
      <family val="1"/>
      <charset val="204"/>
    </font>
    <font>
      <b/>
      <sz val="11"/>
      <name val="Calibri"/>
      <family val="2"/>
      <scheme val="minor"/>
    </font>
    <font>
      <b/>
      <sz val="9"/>
      <color indexed="8"/>
      <name val="Times New Roman"/>
      <family val="1"/>
      <charset val="204"/>
    </font>
    <font>
      <sz val="8"/>
      <color indexed="8"/>
      <name val="Times New Roman"/>
    </font>
  </fonts>
  <fills count="3">
    <fill>
      <patternFill patternType="none"/>
    </fill>
    <fill>
      <patternFill patternType="gray125"/>
    </fill>
    <fill>
      <patternFill patternType="none"/>
    </fill>
  </fills>
  <borders count="18">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9" fontId="5" fillId="2" borderId="17">
      <alignment horizontal="center" vertical="top" wrapText="1"/>
    </xf>
  </cellStyleXfs>
  <cellXfs count="51">
    <xf numFmtId="0" fontId="0" fillId="0" borderId="0" xfId="0"/>
    <xf numFmtId="166" fontId="1" fillId="2" borderId="4"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6" fontId="3" fillId="2" borderId="4" xfId="0" applyNumberFormat="1" applyFont="1" applyFill="1" applyBorder="1" applyAlignment="1">
      <alignment horizontal="right" vertical="center" wrapText="1"/>
    </xf>
    <xf numFmtId="166" fontId="2" fillId="2" borderId="4" xfId="0" applyNumberFormat="1" applyFont="1" applyFill="1" applyBorder="1" applyAlignment="1">
      <alignment horizontal="right" vertical="center" wrapText="1"/>
    </xf>
    <xf numFmtId="165" fontId="4" fillId="2" borderId="4" xfId="0" applyNumberFormat="1" applyFont="1" applyFill="1" applyBorder="1" applyAlignment="1">
      <alignment horizontal="right"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vertical="center" wrapText="1"/>
    </xf>
    <xf numFmtId="0" fontId="6" fillId="0" borderId="0" xfId="0" applyFont="1"/>
    <xf numFmtId="49" fontId="7" fillId="2" borderId="1" xfId="0" applyNumberFormat="1" applyFont="1" applyFill="1" applyBorder="1" applyAlignment="1">
      <alignment vertical="center" wrapText="1"/>
    </xf>
    <xf numFmtId="49" fontId="8" fillId="2" borderId="1" xfId="0" applyNumberFormat="1" applyFont="1" applyFill="1" applyBorder="1" applyAlignment="1">
      <alignment vertical="top" wrapText="1"/>
    </xf>
    <xf numFmtId="49" fontId="8" fillId="2" borderId="1" xfId="0" applyNumberFormat="1" applyFont="1" applyFill="1" applyBorder="1" applyAlignment="1">
      <alignment vertical="center" wrapText="1"/>
    </xf>
    <xf numFmtId="0" fontId="9" fillId="2" borderId="1" xfId="0" applyNumberFormat="1" applyFont="1" applyFill="1" applyBorder="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10" fillId="2" borderId="4" xfId="0" applyNumberFormat="1" applyFont="1" applyFill="1" applyBorder="1" applyAlignment="1">
      <alignment horizontal="left" vertical="center" wrapText="1"/>
    </xf>
    <xf numFmtId="49" fontId="10" fillId="2" borderId="4" xfId="0" applyNumberFormat="1" applyFont="1" applyFill="1" applyBorder="1" applyAlignment="1">
      <alignment horizontal="center" vertical="center" wrapText="1"/>
    </xf>
    <xf numFmtId="0" fontId="11" fillId="0" borderId="0" xfId="0" applyFont="1"/>
    <xf numFmtId="49" fontId="2" fillId="2"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left" vertical="center" wrapText="1"/>
    </xf>
    <xf numFmtId="164" fontId="10" fillId="2" borderId="4" xfId="0" applyNumberFormat="1" applyFont="1" applyFill="1" applyBorder="1" applyAlignment="1">
      <alignment horizontal="left" vertical="center" wrapText="1"/>
    </xf>
    <xf numFmtId="0" fontId="0" fillId="2" borderId="1" xfId="0" applyFill="1" applyBorder="1"/>
    <xf numFmtId="0" fontId="6" fillId="0" borderId="4" xfId="0" applyFont="1" applyBorder="1"/>
    <xf numFmtId="49" fontId="2" fillId="2" borderId="17" xfId="1" applyFont="1" applyFill="1" applyAlignment="1" applyProtection="1">
      <alignment horizontal="center" vertical="center" wrapText="1"/>
    </xf>
    <xf numFmtId="164" fontId="13"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cellXfs>
  <cellStyles count="2">
    <cellStyle name="st107"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F77"/>
  <sheetViews>
    <sheetView tabSelected="1" topLeftCell="BS1" workbookViewId="0">
      <selection activeCell="CC1" sqref="CC1:CF2"/>
    </sheetView>
  </sheetViews>
  <sheetFormatPr defaultRowHeight="15"/>
  <cols>
    <col min="1" max="1" width="36.42578125" style="9" customWidth="1"/>
    <col min="2" max="2" width="8.7109375" style="9" customWidth="1"/>
    <col min="3" max="3" width="38.5703125" style="9" customWidth="1"/>
    <col min="4" max="4" width="12.28515625" style="9" customWidth="1"/>
    <col min="5" max="5" width="14.5703125" style="9" customWidth="1"/>
    <col min="6" max="7" width="16.7109375" style="9" customWidth="1"/>
    <col min="8" max="9" width="8.7109375" style="9" customWidth="1"/>
    <col min="10" max="10" width="33.140625" style="9" customWidth="1"/>
    <col min="11" max="11" width="12.7109375" style="9" customWidth="1"/>
    <col min="12" max="12" width="11.7109375" style="9" customWidth="1"/>
    <col min="13" max="14" width="16.7109375" style="9" customWidth="1"/>
    <col min="15" max="16" width="8.7109375" style="9" customWidth="1"/>
    <col min="17" max="18" width="16.7109375" style="9" customWidth="1"/>
    <col min="19" max="19" width="8.7109375" style="9" customWidth="1"/>
    <col min="20" max="21" width="16.7109375" style="9" customWidth="1"/>
    <col min="22" max="22" width="8.7109375" style="9" customWidth="1"/>
    <col min="23" max="23" width="39.42578125" style="9" customWidth="1"/>
    <col min="24" max="24" width="11" style="9" customWidth="1"/>
    <col min="25" max="25" width="10.85546875" style="9" customWidth="1"/>
    <col min="26" max="26" width="34.5703125" style="9" customWidth="1"/>
    <col min="27" max="27" width="9" style="9" customWidth="1"/>
    <col min="28" max="28" width="11.140625" style="9" customWidth="1"/>
    <col min="29" max="29" width="68.42578125" style="9" customWidth="1"/>
    <col min="30" max="30" width="10.140625" style="9" customWidth="1"/>
    <col min="31" max="31" width="11.7109375" style="9" customWidth="1"/>
    <col min="32" max="32" width="9.85546875" style="9" customWidth="1"/>
    <col min="33" max="33" width="8.7109375" style="9" customWidth="1"/>
    <col min="34" max="34" width="8.7109375" style="9" hidden="1" customWidth="1"/>
    <col min="35" max="72" width="18.28515625" style="9" customWidth="1"/>
    <col min="73" max="73" width="19.42578125" style="9" customWidth="1"/>
    <col min="74" max="84" width="18.28515625" style="9" customWidth="1"/>
    <col min="85" max="16384" width="9.140625" style="9"/>
  </cols>
  <sheetData>
    <row r="1" spans="1:8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8"/>
      <c r="AT1" s="8"/>
      <c r="AU1" s="8"/>
      <c r="AV1" s="8"/>
      <c r="AW1" s="8"/>
      <c r="AX1" s="8"/>
      <c r="AY1" s="8"/>
      <c r="AZ1" s="8"/>
      <c r="BA1" s="8"/>
      <c r="BB1" s="8"/>
      <c r="BC1" s="8"/>
      <c r="BD1" s="7"/>
      <c r="BE1" s="7"/>
      <c r="BF1" s="7"/>
      <c r="BG1" s="7"/>
      <c r="BH1" s="7"/>
      <c r="BI1" s="7"/>
      <c r="BJ1" s="7"/>
      <c r="BK1" s="7"/>
      <c r="BL1" s="7"/>
      <c r="BM1" s="7"/>
      <c r="BN1" s="7"/>
      <c r="BO1" s="7"/>
      <c r="BP1" s="7"/>
      <c r="BQ1" s="7"/>
      <c r="BR1" s="8"/>
      <c r="BS1" s="8"/>
      <c r="BT1" s="8"/>
      <c r="BU1" s="8"/>
      <c r="BV1" s="8"/>
      <c r="BW1" s="8"/>
      <c r="BX1" s="8"/>
      <c r="BY1" s="8"/>
      <c r="BZ1" s="8"/>
      <c r="CA1" s="8"/>
      <c r="CB1" s="8"/>
      <c r="CC1" s="31"/>
      <c r="CD1" s="31"/>
      <c r="CE1" s="31"/>
      <c r="CF1" s="31"/>
    </row>
    <row r="2" spans="1:84">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c r="AV2" s="8"/>
      <c r="AW2" s="8"/>
      <c r="AX2" s="8"/>
      <c r="AY2" s="8"/>
      <c r="AZ2" s="8"/>
      <c r="BA2" s="8"/>
      <c r="BB2" s="8"/>
      <c r="BC2" s="8"/>
      <c r="BD2" s="7"/>
      <c r="BE2" s="7"/>
      <c r="BF2" s="7"/>
      <c r="BG2" s="7"/>
      <c r="BH2" s="7"/>
      <c r="BI2" s="7"/>
      <c r="BJ2" s="7"/>
      <c r="BK2" s="7"/>
      <c r="BL2" s="7"/>
      <c r="BM2" s="7"/>
      <c r="BN2" s="7"/>
      <c r="BO2" s="7"/>
      <c r="BP2" s="7"/>
      <c r="BQ2" s="7"/>
      <c r="BR2" s="8"/>
      <c r="BS2" s="8"/>
      <c r="BT2" s="8"/>
      <c r="BU2" s="8"/>
      <c r="BV2" s="8"/>
      <c r="BW2" s="8"/>
      <c r="BX2" s="8"/>
      <c r="BY2" s="8"/>
      <c r="BZ2" s="8"/>
      <c r="CA2" s="8"/>
      <c r="CB2" s="8"/>
      <c r="CC2" s="32"/>
      <c r="CD2" s="31"/>
      <c r="CE2" s="31"/>
      <c r="CF2" s="31"/>
    </row>
    <row r="3" spans="1:84">
      <c r="AS3" s="10"/>
      <c r="AT3" s="10"/>
      <c r="AU3" s="10"/>
      <c r="AV3" s="10"/>
      <c r="AW3" s="10"/>
      <c r="AX3" s="10"/>
      <c r="AY3" s="10"/>
      <c r="AZ3" s="10"/>
      <c r="BA3" s="10"/>
      <c r="BB3" s="10"/>
      <c r="BC3" s="10"/>
      <c r="BR3" s="10"/>
      <c r="BS3" s="10"/>
      <c r="BT3" s="10"/>
      <c r="BU3" s="10"/>
      <c r="BV3" s="10"/>
      <c r="BW3" s="10"/>
      <c r="BX3" s="10"/>
      <c r="BY3" s="10"/>
      <c r="BZ3" s="10"/>
      <c r="CA3" s="10"/>
      <c r="CB3" s="10"/>
      <c r="CC3" s="31"/>
      <c r="CD3" s="31"/>
      <c r="CE3" s="31"/>
      <c r="CF3" s="31"/>
    </row>
    <row r="4" spans="1:84">
      <c r="AS4" s="11"/>
      <c r="AT4" s="11"/>
      <c r="AU4" s="11"/>
      <c r="AV4" s="11"/>
      <c r="AW4" s="11"/>
      <c r="AX4" s="12"/>
      <c r="AY4" s="12"/>
      <c r="AZ4" s="12"/>
      <c r="BA4" s="12"/>
      <c r="BB4" s="12"/>
      <c r="BC4" s="12"/>
      <c r="BR4" s="12"/>
      <c r="BS4" s="12"/>
      <c r="BT4" s="12"/>
      <c r="BU4" s="12"/>
      <c r="BV4" s="12"/>
      <c r="BW4" s="12"/>
      <c r="BX4" s="12"/>
      <c r="BY4" s="12"/>
      <c r="BZ4" s="12"/>
      <c r="CA4" s="12"/>
      <c r="CB4" s="12"/>
      <c r="CC4" s="31"/>
      <c r="CD4" s="31"/>
      <c r="CE4" s="31"/>
      <c r="CF4" s="31"/>
    </row>
    <row r="5" spans="1:84">
      <c r="A5" s="13"/>
    </row>
    <row r="6" spans="1:84" s="26" customFormat="1">
      <c r="A6" s="33" t="s">
        <v>298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row>
    <row r="8" spans="1:84">
      <c r="A8" s="34" t="s">
        <v>299</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row>
    <row r="9" spans="1:84">
      <c r="A9" s="13"/>
    </row>
    <row r="11" spans="1:84" ht="33" customHeight="1">
      <c r="B11" s="14" t="s">
        <v>0</v>
      </c>
      <c r="D11" s="15"/>
      <c r="E11" s="49" t="s">
        <v>44</v>
      </c>
      <c r="F11" s="49"/>
      <c r="G11" s="49"/>
      <c r="H11" s="49"/>
      <c r="I11" s="49"/>
      <c r="U11" s="15"/>
      <c r="V11" s="15"/>
      <c r="W11" s="15"/>
      <c r="X11" s="15"/>
      <c r="Y11" s="15"/>
      <c r="Z11" s="15"/>
      <c r="AA11" s="15"/>
      <c r="AB11" s="15"/>
      <c r="AC11" s="15"/>
      <c r="AD11" s="15"/>
      <c r="AE11" s="15"/>
      <c r="AF11" s="15"/>
      <c r="AG11" s="15"/>
      <c r="AH11" s="15"/>
    </row>
    <row r="12" spans="1:84">
      <c r="B12" s="14" t="s">
        <v>1</v>
      </c>
    </row>
    <row r="14" spans="1:84">
      <c r="A14" s="35" t="s">
        <v>2</v>
      </c>
      <c r="B14" s="35" t="s">
        <v>3</v>
      </c>
      <c r="C14" s="38" t="s">
        <v>4</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9" t="s">
        <v>5</v>
      </c>
      <c r="AG14" s="35" t="s">
        <v>6</v>
      </c>
      <c r="AH14" s="42"/>
      <c r="AI14" s="45" t="s">
        <v>7</v>
      </c>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7"/>
      <c r="BH14" s="45" t="s">
        <v>8</v>
      </c>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7"/>
    </row>
    <row r="15" spans="1:84">
      <c r="A15" s="36"/>
      <c r="B15" s="36"/>
      <c r="C15" s="38" t="s">
        <v>9</v>
      </c>
      <c r="D15" s="38"/>
      <c r="E15" s="38"/>
      <c r="F15" s="38"/>
      <c r="G15" s="38"/>
      <c r="H15" s="38"/>
      <c r="I15" s="38"/>
      <c r="J15" s="38"/>
      <c r="K15" s="38"/>
      <c r="L15" s="38"/>
      <c r="M15" s="38"/>
      <c r="N15" s="38"/>
      <c r="O15" s="38"/>
      <c r="P15" s="38"/>
      <c r="Q15" s="38"/>
      <c r="R15" s="38"/>
      <c r="S15" s="38"/>
      <c r="T15" s="38"/>
      <c r="U15" s="38"/>
      <c r="V15" s="38"/>
      <c r="W15" s="38" t="s">
        <v>10</v>
      </c>
      <c r="X15" s="38"/>
      <c r="Y15" s="38"/>
      <c r="Z15" s="38"/>
      <c r="AA15" s="38"/>
      <c r="AB15" s="38"/>
      <c r="AC15" s="35" t="s">
        <v>11</v>
      </c>
      <c r="AD15" s="48"/>
      <c r="AE15" s="42"/>
      <c r="AF15" s="40"/>
      <c r="AG15" s="36"/>
      <c r="AH15" s="43"/>
      <c r="AI15" s="36" t="s">
        <v>12</v>
      </c>
      <c r="AJ15" s="50"/>
      <c r="AK15" s="50"/>
      <c r="AL15" s="50"/>
      <c r="AM15" s="50"/>
      <c r="AN15" s="50"/>
      <c r="AO15" s="50"/>
      <c r="AP15" s="50"/>
      <c r="AQ15" s="50"/>
      <c r="AR15" s="43"/>
      <c r="AS15" s="35" t="s">
        <v>13</v>
      </c>
      <c r="AT15" s="48"/>
      <c r="AU15" s="48"/>
      <c r="AV15" s="48"/>
      <c r="AW15" s="42"/>
      <c r="AX15" s="35" t="s">
        <v>14</v>
      </c>
      <c r="AY15" s="48"/>
      <c r="AZ15" s="48"/>
      <c r="BA15" s="48"/>
      <c r="BB15" s="48"/>
      <c r="BC15" s="48"/>
      <c r="BD15" s="48"/>
      <c r="BE15" s="48"/>
      <c r="BF15" s="48"/>
      <c r="BG15" s="42"/>
      <c r="BH15" s="36" t="s">
        <v>12</v>
      </c>
      <c r="BI15" s="50"/>
      <c r="BJ15" s="50"/>
      <c r="BK15" s="50"/>
      <c r="BL15" s="50"/>
      <c r="BM15" s="50"/>
      <c r="BN15" s="50"/>
      <c r="BO15" s="50"/>
      <c r="BP15" s="50"/>
      <c r="BQ15" s="43"/>
      <c r="BR15" s="35" t="s">
        <v>13</v>
      </c>
      <c r="BS15" s="48"/>
      <c r="BT15" s="48"/>
      <c r="BU15" s="48"/>
      <c r="BV15" s="42"/>
      <c r="BW15" s="35" t="s">
        <v>14</v>
      </c>
      <c r="BX15" s="48"/>
      <c r="BY15" s="48"/>
      <c r="BZ15" s="48"/>
      <c r="CA15" s="48"/>
      <c r="CB15" s="48"/>
      <c r="CC15" s="48"/>
      <c r="CD15" s="48"/>
      <c r="CE15" s="48"/>
      <c r="CF15" s="42"/>
    </row>
    <row r="16" spans="1:84" ht="28.5" customHeight="1">
      <c r="A16" s="36"/>
      <c r="B16" s="36"/>
      <c r="C16" s="38" t="s">
        <v>15</v>
      </c>
      <c r="D16" s="38"/>
      <c r="E16" s="38"/>
      <c r="F16" s="38" t="s">
        <v>16</v>
      </c>
      <c r="G16" s="38"/>
      <c r="H16" s="38"/>
      <c r="I16" s="38"/>
      <c r="J16" s="45" t="s">
        <v>17</v>
      </c>
      <c r="K16" s="46"/>
      <c r="L16" s="47"/>
      <c r="M16" s="38" t="s">
        <v>18</v>
      </c>
      <c r="N16" s="38"/>
      <c r="O16" s="38"/>
      <c r="P16" s="38"/>
      <c r="Q16" s="38" t="s">
        <v>19</v>
      </c>
      <c r="R16" s="38"/>
      <c r="S16" s="38"/>
      <c r="T16" s="38" t="s">
        <v>20</v>
      </c>
      <c r="U16" s="38"/>
      <c r="V16" s="38"/>
      <c r="W16" s="38" t="s">
        <v>21</v>
      </c>
      <c r="X16" s="38"/>
      <c r="Y16" s="38"/>
      <c r="Z16" s="38" t="s">
        <v>22</v>
      </c>
      <c r="AA16" s="38"/>
      <c r="AB16" s="38"/>
      <c r="AC16" s="37"/>
      <c r="AD16" s="49"/>
      <c r="AE16" s="44"/>
      <c r="AF16" s="40"/>
      <c r="AG16" s="37"/>
      <c r="AH16" s="44"/>
      <c r="AI16" s="37" t="s">
        <v>40</v>
      </c>
      <c r="AJ16" s="49"/>
      <c r="AK16" s="49"/>
      <c r="AL16" s="49"/>
      <c r="AM16" s="49"/>
      <c r="AN16" s="49"/>
      <c r="AO16" s="49"/>
      <c r="AP16" s="49"/>
      <c r="AQ16" s="49"/>
      <c r="AR16" s="44"/>
      <c r="AS16" s="36" t="s">
        <v>41</v>
      </c>
      <c r="AT16" s="50"/>
      <c r="AU16" s="50"/>
      <c r="AV16" s="50"/>
      <c r="AW16" s="43"/>
      <c r="AX16" s="37"/>
      <c r="AY16" s="49"/>
      <c r="AZ16" s="49"/>
      <c r="BA16" s="49"/>
      <c r="BB16" s="49"/>
      <c r="BC16" s="49"/>
      <c r="BD16" s="49"/>
      <c r="BE16" s="49"/>
      <c r="BF16" s="49"/>
      <c r="BG16" s="44"/>
      <c r="BH16" s="37" t="s">
        <v>40</v>
      </c>
      <c r="BI16" s="49"/>
      <c r="BJ16" s="49"/>
      <c r="BK16" s="49"/>
      <c r="BL16" s="49"/>
      <c r="BM16" s="49"/>
      <c r="BN16" s="49"/>
      <c r="BO16" s="49"/>
      <c r="BP16" s="49"/>
      <c r="BQ16" s="44"/>
      <c r="BR16" s="36" t="s">
        <v>41</v>
      </c>
      <c r="BS16" s="50"/>
      <c r="BT16" s="50"/>
      <c r="BU16" s="50"/>
      <c r="BV16" s="43"/>
      <c r="BW16" s="37"/>
      <c r="BX16" s="49"/>
      <c r="BY16" s="49"/>
      <c r="BZ16" s="49"/>
      <c r="CA16" s="49"/>
      <c r="CB16" s="49"/>
      <c r="CC16" s="49"/>
      <c r="CD16" s="49"/>
      <c r="CE16" s="49"/>
      <c r="CF16" s="44"/>
    </row>
    <row r="17" spans="1:84" ht="21" customHeight="1">
      <c r="A17" s="36"/>
      <c r="B17" s="36"/>
      <c r="C17" s="38" t="s">
        <v>23</v>
      </c>
      <c r="D17" s="38" t="s">
        <v>24</v>
      </c>
      <c r="E17" s="38" t="s">
        <v>25</v>
      </c>
      <c r="F17" s="38" t="s">
        <v>23</v>
      </c>
      <c r="G17" s="38" t="s">
        <v>24</v>
      </c>
      <c r="H17" s="38" t="s">
        <v>25</v>
      </c>
      <c r="I17" s="38" t="s">
        <v>26</v>
      </c>
      <c r="J17" s="38" t="s">
        <v>23</v>
      </c>
      <c r="K17" s="38" t="s">
        <v>27</v>
      </c>
      <c r="L17" s="38" t="s">
        <v>25</v>
      </c>
      <c r="M17" s="38" t="s">
        <v>23</v>
      </c>
      <c r="N17" s="38" t="s">
        <v>27</v>
      </c>
      <c r="O17" s="38" t="s">
        <v>25</v>
      </c>
      <c r="P17" s="38" t="s">
        <v>26</v>
      </c>
      <c r="Q17" s="38" t="s">
        <v>23</v>
      </c>
      <c r="R17" s="38" t="s">
        <v>27</v>
      </c>
      <c r="S17" s="38" t="s">
        <v>25</v>
      </c>
      <c r="T17" s="38" t="s">
        <v>23</v>
      </c>
      <c r="U17" s="38" t="s">
        <v>27</v>
      </c>
      <c r="V17" s="38" t="s">
        <v>25</v>
      </c>
      <c r="W17" s="38" t="s">
        <v>23</v>
      </c>
      <c r="X17" s="38" t="s">
        <v>24</v>
      </c>
      <c r="Y17" s="38" t="s">
        <v>25</v>
      </c>
      <c r="Z17" s="38" t="s">
        <v>23</v>
      </c>
      <c r="AA17" s="38" t="s">
        <v>27</v>
      </c>
      <c r="AB17" s="38" t="s">
        <v>25</v>
      </c>
      <c r="AC17" s="38" t="s">
        <v>23</v>
      </c>
      <c r="AD17" s="38" t="s">
        <v>24</v>
      </c>
      <c r="AE17" s="38" t="s">
        <v>25</v>
      </c>
      <c r="AF17" s="40"/>
      <c r="AG17" s="39" t="s">
        <v>28</v>
      </c>
      <c r="AH17" s="39" t="s">
        <v>29</v>
      </c>
      <c r="AI17" s="45" t="s">
        <v>30</v>
      </c>
      <c r="AJ17" s="47"/>
      <c r="AK17" s="45" t="s">
        <v>31</v>
      </c>
      <c r="AL17" s="47"/>
      <c r="AM17" s="45" t="s">
        <v>32</v>
      </c>
      <c r="AN17" s="47"/>
      <c r="AO17" s="45" t="s">
        <v>33</v>
      </c>
      <c r="AP17" s="47"/>
      <c r="AQ17" s="45" t="s">
        <v>34</v>
      </c>
      <c r="AR17" s="47"/>
      <c r="AS17" s="38" t="s">
        <v>30</v>
      </c>
      <c r="AT17" s="38" t="s">
        <v>31</v>
      </c>
      <c r="AU17" s="38" t="s">
        <v>35</v>
      </c>
      <c r="AV17" s="38" t="s">
        <v>33</v>
      </c>
      <c r="AW17" s="38" t="s">
        <v>34</v>
      </c>
      <c r="AX17" s="45" t="s">
        <v>42</v>
      </c>
      <c r="AY17" s="46"/>
      <c r="AZ17" s="46"/>
      <c r="BA17" s="46"/>
      <c r="BB17" s="47"/>
      <c r="BC17" s="45" t="s">
        <v>43</v>
      </c>
      <c r="BD17" s="46"/>
      <c r="BE17" s="46"/>
      <c r="BF17" s="46"/>
      <c r="BG17" s="47"/>
      <c r="BH17" s="45" t="s">
        <v>30</v>
      </c>
      <c r="BI17" s="47"/>
      <c r="BJ17" s="45" t="s">
        <v>36</v>
      </c>
      <c r="BK17" s="47"/>
      <c r="BL17" s="45" t="s">
        <v>35</v>
      </c>
      <c r="BM17" s="47"/>
      <c r="BN17" s="45" t="s">
        <v>33</v>
      </c>
      <c r="BO17" s="47"/>
      <c r="BP17" s="45" t="s">
        <v>34</v>
      </c>
      <c r="BQ17" s="47"/>
      <c r="BR17" s="38" t="s">
        <v>30</v>
      </c>
      <c r="BS17" s="38" t="s">
        <v>31</v>
      </c>
      <c r="BT17" s="38" t="s">
        <v>35</v>
      </c>
      <c r="BU17" s="38" t="s">
        <v>33</v>
      </c>
      <c r="BV17" s="38" t="s">
        <v>34</v>
      </c>
      <c r="BW17" s="45" t="s">
        <v>42</v>
      </c>
      <c r="BX17" s="46"/>
      <c r="BY17" s="46"/>
      <c r="BZ17" s="46"/>
      <c r="CA17" s="47"/>
      <c r="CB17" s="45" t="s">
        <v>43</v>
      </c>
      <c r="CC17" s="46"/>
      <c r="CD17" s="46"/>
      <c r="CE17" s="46"/>
      <c r="CF17" s="47"/>
    </row>
    <row r="18" spans="1:84" ht="45">
      <c r="A18" s="37"/>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41"/>
      <c r="AG18" s="41"/>
      <c r="AH18" s="41"/>
      <c r="AI18" s="16" t="s">
        <v>37</v>
      </c>
      <c r="AJ18" s="16" t="s">
        <v>38</v>
      </c>
      <c r="AK18" s="16" t="s">
        <v>37</v>
      </c>
      <c r="AL18" s="16" t="s">
        <v>38</v>
      </c>
      <c r="AM18" s="16" t="s">
        <v>37</v>
      </c>
      <c r="AN18" s="16" t="s">
        <v>38</v>
      </c>
      <c r="AO18" s="16" t="s">
        <v>37</v>
      </c>
      <c r="AP18" s="16" t="s">
        <v>38</v>
      </c>
      <c r="AQ18" s="16" t="s">
        <v>37</v>
      </c>
      <c r="AR18" s="16" t="s">
        <v>38</v>
      </c>
      <c r="AS18" s="38"/>
      <c r="AT18" s="38"/>
      <c r="AU18" s="38"/>
      <c r="AV18" s="38"/>
      <c r="AW18" s="38"/>
      <c r="AX18" s="17" t="s">
        <v>30</v>
      </c>
      <c r="AY18" s="16" t="s">
        <v>31</v>
      </c>
      <c r="AZ18" s="16" t="s">
        <v>35</v>
      </c>
      <c r="BA18" s="16" t="s">
        <v>33</v>
      </c>
      <c r="BB18" s="16" t="s">
        <v>34</v>
      </c>
      <c r="BC18" s="17" t="s">
        <v>30</v>
      </c>
      <c r="BD18" s="16" t="s">
        <v>31</v>
      </c>
      <c r="BE18" s="16" t="s">
        <v>35</v>
      </c>
      <c r="BF18" s="16" t="s">
        <v>33</v>
      </c>
      <c r="BG18" s="18" t="s">
        <v>39</v>
      </c>
      <c r="BH18" s="16" t="s">
        <v>37</v>
      </c>
      <c r="BI18" s="16" t="s">
        <v>38</v>
      </c>
      <c r="BJ18" s="16" t="s">
        <v>37</v>
      </c>
      <c r="BK18" s="16" t="s">
        <v>38</v>
      </c>
      <c r="BL18" s="16" t="s">
        <v>37</v>
      </c>
      <c r="BM18" s="16" t="s">
        <v>38</v>
      </c>
      <c r="BN18" s="16" t="s">
        <v>37</v>
      </c>
      <c r="BO18" s="16" t="s">
        <v>38</v>
      </c>
      <c r="BP18" s="16" t="s">
        <v>37</v>
      </c>
      <c r="BQ18" s="16" t="s">
        <v>38</v>
      </c>
      <c r="BR18" s="38"/>
      <c r="BS18" s="38"/>
      <c r="BT18" s="38"/>
      <c r="BU18" s="38"/>
      <c r="BV18" s="38"/>
      <c r="BW18" s="17" t="s">
        <v>30</v>
      </c>
      <c r="BX18" s="16" t="s">
        <v>31</v>
      </c>
      <c r="BY18" s="16" t="s">
        <v>35</v>
      </c>
      <c r="BZ18" s="16" t="s">
        <v>33</v>
      </c>
      <c r="CA18" s="16" t="s">
        <v>34</v>
      </c>
      <c r="CB18" s="17" t="s">
        <v>30</v>
      </c>
      <c r="CC18" s="16" t="s">
        <v>31</v>
      </c>
      <c r="CD18" s="16" t="s">
        <v>35</v>
      </c>
      <c r="CE18" s="16" t="s">
        <v>33</v>
      </c>
      <c r="CF18" s="16" t="s">
        <v>34</v>
      </c>
    </row>
    <row r="19" spans="1:84">
      <c r="A19" s="16">
        <v>1</v>
      </c>
      <c r="B19" s="16">
        <v>2</v>
      </c>
      <c r="C19" s="16">
        <v>3</v>
      </c>
      <c r="D19" s="16">
        <v>4</v>
      </c>
      <c r="E19" s="16">
        <v>5</v>
      </c>
      <c r="F19" s="16">
        <v>6</v>
      </c>
      <c r="G19" s="16">
        <v>7</v>
      </c>
      <c r="H19" s="16">
        <v>8</v>
      </c>
      <c r="I19" s="16">
        <v>9</v>
      </c>
      <c r="J19" s="16">
        <v>10</v>
      </c>
      <c r="K19" s="16">
        <v>11</v>
      </c>
      <c r="L19" s="16">
        <v>12</v>
      </c>
      <c r="M19" s="16">
        <v>13</v>
      </c>
      <c r="N19" s="16">
        <v>14</v>
      </c>
      <c r="O19" s="16">
        <v>15</v>
      </c>
      <c r="P19" s="16">
        <v>16</v>
      </c>
      <c r="Q19" s="16">
        <v>17</v>
      </c>
      <c r="R19" s="16">
        <v>18</v>
      </c>
      <c r="S19" s="16">
        <v>19</v>
      </c>
      <c r="T19" s="16">
        <v>20</v>
      </c>
      <c r="U19" s="16">
        <v>21</v>
      </c>
      <c r="V19" s="16">
        <v>22</v>
      </c>
      <c r="W19" s="16">
        <v>23</v>
      </c>
      <c r="X19" s="16">
        <v>24</v>
      </c>
      <c r="Y19" s="16">
        <v>25</v>
      </c>
      <c r="Z19" s="16">
        <v>26</v>
      </c>
      <c r="AA19" s="16">
        <v>27</v>
      </c>
      <c r="AB19" s="16">
        <v>28</v>
      </c>
      <c r="AC19" s="16">
        <v>29</v>
      </c>
      <c r="AD19" s="16">
        <v>30</v>
      </c>
      <c r="AE19" s="16">
        <v>31</v>
      </c>
      <c r="AF19" s="16">
        <v>32</v>
      </c>
      <c r="AG19" s="45">
        <v>33</v>
      </c>
      <c r="AH19" s="47"/>
      <c r="AI19" s="16">
        <v>34</v>
      </c>
      <c r="AJ19" s="16">
        <v>35</v>
      </c>
      <c r="AK19" s="16">
        <v>36</v>
      </c>
      <c r="AL19" s="16">
        <v>37</v>
      </c>
      <c r="AM19" s="16">
        <v>38</v>
      </c>
      <c r="AN19" s="16">
        <v>39</v>
      </c>
      <c r="AO19" s="16">
        <v>40</v>
      </c>
      <c r="AP19" s="16">
        <v>41</v>
      </c>
      <c r="AQ19" s="16">
        <v>42</v>
      </c>
      <c r="AR19" s="16">
        <v>43</v>
      </c>
      <c r="AS19" s="16">
        <v>49</v>
      </c>
      <c r="AT19" s="16">
        <v>50</v>
      </c>
      <c r="AU19" s="16">
        <v>51</v>
      </c>
      <c r="AV19" s="16">
        <v>52</v>
      </c>
      <c r="AW19" s="16">
        <v>53</v>
      </c>
      <c r="AX19" s="16">
        <v>54</v>
      </c>
      <c r="AY19" s="16">
        <v>55</v>
      </c>
      <c r="AZ19" s="16">
        <v>56</v>
      </c>
      <c r="BA19" s="16">
        <v>57</v>
      </c>
      <c r="BB19" s="16">
        <v>58</v>
      </c>
      <c r="BC19" s="16">
        <v>59</v>
      </c>
      <c r="BD19" s="16">
        <v>60</v>
      </c>
      <c r="BE19" s="16">
        <v>61</v>
      </c>
      <c r="BF19" s="16">
        <v>62</v>
      </c>
      <c r="BG19" s="16">
        <v>63</v>
      </c>
      <c r="BH19" s="16">
        <v>64</v>
      </c>
      <c r="BI19" s="16">
        <v>65</v>
      </c>
      <c r="BJ19" s="16">
        <v>66</v>
      </c>
      <c r="BK19" s="16">
        <v>67</v>
      </c>
      <c r="BL19" s="16">
        <v>68</v>
      </c>
      <c r="BM19" s="16">
        <v>69</v>
      </c>
      <c r="BN19" s="16">
        <v>70</v>
      </c>
      <c r="BO19" s="16">
        <v>71</v>
      </c>
      <c r="BP19" s="16">
        <v>72</v>
      </c>
      <c r="BQ19" s="16">
        <v>73</v>
      </c>
      <c r="BR19" s="16">
        <v>79</v>
      </c>
      <c r="BS19" s="16">
        <v>80</v>
      </c>
      <c r="BT19" s="16">
        <v>81</v>
      </c>
      <c r="BU19" s="16">
        <v>82</v>
      </c>
      <c r="BV19" s="16">
        <v>83</v>
      </c>
      <c r="BW19" s="16">
        <v>84</v>
      </c>
      <c r="BX19" s="16">
        <v>85</v>
      </c>
      <c r="BY19" s="16">
        <v>86</v>
      </c>
      <c r="BZ19" s="16">
        <v>87</v>
      </c>
      <c r="CA19" s="16">
        <v>88</v>
      </c>
      <c r="CB19" s="16">
        <v>89</v>
      </c>
      <c r="CC19" s="16">
        <v>90</v>
      </c>
      <c r="CD19" s="16">
        <v>91</v>
      </c>
      <c r="CE19" s="16">
        <v>92</v>
      </c>
      <c r="CF19" s="16">
        <v>93</v>
      </c>
    </row>
    <row r="20" spans="1:84" s="21" customFormat="1" ht="42">
      <c r="A20" s="19" t="s">
        <v>45</v>
      </c>
      <c r="B20" s="20" t="s">
        <v>46</v>
      </c>
      <c r="C20" s="20" t="s">
        <v>47</v>
      </c>
      <c r="D20" s="20" t="s">
        <v>47</v>
      </c>
      <c r="E20" s="20" t="s">
        <v>47</v>
      </c>
      <c r="F20" s="20" t="s">
        <v>47</v>
      </c>
      <c r="G20" s="20" t="s">
        <v>47</v>
      </c>
      <c r="H20" s="20" t="s">
        <v>47</v>
      </c>
      <c r="I20" s="20" t="s">
        <v>47</v>
      </c>
      <c r="J20" s="20" t="s">
        <v>47</v>
      </c>
      <c r="K20" s="20" t="s">
        <v>47</v>
      </c>
      <c r="L20" s="20" t="s">
        <v>47</v>
      </c>
      <c r="M20" s="20" t="s">
        <v>47</v>
      </c>
      <c r="N20" s="20" t="s">
        <v>47</v>
      </c>
      <c r="O20" s="20" t="s">
        <v>47</v>
      </c>
      <c r="P20" s="20" t="s">
        <v>47</v>
      </c>
      <c r="Q20" s="20" t="s">
        <v>47</v>
      </c>
      <c r="R20" s="20" t="s">
        <v>47</v>
      </c>
      <c r="S20" s="20" t="s">
        <v>47</v>
      </c>
      <c r="T20" s="20" t="s">
        <v>47</v>
      </c>
      <c r="U20" s="20" t="s">
        <v>47</v>
      </c>
      <c r="V20" s="20" t="s">
        <v>47</v>
      </c>
      <c r="W20" s="20" t="s">
        <v>47</v>
      </c>
      <c r="X20" s="20" t="s">
        <v>47</v>
      </c>
      <c r="Y20" s="20" t="s">
        <v>47</v>
      </c>
      <c r="Z20" s="20" t="s">
        <v>47</v>
      </c>
      <c r="AA20" s="20" t="s">
        <v>47</v>
      </c>
      <c r="AB20" s="20" t="s">
        <v>47</v>
      </c>
      <c r="AC20" s="20" t="s">
        <v>47</v>
      </c>
      <c r="AD20" s="20" t="s">
        <v>47</v>
      </c>
      <c r="AE20" s="20" t="s">
        <v>47</v>
      </c>
      <c r="AF20" s="20" t="s">
        <v>47</v>
      </c>
      <c r="AG20" s="20" t="s">
        <v>47</v>
      </c>
      <c r="AH20" s="20" t="s">
        <v>47</v>
      </c>
      <c r="AI20" s="1">
        <f t="shared" ref="AI20:AR20" si="0">SUM(AI22+AI41+AI47+AI55)</f>
        <v>243525.30000000002</v>
      </c>
      <c r="AJ20" s="1">
        <f t="shared" si="0"/>
        <v>233106.7</v>
      </c>
      <c r="AK20" s="1">
        <f t="shared" si="0"/>
        <v>45043.7</v>
      </c>
      <c r="AL20" s="1">
        <f t="shared" si="0"/>
        <v>45043.7</v>
      </c>
      <c r="AM20" s="1">
        <f t="shared" si="0"/>
        <v>126524.59999999999</v>
      </c>
      <c r="AN20" s="1">
        <f t="shared" si="0"/>
        <v>125541.5</v>
      </c>
      <c r="AO20" s="1">
        <f t="shared" si="0"/>
        <v>0</v>
      </c>
      <c r="AP20" s="1">
        <f t="shared" si="0"/>
        <v>0</v>
      </c>
      <c r="AQ20" s="1">
        <f t="shared" si="0"/>
        <v>71957</v>
      </c>
      <c r="AR20" s="1">
        <f t="shared" si="0"/>
        <v>62521.5</v>
      </c>
      <c r="AS20" s="1">
        <f>SUM(AS22+AS41+AS47+AS55)</f>
        <v>50433.599999999999</v>
      </c>
      <c r="AT20" s="1">
        <f t="shared" ref="AT20:BG20" si="1">SUM(AT22+AT41+AT47+AT55)</f>
        <v>271.60000000000002</v>
      </c>
      <c r="AU20" s="1">
        <f t="shared" si="1"/>
        <v>3784.2999999999997</v>
      </c>
      <c r="AV20" s="1">
        <f t="shared" si="1"/>
        <v>0</v>
      </c>
      <c r="AW20" s="1">
        <f t="shared" si="1"/>
        <v>46377.7</v>
      </c>
      <c r="AX20" s="1">
        <f t="shared" si="1"/>
        <v>46934.5</v>
      </c>
      <c r="AY20" s="1">
        <f t="shared" si="1"/>
        <v>285.8</v>
      </c>
      <c r="AZ20" s="1">
        <f t="shared" si="1"/>
        <v>3.5</v>
      </c>
      <c r="BA20" s="1">
        <f t="shared" si="1"/>
        <v>0</v>
      </c>
      <c r="BB20" s="1">
        <f t="shared" si="1"/>
        <v>46645.2</v>
      </c>
      <c r="BC20" s="1">
        <f t="shared" si="1"/>
        <v>48323.8</v>
      </c>
      <c r="BD20" s="1">
        <f t="shared" si="1"/>
        <v>0</v>
      </c>
      <c r="BE20" s="1">
        <f t="shared" si="1"/>
        <v>3.5</v>
      </c>
      <c r="BF20" s="1">
        <f t="shared" si="1"/>
        <v>0</v>
      </c>
      <c r="BG20" s="1">
        <f t="shared" si="1"/>
        <v>48320.3</v>
      </c>
      <c r="BH20" s="1">
        <f t="shared" ref="BH20:BQ20" si="2">SUM(BH22+BH41+BH47+BH55)</f>
        <v>58464.200000000012</v>
      </c>
      <c r="BI20" s="1">
        <f t="shared" si="2"/>
        <v>55802.600000000006</v>
      </c>
      <c r="BJ20" s="1">
        <f t="shared" si="2"/>
        <v>293.3</v>
      </c>
      <c r="BK20" s="1">
        <f t="shared" si="2"/>
        <v>293.3</v>
      </c>
      <c r="BL20" s="1">
        <f t="shared" si="2"/>
        <v>7475.7999999999993</v>
      </c>
      <c r="BM20" s="1">
        <f t="shared" si="2"/>
        <v>6492.7</v>
      </c>
      <c r="BN20" s="1">
        <f t="shared" si="2"/>
        <v>0</v>
      </c>
      <c r="BO20" s="1">
        <f t="shared" si="2"/>
        <v>0</v>
      </c>
      <c r="BP20" s="1">
        <f t="shared" si="2"/>
        <v>50695.100000000006</v>
      </c>
      <c r="BQ20" s="1">
        <f t="shared" si="2"/>
        <v>49016.600000000006</v>
      </c>
      <c r="BR20" s="1">
        <f>SUM(BR22+BR41+BR47+BR55)</f>
        <v>48412.399999999994</v>
      </c>
      <c r="BS20" s="1">
        <f t="shared" ref="BS20:CF20" si="3">SUM(BS22+BS41+BS47+BS55)</f>
        <v>271.60000000000002</v>
      </c>
      <c r="BT20" s="1">
        <f t="shared" si="3"/>
        <v>2534.1999999999998</v>
      </c>
      <c r="BU20" s="1">
        <f t="shared" si="3"/>
        <v>0</v>
      </c>
      <c r="BV20" s="1">
        <f t="shared" si="3"/>
        <v>45606.6</v>
      </c>
      <c r="BW20" s="1">
        <f t="shared" si="3"/>
        <v>44111</v>
      </c>
      <c r="BX20" s="1">
        <f t="shared" si="3"/>
        <v>285.8</v>
      </c>
      <c r="BY20" s="1">
        <f t="shared" si="3"/>
        <v>3.5</v>
      </c>
      <c r="BZ20" s="1">
        <f t="shared" si="3"/>
        <v>0</v>
      </c>
      <c r="CA20" s="1">
        <f t="shared" si="3"/>
        <v>43821.7</v>
      </c>
      <c r="CB20" s="1">
        <f t="shared" si="3"/>
        <v>48171.5</v>
      </c>
      <c r="CC20" s="1">
        <f t="shared" si="3"/>
        <v>0</v>
      </c>
      <c r="CD20" s="1">
        <f t="shared" si="3"/>
        <v>3.5</v>
      </c>
      <c r="CE20" s="1">
        <f t="shared" si="3"/>
        <v>0</v>
      </c>
      <c r="CF20" s="1">
        <f t="shared" si="3"/>
        <v>48168</v>
      </c>
    </row>
    <row r="21" spans="1:84">
      <c r="A21" s="22" t="s">
        <v>48</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s="21" customFormat="1" ht="63">
      <c r="A22" s="19" t="s">
        <v>49</v>
      </c>
      <c r="B22" s="20" t="s">
        <v>50</v>
      </c>
      <c r="C22" s="20" t="s">
        <v>47</v>
      </c>
      <c r="D22" s="20" t="s">
        <v>47</v>
      </c>
      <c r="E22" s="20" t="s">
        <v>47</v>
      </c>
      <c r="F22" s="20" t="s">
        <v>47</v>
      </c>
      <c r="G22" s="20" t="s">
        <v>47</v>
      </c>
      <c r="H22" s="20" t="s">
        <v>47</v>
      </c>
      <c r="I22" s="20" t="s">
        <v>47</v>
      </c>
      <c r="J22" s="20" t="s">
        <v>47</v>
      </c>
      <c r="K22" s="20" t="s">
        <v>47</v>
      </c>
      <c r="L22" s="20" t="s">
        <v>47</v>
      </c>
      <c r="M22" s="20" t="s">
        <v>47</v>
      </c>
      <c r="N22" s="20" t="s">
        <v>47</v>
      </c>
      <c r="O22" s="20" t="s">
        <v>47</v>
      </c>
      <c r="P22" s="20" t="s">
        <v>47</v>
      </c>
      <c r="Q22" s="20" t="s">
        <v>47</v>
      </c>
      <c r="R22" s="20" t="s">
        <v>47</v>
      </c>
      <c r="S22" s="20" t="s">
        <v>47</v>
      </c>
      <c r="T22" s="20" t="s">
        <v>47</v>
      </c>
      <c r="U22" s="20" t="s">
        <v>47</v>
      </c>
      <c r="V22" s="20" t="s">
        <v>47</v>
      </c>
      <c r="W22" s="20" t="s">
        <v>47</v>
      </c>
      <c r="X22" s="20" t="s">
        <v>47</v>
      </c>
      <c r="Y22" s="20" t="s">
        <v>47</v>
      </c>
      <c r="Z22" s="20" t="s">
        <v>47</v>
      </c>
      <c r="AA22" s="20" t="s">
        <v>47</v>
      </c>
      <c r="AB22" s="20" t="s">
        <v>47</v>
      </c>
      <c r="AC22" s="20" t="s">
        <v>47</v>
      </c>
      <c r="AD22" s="20" t="s">
        <v>47</v>
      </c>
      <c r="AE22" s="20" t="s">
        <v>47</v>
      </c>
      <c r="AF22" s="20" t="s">
        <v>47</v>
      </c>
      <c r="AG22" s="20" t="s">
        <v>47</v>
      </c>
      <c r="AH22" s="20" t="s">
        <v>47</v>
      </c>
      <c r="AI22" s="1">
        <f t="shared" ref="AI22:AR22" si="4">SUM(AI24)</f>
        <v>213456</v>
      </c>
      <c r="AJ22" s="1">
        <f t="shared" si="4"/>
        <v>203073.3</v>
      </c>
      <c r="AK22" s="1">
        <f t="shared" si="4"/>
        <v>44743.6</v>
      </c>
      <c r="AL22" s="1">
        <f t="shared" si="4"/>
        <v>44743.6</v>
      </c>
      <c r="AM22" s="1">
        <f t="shared" si="4"/>
        <v>126521.09999999999</v>
      </c>
      <c r="AN22" s="1">
        <f t="shared" si="4"/>
        <v>125538</v>
      </c>
      <c r="AO22" s="1">
        <f t="shared" si="4"/>
        <v>0</v>
      </c>
      <c r="AP22" s="1">
        <f t="shared" si="4"/>
        <v>0</v>
      </c>
      <c r="AQ22" s="1">
        <f t="shared" si="4"/>
        <v>42191.3</v>
      </c>
      <c r="AR22" s="1">
        <f t="shared" si="4"/>
        <v>32791.699999999997</v>
      </c>
      <c r="AS22" s="1">
        <f>SUM(AS24)</f>
        <v>20933.900000000001</v>
      </c>
      <c r="AT22" s="1">
        <f t="shared" ref="AT22:BQ22" si="5">SUM(AT24)</f>
        <v>0</v>
      </c>
      <c r="AU22" s="1">
        <f t="shared" si="5"/>
        <v>3780.7999999999997</v>
      </c>
      <c r="AV22" s="1">
        <f t="shared" si="5"/>
        <v>0</v>
      </c>
      <c r="AW22" s="1">
        <f t="shared" si="5"/>
        <v>17153.099999999999</v>
      </c>
      <c r="AX22" s="1">
        <f t="shared" si="5"/>
        <v>14332.8</v>
      </c>
      <c r="AY22" s="1">
        <f t="shared" si="5"/>
        <v>0</v>
      </c>
      <c r="AZ22" s="1">
        <f t="shared" si="5"/>
        <v>0</v>
      </c>
      <c r="BA22" s="1">
        <f t="shared" si="5"/>
        <v>0</v>
      </c>
      <c r="BB22" s="1">
        <f t="shared" si="5"/>
        <v>14332.8</v>
      </c>
      <c r="BC22" s="1">
        <f t="shared" si="5"/>
        <v>15098.1</v>
      </c>
      <c r="BD22" s="1">
        <f t="shared" si="5"/>
        <v>0</v>
      </c>
      <c r="BE22" s="1">
        <f t="shared" si="5"/>
        <v>0</v>
      </c>
      <c r="BF22" s="1">
        <f t="shared" si="5"/>
        <v>0</v>
      </c>
      <c r="BG22" s="1">
        <f t="shared" si="5"/>
        <v>15098.1</v>
      </c>
      <c r="BH22" s="1">
        <f t="shared" si="5"/>
        <v>28444.799999999999</v>
      </c>
      <c r="BI22" s="1">
        <f t="shared" si="5"/>
        <v>25819.100000000002</v>
      </c>
      <c r="BJ22" s="1">
        <f t="shared" si="5"/>
        <v>0</v>
      </c>
      <c r="BK22" s="1">
        <f t="shared" si="5"/>
        <v>0</v>
      </c>
      <c r="BL22" s="1">
        <f t="shared" si="5"/>
        <v>7472.2999999999993</v>
      </c>
      <c r="BM22" s="1">
        <f t="shared" si="5"/>
        <v>6489.2</v>
      </c>
      <c r="BN22" s="1">
        <f t="shared" si="5"/>
        <v>0</v>
      </c>
      <c r="BO22" s="1">
        <f t="shared" si="5"/>
        <v>0</v>
      </c>
      <c r="BP22" s="1">
        <f t="shared" si="5"/>
        <v>20972.5</v>
      </c>
      <c r="BQ22" s="1">
        <f t="shared" si="5"/>
        <v>19329.899999999998</v>
      </c>
      <c r="BR22" s="1">
        <f>SUM(BR24)</f>
        <v>18912.699999999997</v>
      </c>
      <c r="BS22" s="1">
        <f t="shared" ref="BS22:CF22" si="6">SUM(BS24)</f>
        <v>0</v>
      </c>
      <c r="BT22" s="1">
        <f t="shared" si="6"/>
        <v>2530.6999999999998</v>
      </c>
      <c r="BU22" s="1">
        <f t="shared" si="6"/>
        <v>0</v>
      </c>
      <c r="BV22" s="1">
        <f t="shared" si="6"/>
        <v>16382</v>
      </c>
      <c r="BW22" s="1">
        <f t="shared" si="6"/>
        <v>11509.300000000001</v>
      </c>
      <c r="BX22" s="1">
        <f t="shared" si="6"/>
        <v>0</v>
      </c>
      <c r="BY22" s="1">
        <f t="shared" si="6"/>
        <v>0</v>
      </c>
      <c r="BZ22" s="1">
        <f t="shared" si="6"/>
        <v>0</v>
      </c>
      <c r="CA22" s="1">
        <f t="shared" si="6"/>
        <v>11509.300000000001</v>
      </c>
      <c r="CB22" s="1">
        <f t="shared" si="6"/>
        <v>14945.800000000001</v>
      </c>
      <c r="CC22" s="1">
        <f t="shared" si="6"/>
        <v>0</v>
      </c>
      <c r="CD22" s="1">
        <f t="shared" si="6"/>
        <v>0</v>
      </c>
      <c r="CE22" s="1">
        <f t="shared" si="6"/>
        <v>0</v>
      </c>
      <c r="CF22" s="1">
        <f t="shared" si="6"/>
        <v>14945.800000000001</v>
      </c>
    </row>
    <row r="23" spans="1:84">
      <c r="A23" s="22" t="s">
        <v>48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s="21" customFormat="1" ht="52.5">
      <c r="A24" s="19" t="s">
        <v>51</v>
      </c>
      <c r="B24" s="20" t="s">
        <v>52</v>
      </c>
      <c r="C24" s="20" t="s">
        <v>47</v>
      </c>
      <c r="D24" s="20" t="s">
        <v>47</v>
      </c>
      <c r="E24" s="20" t="s">
        <v>47</v>
      </c>
      <c r="F24" s="20" t="s">
        <v>47</v>
      </c>
      <c r="G24" s="20" t="s">
        <v>47</v>
      </c>
      <c r="H24" s="20" t="s">
        <v>47</v>
      </c>
      <c r="I24" s="20" t="s">
        <v>47</v>
      </c>
      <c r="J24" s="20" t="s">
        <v>47</v>
      </c>
      <c r="K24" s="20" t="s">
        <v>47</v>
      </c>
      <c r="L24" s="20" t="s">
        <v>47</v>
      </c>
      <c r="M24" s="20" t="s">
        <v>47</v>
      </c>
      <c r="N24" s="20" t="s">
        <v>47</v>
      </c>
      <c r="O24" s="20" t="s">
        <v>47</v>
      </c>
      <c r="P24" s="20" t="s">
        <v>47</v>
      </c>
      <c r="Q24" s="20" t="s">
        <v>47</v>
      </c>
      <c r="R24" s="20" t="s">
        <v>47</v>
      </c>
      <c r="S24" s="20" t="s">
        <v>47</v>
      </c>
      <c r="T24" s="20" t="s">
        <v>47</v>
      </c>
      <c r="U24" s="20" t="s">
        <v>47</v>
      </c>
      <c r="V24" s="20" t="s">
        <v>47</v>
      </c>
      <c r="W24" s="20" t="s">
        <v>47</v>
      </c>
      <c r="X24" s="20" t="s">
        <v>47</v>
      </c>
      <c r="Y24" s="20" t="s">
        <v>47</v>
      </c>
      <c r="Z24" s="20" t="s">
        <v>47</v>
      </c>
      <c r="AA24" s="20" t="s">
        <v>47</v>
      </c>
      <c r="AB24" s="20" t="s">
        <v>47</v>
      </c>
      <c r="AC24" s="20" t="s">
        <v>47</v>
      </c>
      <c r="AD24" s="20" t="s">
        <v>47</v>
      </c>
      <c r="AE24" s="20" t="s">
        <v>47</v>
      </c>
      <c r="AF24" s="20" t="s">
        <v>47</v>
      </c>
      <c r="AG24" s="20" t="s">
        <v>47</v>
      </c>
      <c r="AH24" s="20" t="s">
        <v>47</v>
      </c>
      <c r="AI24" s="1">
        <f t="shared" ref="AI24:AR24" si="7">SUM(AI26:AI40)</f>
        <v>213456</v>
      </c>
      <c r="AJ24" s="1">
        <f t="shared" si="7"/>
        <v>203073.3</v>
      </c>
      <c r="AK24" s="1">
        <f t="shared" si="7"/>
        <v>44743.6</v>
      </c>
      <c r="AL24" s="1">
        <f t="shared" si="7"/>
        <v>44743.6</v>
      </c>
      <c r="AM24" s="1">
        <f t="shared" si="7"/>
        <v>126521.09999999999</v>
      </c>
      <c r="AN24" s="1">
        <f t="shared" si="7"/>
        <v>125538</v>
      </c>
      <c r="AO24" s="1">
        <f t="shared" si="7"/>
        <v>0</v>
      </c>
      <c r="AP24" s="1">
        <f t="shared" si="7"/>
        <v>0</v>
      </c>
      <c r="AQ24" s="1">
        <f t="shared" si="7"/>
        <v>42191.3</v>
      </c>
      <c r="AR24" s="1">
        <f t="shared" si="7"/>
        <v>32791.699999999997</v>
      </c>
      <c r="AS24" s="1">
        <f>SUM(AS26:AS40)</f>
        <v>20933.900000000001</v>
      </c>
      <c r="AT24" s="1">
        <f t="shared" ref="AT24:BG24" si="8">SUM(AT26:AT40)</f>
        <v>0</v>
      </c>
      <c r="AU24" s="1">
        <f t="shared" si="8"/>
        <v>3780.7999999999997</v>
      </c>
      <c r="AV24" s="1">
        <f t="shared" si="8"/>
        <v>0</v>
      </c>
      <c r="AW24" s="1">
        <f t="shared" si="8"/>
        <v>17153.099999999999</v>
      </c>
      <c r="AX24" s="1">
        <f t="shared" si="8"/>
        <v>14332.8</v>
      </c>
      <c r="AY24" s="1">
        <f t="shared" si="8"/>
        <v>0</v>
      </c>
      <c r="AZ24" s="1">
        <f t="shared" si="8"/>
        <v>0</v>
      </c>
      <c r="BA24" s="1">
        <f t="shared" si="8"/>
        <v>0</v>
      </c>
      <c r="BB24" s="1">
        <f t="shared" si="8"/>
        <v>14332.8</v>
      </c>
      <c r="BC24" s="1">
        <f t="shared" si="8"/>
        <v>15098.1</v>
      </c>
      <c r="BD24" s="1">
        <f t="shared" si="8"/>
        <v>0</v>
      </c>
      <c r="BE24" s="1">
        <f t="shared" si="8"/>
        <v>0</v>
      </c>
      <c r="BF24" s="1">
        <f t="shared" si="8"/>
        <v>0</v>
      </c>
      <c r="BG24" s="1">
        <f t="shared" si="8"/>
        <v>15098.1</v>
      </c>
      <c r="BH24" s="1">
        <f t="shared" ref="BH24:BQ24" si="9">SUM(BH26:BH40)</f>
        <v>28444.799999999999</v>
      </c>
      <c r="BI24" s="1">
        <f t="shared" si="9"/>
        <v>25819.100000000002</v>
      </c>
      <c r="BJ24" s="1">
        <f t="shared" si="9"/>
        <v>0</v>
      </c>
      <c r="BK24" s="1">
        <f t="shared" si="9"/>
        <v>0</v>
      </c>
      <c r="BL24" s="1">
        <f t="shared" si="9"/>
        <v>7472.2999999999993</v>
      </c>
      <c r="BM24" s="1">
        <f t="shared" si="9"/>
        <v>6489.2</v>
      </c>
      <c r="BN24" s="1">
        <f t="shared" si="9"/>
        <v>0</v>
      </c>
      <c r="BO24" s="1">
        <f t="shared" si="9"/>
        <v>0</v>
      </c>
      <c r="BP24" s="1">
        <f t="shared" si="9"/>
        <v>20972.5</v>
      </c>
      <c r="BQ24" s="1">
        <f t="shared" si="9"/>
        <v>19329.899999999998</v>
      </c>
      <c r="BR24" s="1">
        <f>SUM(BR26:BR40)</f>
        <v>18912.699999999997</v>
      </c>
      <c r="BS24" s="1">
        <f t="shared" ref="BS24:CF24" si="10">SUM(BS26:BS40)</f>
        <v>0</v>
      </c>
      <c r="BT24" s="1">
        <f t="shared" si="10"/>
        <v>2530.6999999999998</v>
      </c>
      <c r="BU24" s="1">
        <f t="shared" si="10"/>
        <v>0</v>
      </c>
      <c r="BV24" s="1">
        <f t="shared" si="10"/>
        <v>16382</v>
      </c>
      <c r="BW24" s="1">
        <f t="shared" si="10"/>
        <v>11509.300000000001</v>
      </c>
      <c r="BX24" s="1">
        <f t="shared" si="10"/>
        <v>0</v>
      </c>
      <c r="BY24" s="1">
        <f t="shared" si="10"/>
        <v>0</v>
      </c>
      <c r="BZ24" s="1">
        <f t="shared" si="10"/>
        <v>0</v>
      </c>
      <c r="CA24" s="1">
        <f t="shared" si="10"/>
        <v>11509.300000000001</v>
      </c>
      <c r="CB24" s="1">
        <f t="shared" si="10"/>
        <v>14945.800000000001</v>
      </c>
      <c r="CC24" s="1">
        <f t="shared" si="10"/>
        <v>0</v>
      </c>
      <c r="CD24" s="1">
        <f t="shared" si="10"/>
        <v>0</v>
      </c>
      <c r="CE24" s="1">
        <f t="shared" si="10"/>
        <v>0</v>
      </c>
      <c r="CF24" s="1">
        <f t="shared" si="10"/>
        <v>14945.800000000001</v>
      </c>
    </row>
    <row r="25" spans="1:84">
      <c r="A25" s="22" t="s">
        <v>48</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45">
      <c r="A26" s="22" t="s">
        <v>53</v>
      </c>
      <c r="B26" s="6" t="s">
        <v>54</v>
      </c>
      <c r="C26" s="6" t="s">
        <v>55</v>
      </c>
      <c r="D26" s="6" t="s">
        <v>56</v>
      </c>
      <c r="E26" s="6" t="s">
        <v>57</v>
      </c>
      <c r="F26" s="6"/>
      <c r="G26" s="6"/>
      <c r="H26" s="6"/>
      <c r="I26" s="6"/>
      <c r="J26" s="6"/>
      <c r="K26" s="6"/>
      <c r="L26" s="6"/>
      <c r="M26" s="6"/>
      <c r="N26" s="6"/>
      <c r="O26" s="6"/>
      <c r="P26" s="6"/>
      <c r="Q26" s="6"/>
      <c r="R26" s="6"/>
      <c r="S26" s="6"/>
      <c r="T26" s="6"/>
      <c r="U26" s="6"/>
      <c r="V26" s="6"/>
      <c r="W26" s="6"/>
      <c r="X26" s="6"/>
      <c r="Y26" s="6"/>
      <c r="Z26" s="6"/>
      <c r="AA26" s="6"/>
      <c r="AB26" s="6"/>
      <c r="AC26" s="23" t="s">
        <v>58</v>
      </c>
      <c r="AD26" s="6" t="s">
        <v>59</v>
      </c>
      <c r="AE26" s="6" t="s">
        <v>60</v>
      </c>
      <c r="AF26" s="6" t="s">
        <v>61</v>
      </c>
      <c r="AG26" s="6" t="s">
        <v>62</v>
      </c>
      <c r="AH26" s="6" t="s">
        <v>63</v>
      </c>
      <c r="AI26" s="3">
        <f>SUM(AK26+AM26+AO26+AQ26)</f>
        <v>1041.7</v>
      </c>
      <c r="AJ26" s="3">
        <f>SUM(AL26+AN26+AP26+AR26)</f>
        <v>1041.7</v>
      </c>
      <c r="AK26" s="4">
        <v>0</v>
      </c>
      <c r="AL26" s="4">
        <v>0</v>
      </c>
      <c r="AM26" s="4">
        <v>0</v>
      </c>
      <c r="AN26" s="4">
        <v>0</v>
      </c>
      <c r="AO26" s="4">
        <v>0</v>
      </c>
      <c r="AP26" s="4">
        <v>0</v>
      </c>
      <c r="AQ26" s="4">
        <v>1041.7</v>
      </c>
      <c r="AR26" s="4">
        <v>1041.7</v>
      </c>
      <c r="AS26" s="3">
        <f>SUM(AT26:AW26)</f>
        <v>158</v>
      </c>
      <c r="AT26" s="4">
        <v>0</v>
      </c>
      <c r="AU26" s="4">
        <v>0</v>
      </c>
      <c r="AV26" s="4">
        <v>0</v>
      </c>
      <c r="AW26" s="4">
        <v>158</v>
      </c>
      <c r="AX26" s="3">
        <f>SUM(AY26:BB26)</f>
        <v>158.5</v>
      </c>
      <c r="AY26" s="4">
        <v>0</v>
      </c>
      <c r="AZ26" s="4">
        <v>0</v>
      </c>
      <c r="BA26" s="4">
        <v>0</v>
      </c>
      <c r="BB26" s="4">
        <v>158.5</v>
      </c>
      <c r="BC26" s="3">
        <f>SUM(BD26:BG26)</f>
        <v>159</v>
      </c>
      <c r="BD26" s="4">
        <v>0</v>
      </c>
      <c r="BE26" s="4">
        <v>0</v>
      </c>
      <c r="BF26" s="4">
        <v>0</v>
      </c>
      <c r="BG26" s="4">
        <v>159</v>
      </c>
      <c r="BH26" s="3">
        <f>SUM(BJ26+BL26+BN26+BP26)</f>
        <v>1041.7</v>
      </c>
      <c r="BI26" s="3">
        <f>SUM(BK26+BM26+BO26+BQ26)</f>
        <v>1041.7</v>
      </c>
      <c r="BJ26" s="4">
        <v>0</v>
      </c>
      <c r="BK26" s="4">
        <v>0</v>
      </c>
      <c r="BL26" s="4">
        <v>0</v>
      </c>
      <c r="BM26" s="4">
        <v>0</v>
      </c>
      <c r="BN26" s="4">
        <v>0</v>
      </c>
      <c r="BO26" s="4">
        <v>0</v>
      </c>
      <c r="BP26" s="4">
        <v>1041.7</v>
      </c>
      <c r="BQ26" s="4">
        <v>1041.7</v>
      </c>
      <c r="BR26" s="3">
        <f>SUM(BS26:BV26)</f>
        <v>158</v>
      </c>
      <c r="BS26" s="4">
        <v>0</v>
      </c>
      <c r="BT26" s="4">
        <v>0</v>
      </c>
      <c r="BU26" s="4">
        <v>0</v>
      </c>
      <c r="BV26" s="4">
        <v>158</v>
      </c>
      <c r="BW26" s="3">
        <f>SUM(BX26:CA26)</f>
        <v>158.5</v>
      </c>
      <c r="BX26" s="4">
        <v>0</v>
      </c>
      <c r="BY26" s="4">
        <v>0</v>
      </c>
      <c r="BZ26" s="4">
        <v>0</v>
      </c>
      <c r="CA26" s="4">
        <v>158.5</v>
      </c>
      <c r="CB26" s="3">
        <f>SUM(CC26:CF26)</f>
        <v>159</v>
      </c>
      <c r="CC26" s="4">
        <v>0</v>
      </c>
      <c r="CD26" s="4">
        <v>0</v>
      </c>
      <c r="CE26" s="4">
        <v>0</v>
      </c>
      <c r="CF26" s="4">
        <v>159</v>
      </c>
    </row>
    <row r="27" spans="1:84" ht="123.75">
      <c r="A27" s="22" t="s">
        <v>64</v>
      </c>
      <c r="B27" s="6" t="s">
        <v>65</v>
      </c>
      <c r="C27" s="23" t="s">
        <v>66</v>
      </c>
      <c r="D27" s="6" t="s">
        <v>67</v>
      </c>
      <c r="E27" s="6" t="s">
        <v>68</v>
      </c>
      <c r="F27" s="6"/>
      <c r="G27" s="6"/>
      <c r="H27" s="6"/>
      <c r="I27" s="6"/>
      <c r="J27" s="6"/>
      <c r="K27" s="6"/>
      <c r="L27" s="6"/>
      <c r="M27" s="6"/>
      <c r="N27" s="6"/>
      <c r="O27" s="6"/>
      <c r="P27" s="6"/>
      <c r="Q27" s="6"/>
      <c r="R27" s="6"/>
      <c r="S27" s="6"/>
      <c r="T27" s="6"/>
      <c r="U27" s="6"/>
      <c r="V27" s="6"/>
      <c r="W27" s="6" t="s">
        <v>69</v>
      </c>
      <c r="X27" s="6" t="s">
        <v>59</v>
      </c>
      <c r="Y27" s="6" t="s">
        <v>70</v>
      </c>
      <c r="Z27" s="6"/>
      <c r="AA27" s="6"/>
      <c r="AB27" s="6"/>
      <c r="AC27" s="23" t="s">
        <v>71</v>
      </c>
      <c r="AD27" s="6" t="s">
        <v>72</v>
      </c>
      <c r="AE27" s="6" t="s">
        <v>73</v>
      </c>
      <c r="AF27" s="6" t="s">
        <v>74</v>
      </c>
      <c r="AG27" s="6" t="s">
        <v>75</v>
      </c>
      <c r="AH27" s="6" t="s">
        <v>76</v>
      </c>
      <c r="AI27" s="3">
        <f t="shared" ref="AI27:AI40" si="11">SUM(AK27+AM27+AO27+AQ27)</f>
        <v>9413.9</v>
      </c>
      <c r="AJ27" s="3">
        <f t="shared" ref="AJ27:AJ40" si="12">SUM(AL27+AN27+AP27+AR27)</f>
        <v>3604.6</v>
      </c>
      <c r="AK27" s="4">
        <v>0</v>
      </c>
      <c r="AL27" s="4">
        <v>0</v>
      </c>
      <c r="AM27" s="4">
        <v>400</v>
      </c>
      <c r="AN27" s="4">
        <v>400</v>
      </c>
      <c r="AO27" s="4">
        <v>0</v>
      </c>
      <c r="AP27" s="4">
        <v>0</v>
      </c>
      <c r="AQ27" s="4">
        <v>9013.9</v>
      </c>
      <c r="AR27" s="4">
        <v>3204.6</v>
      </c>
      <c r="AS27" s="3">
        <f t="shared" ref="AS27:AS40" si="13">SUM(AT27:AW27)</f>
        <v>2718</v>
      </c>
      <c r="AT27" s="4">
        <v>0</v>
      </c>
      <c r="AU27" s="4">
        <v>0</v>
      </c>
      <c r="AV27" s="4">
        <v>0</v>
      </c>
      <c r="AW27" s="4">
        <v>2718</v>
      </c>
      <c r="AX27" s="3">
        <f t="shared" ref="AX27:AX40" si="14">SUM(AY27:BB27)</f>
        <v>4416.2</v>
      </c>
      <c r="AY27" s="4">
        <v>0</v>
      </c>
      <c r="AZ27" s="4">
        <v>0</v>
      </c>
      <c r="BA27" s="4">
        <v>0</v>
      </c>
      <c r="BB27" s="4">
        <v>4416.2</v>
      </c>
      <c r="BC27" s="3">
        <f t="shared" ref="BC27:BC40" si="15">SUM(BD27:BG27)</f>
        <v>3500</v>
      </c>
      <c r="BD27" s="4">
        <v>0</v>
      </c>
      <c r="BE27" s="4">
        <v>0</v>
      </c>
      <c r="BF27" s="4">
        <v>0</v>
      </c>
      <c r="BG27" s="4">
        <v>3500</v>
      </c>
      <c r="BH27" s="3">
        <f t="shared" ref="BH27:BH40" si="16">SUM(BJ27+BL27+BN27+BP27)</f>
        <v>2825</v>
      </c>
      <c r="BI27" s="3">
        <f t="shared" ref="BI27:BI40" si="17">SUM(BK27+BM27+BO27+BQ27)</f>
        <v>2825</v>
      </c>
      <c r="BJ27" s="4">
        <v>0</v>
      </c>
      <c r="BK27" s="4">
        <v>0</v>
      </c>
      <c r="BL27" s="4">
        <v>0</v>
      </c>
      <c r="BM27" s="4">
        <v>0</v>
      </c>
      <c r="BN27" s="4">
        <v>0</v>
      </c>
      <c r="BO27" s="4">
        <v>0</v>
      </c>
      <c r="BP27" s="4">
        <v>2825</v>
      </c>
      <c r="BQ27" s="4">
        <v>2825</v>
      </c>
      <c r="BR27" s="3">
        <f t="shared" ref="BR27:BR40" si="18">SUM(BS27:BV27)</f>
        <v>2286</v>
      </c>
      <c r="BS27" s="4">
        <v>0</v>
      </c>
      <c r="BT27" s="4">
        <v>0</v>
      </c>
      <c r="BU27" s="4">
        <v>0</v>
      </c>
      <c r="BV27" s="4">
        <v>2286</v>
      </c>
      <c r="BW27" s="3">
        <f t="shared" ref="BW27:BW32" si="19">SUM(BX27:CA27)</f>
        <v>1745</v>
      </c>
      <c r="BX27" s="4">
        <v>0</v>
      </c>
      <c r="BY27" s="4">
        <v>0</v>
      </c>
      <c r="BZ27" s="4">
        <v>0</v>
      </c>
      <c r="CA27" s="4">
        <v>1745</v>
      </c>
      <c r="CB27" s="3">
        <f t="shared" ref="CB27:CB40" si="20">SUM(CC27:CF27)</f>
        <v>3500</v>
      </c>
      <c r="CC27" s="4">
        <v>0</v>
      </c>
      <c r="CD27" s="4">
        <v>0</v>
      </c>
      <c r="CE27" s="4">
        <v>0</v>
      </c>
      <c r="CF27" s="4">
        <v>3500</v>
      </c>
    </row>
    <row r="28" spans="1:84" ht="168.75">
      <c r="A28" s="24" t="s">
        <v>77</v>
      </c>
      <c r="B28" s="6" t="s">
        <v>78</v>
      </c>
      <c r="C28" s="23" t="s">
        <v>79</v>
      </c>
      <c r="D28" s="6" t="s">
        <v>80</v>
      </c>
      <c r="E28" s="6" t="s">
        <v>81</v>
      </c>
      <c r="F28" s="6"/>
      <c r="G28" s="6"/>
      <c r="H28" s="6"/>
      <c r="I28" s="6"/>
      <c r="J28" s="6"/>
      <c r="K28" s="6"/>
      <c r="L28" s="6"/>
      <c r="M28" s="6"/>
      <c r="N28" s="6"/>
      <c r="O28" s="6"/>
      <c r="P28" s="6"/>
      <c r="Q28" s="6"/>
      <c r="R28" s="6"/>
      <c r="S28" s="6"/>
      <c r="T28" s="6"/>
      <c r="U28" s="6"/>
      <c r="V28" s="6"/>
      <c r="W28" s="6" t="s">
        <v>82</v>
      </c>
      <c r="X28" s="6" t="s">
        <v>59</v>
      </c>
      <c r="Y28" s="6" t="s">
        <v>83</v>
      </c>
      <c r="Z28" s="6"/>
      <c r="AA28" s="6"/>
      <c r="AB28" s="6"/>
      <c r="AC28" s="23" t="s">
        <v>84</v>
      </c>
      <c r="AD28" s="6" t="s">
        <v>72</v>
      </c>
      <c r="AE28" s="6" t="s">
        <v>85</v>
      </c>
      <c r="AF28" s="6" t="s">
        <v>86</v>
      </c>
      <c r="AG28" s="6" t="s">
        <v>87</v>
      </c>
      <c r="AH28" s="6" t="s">
        <v>88</v>
      </c>
      <c r="AI28" s="3">
        <f t="shared" si="11"/>
        <v>13427.2</v>
      </c>
      <c r="AJ28" s="3">
        <f t="shared" si="12"/>
        <v>11427.6</v>
      </c>
      <c r="AK28" s="4">
        <v>0</v>
      </c>
      <c r="AL28" s="4">
        <v>0</v>
      </c>
      <c r="AM28" s="4">
        <v>7093.4</v>
      </c>
      <c r="AN28" s="4">
        <v>6110.3</v>
      </c>
      <c r="AO28" s="4">
        <v>0</v>
      </c>
      <c r="AP28" s="4">
        <v>0</v>
      </c>
      <c r="AQ28" s="4">
        <v>6333.8</v>
      </c>
      <c r="AR28" s="4">
        <v>5317.3</v>
      </c>
      <c r="AS28" s="3">
        <f t="shared" si="13"/>
        <v>7145.9</v>
      </c>
      <c r="AT28" s="4">
        <v>0</v>
      </c>
      <c r="AU28" s="4">
        <v>2779.7</v>
      </c>
      <c r="AV28" s="4">
        <v>0</v>
      </c>
      <c r="AW28" s="4">
        <v>4366.2</v>
      </c>
      <c r="AX28" s="3">
        <f t="shared" si="14"/>
        <v>4375.2</v>
      </c>
      <c r="AY28" s="4">
        <v>0</v>
      </c>
      <c r="AZ28" s="4">
        <v>0</v>
      </c>
      <c r="BA28" s="4">
        <v>0</v>
      </c>
      <c r="BB28" s="4">
        <v>4375.2</v>
      </c>
      <c r="BC28" s="3">
        <f t="shared" si="15"/>
        <v>4673.8999999999996</v>
      </c>
      <c r="BD28" s="4">
        <v>0</v>
      </c>
      <c r="BE28" s="4">
        <v>0</v>
      </c>
      <c r="BF28" s="4">
        <v>0</v>
      </c>
      <c r="BG28" s="4">
        <v>4673.8999999999996</v>
      </c>
      <c r="BH28" s="3">
        <f t="shared" si="16"/>
        <v>12886.2</v>
      </c>
      <c r="BI28" s="3">
        <f t="shared" si="17"/>
        <v>10886.6</v>
      </c>
      <c r="BJ28" s="4">
        <v>0</v>
      </c>
      <c r="BK28" s="4">
        <v>0</v>
      </c>
      <c r="BL28" s="4">
        <v>6888.7</v>
      </c>
      <c r="BM28" s="4">
        <v>5905.6</v>
      </c>
      <c r="BN28" s="4">
        <v>0</v>
      </c>
      <c r="BO28" s="4">
        <v>0</v>
      </c>
      <c r="BP28" s="4">
        <v>5997.5</v>
      </c>
      <c r="BQ28" s="4">
        <v>4981</v>
      </c>
      <c r="BR28" s="3">
        <f t="shared" si="18"/>
        <v>6452.8</v>
      </c>
      <c r="BS28" s="4">
        <v>0</v>
      </c>
      <c r="BT28" s="4">
        <v>2309.1999999999998</v>
      </c>
      <c r="BU28" s="4">
        <v>0</v>
      </c>
      <c r="BV28" s="4">
        <v>4143.6000000000004</v>
      </c>
      <c r="BW28" s="3">
        <f t="shared" si="19"/>
        <v>4222.8999999999996</v>
      </c>
      <c r="BX28" s="4">
        <v>0</v>
      </c>
      <c r="BY28" s="4">
        <v>0</v>
      </c>
      <c r="BZ28" s="4">
        <v>0</v>
      </c>
      <c r="CA28" s="4">
        <v>4222.8999999999996</v>
      </c>
      <c r="CB28" s="3">
        <f t="shared" si="20"/>
        <v>4521.6000000000004</v>
      </c>
      <c r="CC28" s="4">
        <v>0</v>
      </c>
      <c r="CD28" s="4">
        <v>0</v>
      </c>
      <c r="CE28" s="4">
        <v>0</v>
      </c>
      <c r="CF28" s="4">
        <v>4521.6000000000004</v>
      </c>
    </row>
    <row r="29" spans="1:84" ht="168.75">
      <c r="A29" s="24" t="s">
        <v>89</v>
      </c>
      <c r="B29" s="6" t="s">
        <v>90</v>
      </c>
      <c r="C29" s="6" t="s">
        <v>91</v>
      </c>
      <c r="D29" s="6" t="s">
        <v>92</v>
      </c>
      <c r="E29" s="6" t="s">
        <v>93</v>
      </c>
      <c r="F29" s="6"/>
      <c r="G29" s="6"/>
      <c r="H29" s="6"/>
      <c r="I29" s="6"/>
      <c r="J29" s="6"/>
      <c r="K29" s="6"/>
      <c r="L29" s="6"/>
      <c r="M29" s="6"/>
      <c r="N29" s="6"/>
      <c r="O29" s="6"/>
      <c r="P29" s="6"/>
      <c r="Q29" s="6"/>
      <c r="R29" s="6"/>
      <c r="S29" s="6"/>
      <c r="T29" s="6"/>
      <c r="U29" s="6"/>
      <c r="V29" s="6"/>
      <c r="W29" s="6"/>
      <c r="X29" s="6"/>
      <c r="Y29" s="6"/>
      <c r="Z29" s="23" t="s">
        <v>94</v>
      </c>
      <c r="AA29" s="6" t="s">
        <v>95</v>
      </c>
      <c r="AB29" s="6" t="s">
        <v>96</v>
      </c>
      <c r="AC29" s="6" t="s">
        <v>97</v>
      </c>
      <c r="AD29" s="6" t="s">
        <v>59</v>
      </c>
      <c r="AE29" s="6" t="s">
        <v>98</v>
      </c>
      <c r="AF29" s="6" t="s">
        <v>99</v>
      </c>
      <c r="AG29" s="6" t="s">
        <v>100</v>
      </c>
      <c r="AH29" s="6" t="s">
        <v>101</v>
      </c>
      <c r="AI29" s="3">
        <f t="shared" si="11"/>
        <v>62353.5</v>
      </c>
      <c r="AJ29" s="3">
        <f t="shared" si="12"/>
        <v>60405.700000000004</v>
      </c>
      <c r="AK29" s="4">
        <v>0</v>
      </c>
      <c r="AL29" s="4">
        <v>0</v>
      </c>
      <c r="AM29" s="4">
        <v>54860.4</v>
      </c>
      <c r="AN29" s="4">
        <v>54860.4</v>
      </c>
      <c r="AO29" s="4">
        <v>0</v>
      </c>
      <c r="AP29" s="4">
        <v>0</v>
      </c>
      <c r="AQ29" s="4">
        <v>7493.1</v>
      </c>
      <c r="AR29" s="4">
        <v>5545.3</v>
      </c>
      <c r="AS29" s="3">
        <f t="shared" si="13"/>
        <v>671.9</v>
      </c>
      <c r="AT29" s="4">
        <v>0</v>
      </c>
      <c r="AU29" s="4">
        <v>0</v>
      </c>
      <c r="AV29" s="4">
        <v>0</v>
      </c>
      <c r="AW29" s="4">
        <v>671.9</v>
      </c>
      <c r="AX29" s="3">
        <f t="shared" si="14"/>
        <v>600</v>
      </c>
      <c r="AY29" s="4">
        <v>0</v>
      </c>
      <c r="AZ29" s="4">
        <v>0</v>
      </c>
      <c r="BA29" s="4">
        <v>0</v>
      </c>
      <c r="BB29" s="4">
        <v>600</v>
      </c>
      <c r="BC29" s="3">
        <f t="shared" si="15"/>
        <v>600</v>
      </c>
      <c r="BD29" s="4">
        <v>0</v>
      </c>
      <c r="BE29" s="4">
        <v>0</v>
      </c>
      <c r="BF29" s="4">
        <v>0</v>
      </c>
      <c r="BG29" s="4">
        <v>600</v>
      </c>
      <c r="BH29" s="3">
        <f t="shared" si="16"/>
        <v>533.20000000000005</v>
      </c>
      <c r="BI29" s="3">
        <f t="shared" si="17"/>
        <v>533.1</v>
      </c>
      <c r="BJ29" s="4">
        <v>0</v>
      </c>
      <c r="BK29" s="4">
        <v>0</v>
      </c>
      <c r="BL29" s="4">
        <v>0</v>
      </c>
      <c r="BM29" s="4">
        <v>0</v>
      </c>
      <c r="BN29" s="4">
        <v>0</v>
      </c>
      <c r="BO29" s="4">
        <v>0</v>
      </c>
      <c r="BP29" s="4">
        <v>533.20000000000005</v>
      </c>
      <c r="BQ29" s="4">
        <v>533.1</v>
      </c>
      <c r="BR29" s="3">
        <f t="shared" si="18"/>
        <v>671.9</v>
      </c>
      <c r="BS29" s="4">
        <v>0</v>
      </c>
      <c r="BT29" s="4">
        <v>0</v>
      </c>
      <c r="BU29" s="4">
        <v>0</v>
      </c>
      <c r="BV29" s="4">
        <v>671.9</v>
      </c>
      <c r="BW29" s="3">
        <f t="shared" si="19"/>
        <v>600</v>
      </c>
      <c r="BX29" s="4">
        <v>0</v>
      </c>
      <c r="BY29" s="4">
        <v>0</v>
      </c>
      <c r="BZ29" s="4">
        <v>0</v>
      </c>
      <c r="CA29" s="4">
        <v>600</v>
      </c>
      <c r="CB29" s="3">
        <f t="shared" si="20"/>
        <v>600</v>
      </c>
      <c r="CC29" s="4">
        <v>0</v>
      </c>
      <c r="CD29" s="4">
        <v>0</v>
      </c>
      <c r="CE29" s="4">
        <v>0</v>
      </c>
      <c r="CF29" s="4">
        <v>600</v>
      </c>
    </row>
    <row r="30" spans="1:84" ht="237.75" customHeight="1">
      <c r="A30" s="22" t="s">
        <v>102</v>
      </c>
      <c r="B30" s="6" t="s">
        <v>103</v>
      </c>
      <c r="C30" s="23" t="s">
        <v>104</v>
      </c>
      <c r="D30" s="6" t="s">
        <v>105</v>
      </c>
      <c r="E30" s="6" t="s">
        <v>106</v>
      </c>
      <c r="F30" s="6"/>
      <c r="G30" s="6"/>
      <c r="H30" s="6"/>
      <c r="I30" s="6"/>
      <c r="J30" s="6"/>
      <c r="K30" s="6"/>
      <c r="L30" s="6"/>
      <c r="M30" s="6"/>
      <c r="N30" s="6"/>
      <c r="O30" s="6"/>
      <c r="P30" s="6"/>
      <c r="Q30" s="6"/>
      <c r="R30" s="6"/>
      <c r="S30" s="6"/>
      <c r="T30" s="6"/>
      <c r="U30" s="6"/>
      <c r="V30" s="6"/>
      <c r="W30" s="6" t="s">
        <v>107</v>
      </c>
      <c r="X30" s="6" t="s">
        <v>108</v>
      </c>
      <c r="Y30" s="6" t="s">
        <v>109</v>
      </c>
      <c r="Z30" s="6"/>
      <c r="AA30" s="6"/>
      <c r="AB30" s="6"/>
      <c r="AC30" s="23" t="s">
        <v>110</v>
      </c>
      <c r="AD30" s="6" t="s">
        <v>111</v>
      </c>
      <c r="AE30" s="6" t="s">
        <v>112</v>
      </c>
      <c r="AF30" s="6" t="s">
        <v>113</v>
      </c>
      <c r="AG30" s="6" t="s">
        <v>114</v>
      </c>
      <c r="AH30" s="6" t="s">
        <v>115</v>
      </c>
      <c r="AI30" s="3">
        <f t="shared" si="11"/>
        <v>50</v>
      </c>
      <c r="AJ30" s="3">
        <f t="shared" si="12"/>
        <v>0</v>
      </c>
      <c r="AK30" s="4">
        <v>0</v>
      </c>
      <c r="AL30" s="4">
        <v>0</v>
      </c>
      <c r="AM30" s="4">
        <v>0</v>
      </c>
      <c r="AN30" s="4">
        <v>0</v>
      </c>
      <c r="AO30" s="4">
        <v>0</v>
      </c>
      <c r="AP30" s="4">
        <v>0</v>
      </c>
      <c r="AQ30" s="4">
        <v>50</v>
      </c>
      <c r="AR30" s="4">
        <v>0</v>
      </c>
      <c r="AS30" s="3">
        <f t="shared" si="13"/>
        <v>50</v>
      </c>
      <c r="AT30" s="4">
        <v>0</v>
      </c>
      <c r="AU30" s="4">
        <v>0</v>
      </c>
      <c r="AV30" s="4">
        <v>0</v>
      </c>
      <c r="AW30" s="4">
        <v>50</v>
      </c>
      <c r="AX30" s="3">
        <f t="shared" si="14"/>
        <v>50</v>
      </c>
      <c r="AY30" s="4">
        <v>0</v>
      </c>
      <c r="AZ30" s="4">
        <v>0</v>
      </c>
      <c r="BA30" s="4">
        <v>0</v>
      </c>
      <c r="BB30" s="4">
        <v>50</v>
      </c>
      <c r="BC30" s="3">
        <f t="shared" si="15"/>
        <v>50</v>
      </c>
      <c r="BD30" s="4">
        <v>0</v>
      </c>
      <c r="BE30" s="4">
        <v>0</v>
      </c>
      <c r="BF30" s="4">
        <v>0</v>
      </c>
      <c r="BG30" s="4">
        <v>50</v>
      </c>
      <c r="BH30" s="3">
        <f t="shared" si="16"/>
        <v>50</v>
      </c>
      <c r="BI30" s="3">
        <f t="shared" si="17"/>
        <v>0</v>
      </c>
      <c r="BJ30" s="4">
        <v>0</v>
      </c>
      <c r="BK30" s="4">
        <v>0</v>
      </c>
      <c r="BL30" s="4">
        <v>0</v>
      </c>
      <c r="BM30" s="4">
        <v>0</v>
      </c>
      <c r="BN30" s="4">
        <v>0</v>
      </c>
      <c r="BO30" s="4">
        <v>0</v>
      </c>
      <c r="BP30" s="4">
        <v>50</v>
      </c>
      <c r="BQ30" s="4">
        <v>0</v>
      </c>
      <c r="BR30" s="3">
        <f t="shared" si="18"/>
        <v>50</v>
      </c>
      <c r="BS30" s="4">
        <v>0</v>
      </c>
      <c r="BT30" s="4">
        <v>0</v>
      </c>
      <c r="BU30" s="4">
        <v>0</v>
      </c>
      <c r="BV30" s="4">
        <v>50</v>
      </c>
      <c r="BW30" s="3">
        <f t="shared" si="19"/>
        <v>50</v>
      </c>
      <c r="BX30" s="4">
        <v>0</v>
      </c>
      <c r="BY30" s="4">
        <v>0</v>
      </c>
      <c r="BZ30" s="4">
        <v>0</v>
      </c>
      <c r="CA30" s="4">
        <v>50</v>
      </c>
      <c r="CB30" s="3">
        <f t="shared" si="20"/>
        <v>50</v>
      </c>
      <c r="CC30" s="4">
        <v>0</v>
      </c>
      <c r="CD30" s="4">
        <v>0</v>
      </c>
      <c r="CE30" s="4">
        <v>0</v>
      </c>
      <c r="CF30" s="4">
        <v>50</v>
      </c>
    </row>
    <row r="31" spans="1:84" ht="112.5">
      <c r="A31" s="22" t="s">
        <v>116</v>
      </c>
      <c r="B31" s="6" t="s">
        <v>117</v>
      </c>
      <c r="C31" s="6" t="s">
        <v>118</v>
      </c>
      <c r="D31" s="6" t="s">
        <v>119</v>
      </c>
      <c r="E31" s="6" t="s">
        <v>120</v>
      </c>
      <c r="F31" s="6"/>
      <c r="G31" s="6"/>
      <c r="H31" s="6"/>
      <c r="I31" s="6"/>
      <c r="J31" s="6"/>
      <c r="K31" s="6"/>
      <c r="L31" s="6"/>
      <c r="M31" s="6"/>
      <c r="N31" s="6"/>
      <c r="O31" s="6"/>
      <c r="P31" s="6"/>
      <c r="Q31" s="6"/>
      <c r="R31" s="6"/>
      <c r="S31" s="6"/>
      <c r="T31" s="6"/>
      <c r="U31" s="6"/>
      <c r="V31" s="6"/>
      <c r="W31" s="6" t="s">
        <v>121</v>
      </c>
      <c r="X31" s="6" t="s">
        <v>122</v>
      </c>
      <c r="Y31" s="6" t="s">
        <v>123</v>
      </c>
      <c r="Z31" s="6" t="s">
        <v>124</v>
      </c>
      <c r="AA31" s="6" t="s">
        <v>59</v>
      </c>
      <c r="AB31" s="6" t="s">
        <v>125</v>
      </c>
      <c r="AC31" s="23" t="s">
        <v>126</v>
      </c>
      <c r="AD31" s="6" t="s">
        <v>72</v>
      </c>
      <c r="AE31" s="6" t="s">
        <v>127</v>
      </c>
      <c r="AF31" s="6" t="s">
        <v>113</v>
      </c>
      <c r="AG31" s="6" t="s">
        <v>128</v>
      </c>
      <c r="AH31" s="6" t="s">
        <v>129</v>
      </c>
      <c r="AI31" s="3">
        <f t="shared" si="11"/>
        <v>502.7</v>
      </c>
      <c r="AJ31" s="3">
        <f t="shared" si="12"/>
        <v>502.7</v>
      </c>
      <c r="AK31" s="4">
        <v>0</v>
      </c>
      <c r="AL31" s="4">
        <v>0</v>
      </c>
      <c r="AM31" s="4">
        <v>407.4</v>
      </c>
      <c r="AN31" s="4">
        <v>407.4</v>
      </c>
      <c r="AO31" s="4">
        <v>0</v>
      </c>
      <c r="AP31" s="4">
        <v>0</v>
      </c>
      <c r="AQ31" s="4">
        <v>95.3</v>
      </c>
      <c r="AR31" s="4">
        <v>95.3</v>
      </c>
      <c r="AS31" s="3">
        <f t="shared" si="13"/>
        <v>50</v>
      </c>
      <c r="AT31" s="4">
        <v>0</v>
      </c>
      <c r="AU31" s="4">
        <v>0</v>
      </c>
      <c r="AV31" s="4">
        <v>0</v>
      </c>
      <c r="AW31" s="4">
        <v>50</v>
      </c>
      <c r="AX31" s="3">
        <f t="shared" si="14"/>
        <v>50</v>
      </c>
      <c r="AY31" s="4">
        <v>0</v>
      </c>
      <c r="AZ31" s="4">
        <v>0</v>
      </c>
      <c r="BA31" s="4">
        <v>0</v>
      </c>
      <c r="BB31" s="4">
        <v>50</v>
      </c>
      <c r="BC31" s="3">
        <f t="shared" si="15"/>
        <v>50</v>
      </c>
      <c r="BD31" s="4">
        <v>0</v>
      </c>
      <c r="BE31" s="4">
        <v>0</v>
      </c>
      <c r="BF31" s="4">
        <v>0</v>
      </c>
      <c r="BG31" s="4">
        <v>50</v>
      </c>
      <c r="BH31" s="3">
        <f t="shared" si="16"/>
        <v>502.7</v>
      </c>
      <c r="BI31" s="3">
        <f t="shared" si="17"/>
        <v>502.7</v>
      </c>
      <c r="BJ31" s="4">
        <v>0</v>
      </c>
      <c r="BK31" s="4">
        <v>0</v>
      </c>
      <c r="BL31" s="4">
        <v>407.4</v>
      </c>
      <c r="BM31" s="4">
        <v>407.4</v>
      </c>
      <c r="BN31" s="4">
        <v>0</v>
      </c>
      <c r="BO31" s="4">
        <v>0</v>
      </c>
      <c r="BP31" s="4">
        <v>95.3</v>
      </c>
      <c r="BQ31" s="4">
        <v>95.3</v>
      </c>
      <c r="BR31" s="3">
        <f t="shared" si="18"/>
        <v>50</v>
      </c>
      <c r="BS31" s="4">
        <v>0</v>
      </c>
      <c r="BT31" s="4">
        <v>0</v>
      </c>
      <c r="BU31" s="4">
        <v>0</v>
      </c>
      <c r="BV31" s="4">
        <v>50</v>
      </c>
      <c r="BW31" s="3">
        <f t="shared" si="19"/>
        <v>50</v>
      </c>
      <c r="BX31" s="4">
        <v>0</v>
      </c>
      <c r="BY31" s="4">
        <v>0</v>
      </c>
      <c r="BZ31" s="4">
        <v>0</v>
      </c>
      <c r="CA31" s="4">
        <v>50</v>
      </c>
      <c r="CB31" s="3">
        <f t="shared" si="20"/>
        <v>50</v>
      </c>
      <c r="CC31" s="4">
        <v>0</v>
      </c>
      <c r="CD31" s="4">
        <v>0</v>
      </c>
      <c r="CE31" s="4">
        <v>0</v>
      </c>
      <c r="CF31" s="4">
        <v>50</v>
      </c>
    </row>
    <row r="32" spans="1:84" ht="90">
      <c r="A32" s="22" t="s">
        <v>130</v>
      </c>
      <c r="B32" s="6" t="s">
        <v>131</v>
      </c>
      <c r="C32" s="6" t="s">
        <v>55</v>
      </c>
      <c r="D32" s="6" t="s">
        <v>132</v>
      </c>
      <c r="E32" s="6" t="s">
        <v>57</v>
      </c>
      <c r="F32" s="6"/>
      <c r="G32" s="6"/>
      <c r="H32" s="6"/>
      <c r="I32" s="6"/>
      <c r="J32" s="6"/>
      <c r="K32" s="6"/>
      <c r="L32" s="6"/>
      <c r="M32" s="6"/>
      <c r="N32" s="6"/>
      <c r="O32" s="6"/>
      <c r="P32" s="6"/>
      <c r="Q32" s="6"/>
      <c r="R32" s="6"/>
      <c r="S32" s="6"/>
      <c r="T32" s="6"/>
      <c r="U32" s="6"/>
      <c r="V32" s="6"/>
      <c r="W32" s="6"/>
      <c r="X32" s="6"/>
      <c r="Y32" s="6"/>
      <c r="Z32" s="27"/>
      <c r="AA32" s="27"/>
      <c r="AB32" s="27"/>
      <c r="AC32" s="23" t="s">
        <v>304</v>
      </c>
      <c r="AD32" s="6" t="s">
        <v>306</v>
      </c>
      <c r="AE32" s="6" t="s">
        <v>305</v>
      </c>
      <c r="AF32" s="6" t="s">
        <v>133</v>
      </c>
      <c r="AG32" s="6" t="s">
        <v>75</v>
      </c>
      <c r="AH32" s="6" t="s">
        <v>76</v>
      </c>
      <c r="AI32" s="3">
        <f t="shared" si="11"/>
        <v>1078.8</v>
      </c>
      <c r="AJ32" s="3">
        <f t="shared" si="12"/>
        <v>1078.8</v>
      </c>
      <c r="AK32" s="4">
        <v>0</v>
      </c>
      <c r="AL32" s="4">
        <v>0</v>
      </c>
      <c r="AM32" s="4">
        <v>0</v>
      </c>
      <c r="AN32" s="4">
        <v>0</v>
      </c>
      <c r="AO32" s="4">
        <v>0</v>
      </c>
      <c r="AP32" s="4">
        <v>0</v>
      </c>
      <c r="AQ32" s="4">
        <v>1078.8</v>
      </c>
      <c r="AR32" s="4">
        <v>1078.8</v>
      </c>
      <c r="AS32" s="3">
        <f t="shared" si="13"/>
        <v>856</v>
      </c>
      <c r="AT32" s="4">
        <v>0</v>
      </c>
      <c r="AU32" s="4">
        <v>0</v>
      </c>
      <c r="AV32" s="4">
        <v>0</v>
      </c>
      <c r="AW32" s="4">
        <v>856</v>
      </c>
      <c r="AX32" s="3">
        <f t="shared" si="14"/>
        <v>870.3</v>
      </c>
      <c r="AY32" s="4">
        <v>0</v>
      </c>
      <c r="AZ32" s="4">
        <v>0</v>
      </c>
      <c r="BA32" s="4">
        <v>0</v>
      </c>
      <c r="BB32" s="4">
        <v>870.3</v>
      </c>
      <c r="BC32" s="3">
        <f t="shared" si="15"/>
        <v>905.1</v>
      </c>
      <c r="BD32" s="4">
        <v>0</v>
      </c>
      <c r="BE32" s="4">
        <v>0</v>
      </c>
      <c r="BF32" s="4">
        <v>0</v>
      </c>
      <c r="BG32" s="4">
        <v>905.1</v>
      </c>
      <c r="BH32" s="3">
        <f t="shared" si="16"/>
        <v>1078.8</v>
      </c>
      <c r="BI32" s="3">
        <f t="shared" si="17"/>
        <v>1078.8</v>
      </c>
      <c r="BJ32" s="4">
        <v>0</v>
      </c>
      <c r="BK32" s="4">
        <v>0</v>
      </c>
      <c r="BL32" s="4">
        <v>0</v>
      </c>
      <c r="BM32" s="4">
        <v>0</v>
      </c>
      <c r="BN32" s="4">
        <v>0</v>
      </c>
      <c r="BO32" s="4">
        <v>0</v>
      </c>
      <c r="BP32" s="4">
        <v>1078.8</v>
      </c>
      <c r="BQ32" s="4">
        <v>1078.8</v>
      </c>
      <c r="BR32" s="3">
        <f t="shared" si="18"/>
        <v>856</v>
      </c>
      <c r="BS32" s="4">
        <v>0</v>
      </c>
      <c r="BT32" s="4">
        <v>0</v>
      </c>
      <c r="BU32" s="4">
        <v>0</v>
      </c>
      <c r="BV32" s="4">
        <v>856</v>
      </c>
      <c r="BW32" s="3">
        <f t="shared" si="19"/>
        <v>870.3</v>
      </c>
      <c r="BX32" s="4">
        <v>0</v>
      </c>
      <c r="BY32" s="4">
        <v>0</v>
      </c>
      <c r="BZ32" s="4">
        <v>0</v>
      </c>
      <c r="CA32" s="4">
        <v>870.3</v>
      </c>
      <c r="CB32" s="3">
        <f t="shared" si="20"/>
        <v>905.1</v>
      </c>
      <c r="CC32" s="4">
        <v>0</v>
      </c>
      <c r="CD32" s="4">
        <v>0</v>
      </c>
      <c r="CE32" s="4">
        <v>0</v>
      </c>
      <c r="CF32" s="4">
        <v>905.1</v>
      </c>
    </row>
    <row r="33" spans="1:84" ht="79.5" customHeight="1">
      <c r="A33" s="22" t="s">
        <v>300</v>
      </c>
      <c r="B33" s="6" t="s">
        <v>285</v>
      </c>
      <c r="C33" s="6" t="s">
        <v>261</v>
      </c>
      <c r="D33" s="6" t="s">
        <v>301</v>
      </c>
      <c r="E33" s="6" t="s">
        <v>263</v>
      </c>
      <c r="F33" s="6"/>
      <c r="G33" s="6"/>
      <c r="H33" s="6"/>
      <c r="I33" s="6"/>
      <c r="J33" s="6"/>
      <c r="K33" s="6"/>
      <c r="L33" s="6"/>
      <c r="M33" s="6"/>
      <c r="N33" s="6"/>
      <c r="O33" s="6"/>
      <c r="P33" s="6"/>
      <c r="Q33" s="6"/>
      <c r="R33" s="6"/>
      <c r="S33" s="6"/>
      <c r="T33" s="6"/>
      <c r="U33" s="6"/>
      <c r="V33" s="6"/>
      <c r="W33" s="6"/>
      <c r="X33" s="6"/>
      <c r="Y33" s="6"/>
      <c r="Z33" s="6" t="s">
        <v>302</v>
      </c>
      <c r="AA33" s="6" t="s">
        <v>59</v>
      </c>
      <c r="AB33" s="6" t="s">
        <v>303</v>
      </c>
      <c r="AC33" s="23" t="s">
        <v>141</v>
      </c>
      <c r="AD33" s="6" t="s">
        <v>95</v>
      </c>
      <c r="AE33" s="6" t="s">
        <v>142</v>
      </c>
      <c r="AF33" s="6" t="s">
        <v>307</v>
      </c>
      <c r="AG33" s="6" t="s">
        <v>258</v>
      </c>
      <c r="AH33" s="6"/>
      <c r="AI33" s="3">
        <f t="shared" ref="AI33" si="21">SUM(AK33+AM33+AO33+AQ33)</f>
        <v>706.8</v>
      </c>
      <c r="AJ33" s="3">
        <f t="shared" ref="AJ33" si="22">SUM(AL33+AN33+AP33+AR33)</f>
        <v>706.8</v>
      </c>
      <c r="AK33" s="4">
        <v>0</v>
      </c>
      <c r="AL33" s="4">
        <v>0</v>
      </c>
      <c r="AM33" s="4">
        <v>0</v>
      </c>
      <c r="AN33" s="4">
        <v>0</v>
      </c>
      <c r="AO33" s="4">
        <v>0</v>
      </c>
      <c r="AP33" s="4">
        <v>0</v>
      </c>
      <c r="AQ33" s="4">
        <v>706.8</v>
      </c>
      <c r="AR33" s="4">
        <v>706.8</v>
      </c>
      <c r="AS33" s="3">
        <f t="shared" ref="AS33:AS34" si="23">SUM(AT33:AW33)</f>
        <v>0</v>
      </c>
      <c r="AT33" s="4">
        <v>0</v>
      </c>
      <c r="AU33" s="4">
        <v>0</v>
      </c>
      <c r="AV33" s="4">
        <v>0</v>
      </c>
      <c r="AW33" s="4">
        <v>0</v>
      </c>
      <c r="AX33" s="3">
        <f t="shared" ref="AX33:AX34" si="24">SUM(AY33:BB33)</f>
        <v>0</v>
      </c>
      <c r="AY33" s="4">
        <v>0</v>
      </c>
      <c r="AZ33" s="4">
        <v>0</v>
      </c>
      <c r="BA33" s="4">
        <v>0</v>
      </c>
      <c r="BB33" s="4">
        <v>0</v>
      </c>
      <c r="BC33" s="3">
        <f t="shared" ref="BC33:BC34" si="25">SUM(BD33:BG33)</f>
        <v>0</v>
      </c>
      <c r="BD33" s="4">
        <v>0</v>
      </c>
      <c r="BE33" s="4">
        <v>0</v>
      </c>
      <c r="BF33" s="4">
        <v>0</v>
      </c>
      <c r="BG33" s="4">
        <v>0</v>
      </c>
      <c r="BH33" s="3">
        <f t="shared" si="16"/>
        <v>706.8</v>
      </c>
      <c r="BI33" s="3">
        <f t="shared" si="17"/>
        <v>706.8</v>
      </c>
      <c r="BJ33" s="4">
        <v>0</v>
      </c>
      <c r="BK33" s="4">
        <v>0</v>
      </c>
      <c r="BL33" s="4">
        <v>0</v>
      </c>
      <c r="BM33" s="4">
        <v>0</v>
      </c>
      <c r="BN33" s="4">
        <v>0</v>
      </c>
      <c r="BO33" s="4">
        <v>0</v>
      </c>
      <c r="BP33" s="4">
        <v>706.8</v>
      </c>
      <c r="BQ33" s="4">
        <v>706.8</v>
      </c>
      <c r="BR33" s="3">
        <f t="shared" si="18"/>
        <v>0</v>
      </c>
      <c r="BS33" s="4">
        <v>0</v>
      </c>
      <c r="BT33" s="4">
        <v>0</v>
      </c>
      <c r="BU33" s="4">
        <v>0</v>
      </c>
      <c r="BV33" s="4">
        <v>0</v>
      </c>
      <c r="BW33" s="3">
        <f t="shared" ref="BW33:BW34" si="26">SUM(BX33:CA33)</f>
        <v>0</v>
      </c>
      <c r="BX33" s="4">
        <v>0</v>
      </c>
      <c r="BY33" s="4">
        <v>0</v>
      </c>
      <c r="BZ33" s="4">
        <v>0</v>
      </c>
      <c r="CA33" s="4">
        <v>0</v>
      </c>
      <c r="CB33" s="3">
        <f t="shared" si="20"/>
        <v>0</v>
      </c>
      <c r="CC33" s="4">
        <v>0</v>
      </c>
      <c r="CD33" s="4">
        <v>0</v>
      </c>
      <c r="CE33" s="4">
        <v>0</v>
      </c>
      <c r="CF33" s="4">
        <v>0</v>
      </c>
    </row>
    <row r="34" spans="1:84" ht="67.5">
      <c r="A34" s="22" t="s">
        <v>288</v>
      </c>
      <c r="B34" s="6" t="s">
        <v>286</v>
      </c>
      <c r="C34" s="6" t="s">
        <v>136</v>
      </c>
      <c r="D34" s="6" t="s">
        <v>137</v>
      </c>
      <c r="E34" s="6" t="s">
        <v>138</v>
      </c>
      <c r="F34" s="6"/>
      <c r="G34" s="6"/>
      <c r="H34" s="6"/>
      <c r="I34" s="6"/>
      <c r="J34" s="6"/>
      <c r="K34" s="6"/>
      <c r="L34" s="6"/>
      <c r="M34" s="6"/>
      <c r="N34" s="6"/>
      <c r="O34" s="6"/>
      <c r="P34" s="6"/>
      <c r="Q34" s="6"/>
      <c r="R34" s="6"/>
      <c r="S34" s="6"/>
      <c r="T34" s="6"/>
      <c r="U34" s="6"/>
      <c r="V34" s="6"/>
      <c r="W34" s="6" t="s">
        <v>139</v>
      </c>
      <c r="X34" s="6" t="s">
        <v>59</v>
      </c>
      <c r="Y34" s="6" t="s">
        <v>140</v>
      </c>
      <c r="Z34" s="6"/>
      <c r="AA34" s="6"/>
      <c r="AB34" s="6"/>
      <c r="AC34" s="23" t="s">
        <v>141</v>
      </c>
      <c r="AD34" s="6" t="s">
        <v>95</v>
      </c>
      <c r="AE34" s="6" t="s">
        <v>142</v>
      </c>
      <c r="AF34" s="6" t="s">
        <v>115</v>
      </c>
      <c r="AG34" s="6" t="s">
        <v>143</v>
      </c>
      <c r="AH34" s="6"/>
      <c r="AI34" s="3">
        <f t="shared" ref="AI34" si="27">SUM(AK34+AM34+AO34+AQ34)</f>
        <v>109622.39999999999</v>
      </c>
      <c r="AJ34" s="3">
        <f t="shared" ref="AJ34" si="28">SUM(AL34+AN34+AP34+AR34)</f>
        <v>109622.39999999999</v>
      </c>
      <c r="AK34" s="4">
        <v>44743.6</v>
      </c>
      <c r="AL34" s="4">
        <v>44743.6</v>
      </c>
      <c r="AM34" s="4">
        <v>58102.7</v>
      </c>
      <c r="AN34" s="4">
        <v>58102.7</v>
      </c>
      <c r="AO34" s="4">
        <v>0</v>
      </c>
      <c r="AP34" s="4">
        <v>0</v>
      </c>
      <c r="AQ34" s="4">
        <v>6776.1</v>
      </c>
      <c r="AR34" s="4">
        <v>6776.1</v>
      </c>
      <c r="AS34" s="3">
        <f t="shared" si="23"/>
        <v>0</v>
      </c>
      <c r="AT34" s="4">
        <v>0</v>
      </c>
      <c r="AU34" s="4">
        <v>0</v>
      </c>
      <c r="AV34" s="4">
        <v>0</v>
      </c>
      <c r="AW34" s="4">
        <v>0</v>
      </c>
      <c r="AX34" s="3">
        <f t="shared" si="24"/>
        <v>0</v>
      </c>
      <c r="AY34" s="4">
        <v>0</v>
      </c>
      <c r="AZ34" s="4">
        <v>0</v>
      </c>
      <c r="BA34" s="4">
        <v>0</v>
      </c>
      <c r="BB34" s="4">
        <v>0</v>
      </c>
      <c r="BC34" s="3">
        <f t="shared" si="25"/>
        <v>0</v>
      </c>
      <c r="BD34" s="4">
        <v>0</v>
      </c>
      <c r="BE34" s="4">
        <v>0</v>
      </c>
      <c r="BF34" s="4">
        <v>0</v>
      </c>
      <c r="BG34" s="4">
        <v>0</v>
      </c>
      <c r="BH34" s="3">
        <f t="shared" si="16"/>
        <v>0</v>
      </c>
      <c r="BI34" s="3">
        <f t="shared" si="17"/>
        <v>0</v>
      </c>
      <c r="BJ34" s="4">
        <v>0</v>
      </c>
      <c r="BK34" s="4">
        <v>0</v>
      </c>
      <c r="BL34" s="4">
        <v>0</v>
      </c>
      <c r="BM34" s="4">
        <v>0</v>
      </c>
      <c r="BN34" s="4">
        <v>0</v>
      </c>
      <c r="BO34" s="4">
        <v>0</v>
      </c>
      <c r="BP34" s="4">
        <v>0</v>
      </c>
      <c r="BQ34" s="4">
        <v>0</v>
      </c>
      <c r="BR34" s="3">
        <f t="shared" si="18"/>
        <v>0</v>
      </c>
      <c r="BS34" s="4">
        <v>0</v>
      </c>
      <c r="BT34" s="4">
        <v>0</v>
      </c>
      <c r="BU34" s="4">
        <v>0</v>
      </c>
      <c r="BV34" s="4">
        <v>0</v>
      </c>
      <c r="BW34" s="3">
        <f t="shared" si="26"/>
        <v>0</v>
      </c>
      <c r="BX34" s="4">
        <v>0</v>
      </c>
      <c r="BY34" s="4">
        <v>0</v>
      </c>
      <c r="BZ34" s="4">
        <v>0</v>
      </c>
      <c r="CA34" s="4">
        <v>0</v>
      </c>
      <c r="CB34" s="3">
        <f t="shared" si="20"/>
        <v>0</v>
      </c>
      <c r="CC34" s="4">
        <v>0</v>
      </c>
      <c r="CD34" s="4">
        <v>0</v>
      </c>
      <c r="CE34" s="4">
        <v>0</v>
      </c>
      <c r="CF34" s="4">
        <v>0</v>
      </c>
    </row>
    <row r="35" spans="1:84" ht="67.5">
      <c r="A35" s="22" t="s">
        <v>134</v>
      </c>
      <c r="B35" s="6" t="s">
        <v>135</v>
      </c>
      <c r="C35" s="6" t="s">
        <v>136</v>
      </c>
      <c r="D35" s="6" t="s">
        <v>137</v>
      </c>
      <c r="E35" s="6" t="s">
        <v>138</v>
      </c>
      <c r="F35" s="6"/>
      <c r="G35" s="6"/>
      <c r="H35" s="6"/>
      <c r="I35" s="6"/>
      <c r="J35" s="6"/>
      <c r="K35" s="6"/>
      <c r="L35" s="6"/>
      <c r="M35" s="6"/>
      <c r="N35" s="6"/>
      <c r="O35" s="6"/>
      <c r="P35" s="6"/>
      <c r="Q35" s="6"/>
      <c r="R35" s="6"/>
      <c r="S35" s="6"/>
      <c r="T35" s="6"/>
      <c r="U35" s="6"/>
      <c r="V35" s="6"/>
      <c r="W35" s="6" t="s">
        <v>139</v>
      </c>
      <c r="X35" s="6" t="s">
        <v>59</v>
      </c>
      <c r="Y35" s="6" t="s">
        <v>140</v>
      </c>
      <c r="Z35" s="6"/>
      <c r="AA35" s="6"/>
      <c r="AB35" s="6"/>
      <c r="AC35" s="23" t="s">
        <v>141</v>
      </c>
      <c r="AD35" s="6" t="s">
        <v>95</v>
      </c>
      <c r="AE35" s="6" t="s">
        <v>142</v>
      </c>
      <c r="AF35" s="6" t="s">
        <v>115</v>
      </c>
      <c r="AG35" s="6" t="s">
        <v>143</v>
      </c>
      <c r="AH35" s="6" t="s">
        <v>101</v>
      </c>
      <c r="AI35" s="3">
        <f t="shared" si="11"/>
        <v>0</v>
      </c>
      <c r="AJ35" s="3">
        <f t="shared" si="12"/>
        <v>0</v>
      </c>
      <c r="AK35" s="4">
        <v>0</v>
      </c>
      <c r="AL35" s="4">
        <v>0</v>
      </c>
      <c r="AM35" s="4">
        <v>0</v>
      </c>
      <c r="AN35" s="4">
        <v>0</v>
      </c>
      <c r="AO35" s="4">
        <v>0</v>
      </c>
      <c r="AP35" s="4">
        <v>0</v>
      </c>
      <c r="AQ35" s="4">
        <v>0</v>
      </c>
      <c r="AR35" s="4">
        <v>0</v>
      </c>
      <c r="AS35" s="3">
        <f t="shared" si="13"/>
        <v>55</v>
      </c>
      <c r="AT35" s="4">
        <v>0</v>
      </c>
      <c r="AU35" s="4">
        <v>0</v>
      </c>
      <c r="AV35" s="4">
        <v>0</v>
      </c>
      <c r="AW35" s="4">
        <v>55</v>
      </c>
      <c r="AX35" s="3">
        <f t="shared" si="14"/>
        <v>55</v>
      </c>
      <c r="AY35" s="4">
        <v>0</v>
      </c>
      <c r="AZ35" s="4">
        <v>0</v>
      </c>
      <c r="BA35" s="4">
        <v>0</v>
      </c>
      <c r="BB35" s="4">
        <v>55</v>
      </c>
      <c r="BC35" s="3">
        <f t="shared" si="15"/>
        <v>55</v>
      </c>
      <c r="BD35" s="4">
        <v>0</v>
      </c>
      <c r="BE35" s="4">
        <v>0</v>
      </c>
      <c r="BF35" s="4">
        <v>0</v>
      </c>
      <c r="BG35" s="4">
        <v>55</v>
      </c>
      <c r="BH35" s="3">
        <f t="shared" si="16"/>
        <v>0</v>
      </c>
      <c r="BI35" s="3">
        <f t="shared" si="17"/>
        <v>0</v>
      </c>
      <c r="BJ35" s="4">
        <v>0</v>
      </c>
      <c r="BK35" s="4">
        <v>0</v>
      </c>
      <c r="BL35" s="4">
        <v>0</v>
      </c>
      <c r="BM35" s="4">
        <v>0</v>
      </c>
      <c r="BN35" s="4">
        <v>0</v>
      </c>
      <c r="BO35" s="4">
        <v>0</v>
      </c>
      <c r="BP35" s="4">
        <v>0</v>
      </c>
      <c r="BQ35" s="4">
        <v>0</v>
      </c>
      <c r="BR35" s="3">
        <f t="shared" si="18"/>
        <v>55</v>
      </c>
      <c r="BS35" s="4">
        <v>0</v>
      </c>
      <c r="BT35" s="4">
        <v>0</v>
      </c>
      <c r="BU35" s="4">
        <v>0</v>
      </c>
      <c r="BV35" s="4">
        <v>55</v>
      </c>
      <c r="BW35" s="3">
        <f t="shared" ref="BW35:BW37" si="29">SUM(BX35:CA35)</f>
        <v>55</v>
      </c>
      <c r="BX35" s="4">
        <v>0</v>
      </c>
      <c r="BY35" s="4">
        <v>0</v>
      </c>
      <c r="BZ35" s="4">
        <v>0</v>
      </c>
      <c r="CA35" s="4">
        <v>55</v>
      </c>
      <c r="CB35" s="3">
        <f t="shared" si="20"/>
        <v>55</v>
      </c>
      <c r="CC35" s="4">
        <v>0</v>
      </c>
      <c r="CD35" s="4">
        <v>0</v>
      </c>
      <c r="CE35" s="4">
        <v>0</v>
      </c>
      <c r="CF35" s="4">
        <v>55</v>
      </c>
    </row>
    <row r="36" spans="1:84" ht="90">
      <c r="A36" s="22" t="s">
        <v>144</v>
      </c>
      <c r="B36" s="6" t="s">
        <v>145</v>
      </c>
      <c r="C36" s="6" t="s">
        <v>146</v>
      </c>
      <c r="D36" s="6" t="s">
        <v>147</v>
      </c>
      <c r="E36" s="6" t="s">
        <v>148</v>
      </c>
      <c r="F36" s="6"/>
      <c r="G36" s="6"/>
      <c r="H36" s="6"/>
      <c r="I36" s="6"/>
      <c r="J36" s="6"/>
      <c r="K36" s="6"/>
      <c r="L36" s="6"/>
      <c r="M36" s="6"/>
      <c r="N36" s="6"/>
      <c r="O36" s="6"/>
      <c r="P36" s="6"/>
      <c r="Q36" s="6"/>
      <c r="R36" s="6"/>
      <c r="S36" s="6"/>
      <c r="T36" s="6"/>
      <c r="U36" s="6"/>
      <c r="V36" s="6"/>
      <c r="W36" s="6" t="s">
        <v>149</v>
      </c>
      <c r="X36" s="6" t="s">
        <v>59</v>
      </c>
      <c r="Y36" s="6" t="s">
        <v>150</v>
      </c>
      <c r="Z36" s="23" t="s">
        <v>151</v>
      </c>
      <c r="AA36" s="6" t="s">
        <v>59</v>
      </c>
      <c r="AB36" s="6" t="s">
        <v>152</v>
      </c>
      <c r="AC36" s="6" t="s">
        <v>153</v>
      </c>
      <c r="AD36" s="6" t="s">
        <v>59</v>
      </c>
      <c r="AE36" s="6" t="s">
        <v>154</v>
      </c>
      <c r="AF36" s="6" t="s">
        <v>74</v>
      </c>
      <c r="AG36" s="6" t="s">
        <v>128</v>
      </c>
      <c r="AH36" s="6" t="s">
        <v>129</v>
      </c>
      <c r="AI36" s="3">
        <f t="shared" si="11"/>
        <v>6446.3</v>
      </c>
      <c r="AJ36" s="3">
        <f t="shared" si="12"/>
        <v>6446.3</v>
      </c>
      <c r="AK36" s="4">
        <v>0</v>
      </c>
      <c r="AL36" s="4">
        <v>0</v>
      </c>
      <c r="AM36" s="4">
        <v>5481</v>
      </c>
      <c r="AN36" s="4">
        <v>5481</v>
      </c>
      <c r="AO36" s="4">
        <v>0</v>
      </c>
      <c r="AP36" s="4">
        <v>0</v>
      </c>
      <c r="AQ36" s="4">
        <v>965.3</v>
      </c>
      <c r="AR36" s="4">
        <v>965.3</v>
      </c>
      <c r="AS36" s="3">
        <f t="shared" si="13"/>
        <v>1266.2</v>
      </c>
      <c r="AT36" s="4">
        <v>0</v>
      </c>
      <c r="AU36" s="4">
        <v>671</v>
      </c>
      <c r="AV36" s="4">
        <v>0</v>
      </c>
      <c r="AW36" s="4">
        <v>595.20000000000005</v>
      </c>
      <c r="AX36" s="3">
        <f t="shared" si="14"/>
        <v>0</v>
      </c>
      <c r="AY36" s="4">
        <v>0</v>
      </c>
      <c r="AZ36" s="4">
        <v>0</v>
      </c>
      <c r="BA36" s="4">
        <v>0</v>
      </c>
      <c r="BB36" s="4">
        <v>0</v>
      </c>
      <c r="BC36" s="3">
        <f t="shared" si="15"/>
        <v>1800</v>
      </c>
      <c r="BD36" s="4">
        <v>0</v>
      </c>
      <c r="BE36" s="4">
        <v>0</v>
      </c>
      <c r="BF36" s="4">
        <v>0</v>
      </c>
      <c r="BG36" s="4">
        <v>1800</v>
      </c>
      <c r="BH36" s="3">
        <f t="shared" si="16"/>
        <v>146.30000000000001</v>
      </c>
      <c r="BI36" s="3">
        <f t="shared" si="17"/>
        <v>146.30000000000001</v>
      </c>
      <c r="BJ36" s="4">
        <v>0</v>
      </c>
      <c r="BK36" s="4">
        <v>0</v>
      </c>
      <c r="BL36" s="4">
        <v>0</v>
      </c>
      <c r="BM36" s="4">
        <v>0</v>
      </c>
      <c r="BN36" s="4">
        <v>0</v>
      </c>
      <c r="BO36" s="4">
        <v>0</v>
      </c>
      <c r="BP36" s="4">
        <v>146.30000000000001</v>
      </c>
      <c r="BQ36" s="4">
        <v>146.30000000000001</v>
      </c>
      <c r="BR36" s="3">
        <f t="shared" si="18"/>
        <v>494.9</v>
      </c>
      <c r="BS36" s="4">
        <v>0</v>
      </c>
      <c r="BT36" s="4">
        <v>0</v>
      </c>
      <c r="BU36" s="4">
        <v>0</v>
      </c>
      <c r="BV36" s="4">
        <v>494.9</v>
      </c>
      <c r="BW36" s="3">
        <f t="shared" si="29"/>
        <v>0</v>
      </c>
      <c r="BX36" s="4">
        <v>0</v>
      </c>
      <c r="BY36" s="4">
        <v>0</v>
      </c>
      <c r="BZ36" s="4">
        <v>0</v>
      </c>
      <c r="CA36" s="4">
        <v>0</v>
      </c>
      <c r="CB36" s="3">
        <f t="shared" si="20"/>
        <v>1800</v>
      </c>
      <c r="CC36" s="4">
        <v>0</v>
      </c>
      <c r="CD36" s="4">
        <v>0</v>
      </c>
      <c r="CE36" s="4">
        <v>0</v>
      </c>
      <c r="CF36" s="4">
        <v>1800</v>
      </c>
    </row>
    <row r="37" spans="1:84" ht="78.75">
      <c r="A37" s="24" t="s">
        <v>155</v>
      </c>
      <c r="B37" s="6" t="s">
        <v>156</v>
      </c>
      <c r="C37" s="6" t="s">
        <v>55</v>
      </c>
      <c r="D37" s="6" t="s">
        <v>157</v>
      </c>
      <c r="E37" s="6" t="s">
        <v>57</v>
      </c>
      <c r="F37" s="6"/>
      <c r="G37" s="6"/>
      <c r="H37" s="6"/>
      <c r="I37" s="6"/>
      <c r="J37" s="6"/>
      <c r="K37" s="6"/>
      <c r="L37" s="6"/>
      <c r="M37" s="6"/>
      <c r="N37" s="6"/>
      <c r="O37" s="6"/>
      <c r="P37" s="6"/>
      <c r="Q37" s="6"/>
      <c r="R37" s="6"/>
      <c r="S37" s="6"/>
      <c r="T37" s="6"/>
      <c r="U37" s="6"/>
      <c r="V37" s="6"/>
      <c r="W37" s="6"/>
      <c r="X37" s="6"/>
      <c r="Y37" s="6"/>
      <c r="Z37" s="6" t="s">
        <v>158</v>
      </c>
      <c r="AA37" s="6" t="s">
        <v>59</v>
      </c>
      <c r="AB37" s="6" t="s">
        <v>159</v>
      </c>
      <c r="AC37" s="6" t="s">
        <v>153</v>
      </c>
      <c r="AD37" s="6" t="s">
        <v>59</v>
      </c>
      <c r="AE37" s="6" t="s">
        <v>154</v>
      </c>
      <c r="AF37" s="6" t="s">
        <v>160</v>
      </c>
      <c r="AG37" s="6" t="s">
        <v>128</v>
      </c>
      <c r="AH37" s="6" t="s">
        <v>129</v>
      </c>
      <c r="AI37" s="3">
        <f t="shared" si="11"/>
        <v>7890.5</v>
      </c>
      <c r="AJ37" s="3">
        <f t="shared" si="12"/>
        <v>7890.5</v>
      </c>
      <c r="AK37" s="4">
        <v>0</v>
      </c>
      <c r="AL37" s="4">
        <v>0</v>
      </c>
      <c r="AM37" s="4">
        <v>176.2</v>
      </c>
      <c r="AN37" s="4">
        <v>176.2</v>
      </c>
      <c r="AO37" s="4">
        <v>0</v>
      </c>
      <c r="AP37" s="4">
        <v>0</v>
      </c>
      <c r="AQ37" s="4">
        <v>7714.3</v>
      </c>
      <c r="AR37" s="4">
        <v>7714.3</v>
      </c>
      <c r="AS37" s="3">
        <f t="shared" si="13"/>
        <v>7787.9000000000005</v>
      </c>
      <c r="AT37" s="4">
        <v>0</v>
      </c>
      <c r="AU37" s="4">
        <v>330.1</v>
      </c>
      <c r="AV37" s="4">
        <v>0</v>
      </c>
      <c r="AW37" s="4">
        <v>7457.8</v>
      </c>
      <c r="AX37" s="3">
        <f t="shared" si="14"/>
        <v>3580.4</v>
      </c>
      <c r="AY37" s="4">
        <v>0</v>
      </c>
      <c r="AZ37" s="4">
        <v>0</v>
      </c>
      <c r="BA37" s="4">
        <v>0</v>
      </c>
      <c r="BB37" s="4">
        <v>3580.4</v>
      </c>
      <c r="BC37" s="3">
        <f t="shared" si="15"/>
        <v>3125.6</v>
      </c>
      <c r="BD37" s="4">
        <v>0</v>
      </c>
      <c r="BE37" s="4">
        <v>0</v>
      </c>
      <c r="BF37" s="4">
        <v>0</v>
      </c>
      <c r="BG37" s="4">
        <v>3125.6</v>
      </c>
      <c r="BH37" s="3">
        <f t="shared" si="16"/>
        <v>7751.9</v>
      </c>
      <c r="BI37" s="3">
        <f t="shared" si="17"/>
        <v>7751.9</v>
      </c>
      <c r="BJ37" s="4">
        <v>0</v>
      </c>
      <c r="BK37" s="4">
        <v>0</v>
      </c>
      <c r="BL37" s="4">
        <v>176.2</v>
      </c>
      <c r="BM37" s="4">
        <v>176.2</v>
      </c>
      <c r="BN37" s="4">
        <v>0</v>
      </c>
      <c r="BO37" s="4">
        <v>0</v>
      </c>
      <c r="BP37" s="4">
        <v>7575.7</v>
      </c>
      <c r="BQ37" s="4">
        <v>7575.7</v>
      </c>
      <c r="BR37" s="3">
        <f t="shared" si="18"/>
        <v>7663.1</v>
      </c>
      <c r="BS37" s="4">
        <v>0</v>
      </c>
      <c r="BT37" s="4">
        <v>221.5</v>
      </c>
      <c r="BU37" s="4">
        <v>0</v>
      </c>
      <c r="BV37" s="4">
        <v>7441.6</v>
      </c>
      <c r="BW37" s="3">
        <f t="shared" si="29"/>
        <v>3580.4</v>
      </c>
      <c r="BX37" s="4">
        <v>0</v>
      </c>
      <c r="BY37" s="4">
        <v>0</v>
      </c>
      <c r="BZ37" s="4">
        <v>0</v>
      </c>
      <c r="CA37" s="4">
        <v>3580.4</v>
      </c>
      <c r="CB37" s="3">
        <f t="shared" si="20"/>
        <v>3125.6</v>
      </c>
      <c r="CC37" s="4">
        <v>0</v>
      </c>
      <c r="CD37" s="4">
        <v>0</v>
      </c>
      <c r="CE37" s="4">
        <v>0</v>
      </c>
      <c r="CF37" s="4">
        <v>3125.6</v>
      </c>
    </row>
    <row r="38" spans="1:84" ht="303" customHeight="1">
      <c r="A38" s="24" t="s">
        <v>289</v>
      </c>
      <c r="B38" s="6" t="s">
        <v>287</v>
      </c>
      <c r="C38" s="6" t="s">
        <v>290</v>
      </c>
      <c r="D38" s="6" t="s">
        <v>291</v>
      </c>
      <c r="E38" s="6" t="s">
        <v>292</v>
      </c>
      <c r="F38" s="6"/>
      <c r="G38" s="6"/>
      <c r="H38" s="6"/>
      <c r="I38" s="6"/>
      <c r="J38" s="6"/>
      <c r="K38" s="6"/>
      <c r="L38" s="6"/>
      <c r="M38" s="6"/>
      <c r="N38" s="6"/>
      <c r="O38" s="6"/>
      <c r="P38" s="6"/>
      <c r="Q38" s="6"/>
      <c r="R38" s="6"/>
      <c r="S38" s="6"/>
      <c r="T38" s="6"/>
      <c r="U38" s="6"/>
      <c r="V38" s="6"/>
      <c r="W38" s="28" t="s">
        <v>293</v>
      </c>
      <c r="X38" s="28" t="s">
        <v>294</v>
      </c>
      <c r="Y38" s="28" t="s">
        <v>295</v>
      </c>
      <c r="Z38" s="6" t="s">
        <v>158</v>
      </c>
      <c r="AA38" s="6" t="s">
        <v>59</v>
      </c>
      <c r="AB38" s="6" t="s">
        <v>159</v>
      </c>
      <c r="AC38" s="6"/>
      <c r="AD38" s="6"/>
      <c r="AE38" s="6"/>
      <c r="AF38" s="6" t="s">
        <v>308</v>
      </c>
      <c r="AG38" s="6" t="s">
        <v>296</v>
      </c>
      <c r="AH38" s="6"/>
      <c r="AI38" s="3">
        <f t="shared" ref="AI38" si="30">SUM(AK38+AM38+AO38+AQ38)</f>
        <v>776</v>
      </c>
      <c r="AJ38" s="3">
        <f t="shared" ref="AJ38" si="31">SUM(AL38+AN38+AP38+AR38)</f>
        <v>200</v>
      </c>
      <c r="AK38" s="4">
        <v>0</v>
      </c>
      <c r="AL38" s="4">
        <v>0</v>
      </c>
      <c r="AM38" s="4">
        <v>0</v>
      </c>
      <c r="AN38" s="4">
        <v>0</v>
      </c>
      <c r="AO38" s="4">
        <v>0</v>
      </c>
      <c r="AP38" s="4">
        <v>0</v>
      </c>
      <c r="AQ38" s="4">
        <v>776</v>
      </c>
      <c r="AR38" s="4">
        <v>200</v>
      </c>
      <c r="AS38" s="3">
        <f t="shared" ref="AS38" si="32">SUM(AT38:AW38)</f>
        <v>0</v>
      </c>
      <c r="AT38" s="4">
        <v>0</v>
      </c>
      <c r="AU38" s="4">
        <v>0</v>
      </c>
      <c r="AV38" s="4">
        <v>0</v>
      </c>
      <c r="AW38" s="4">
        <v>0</v>
      </c>
      <c r="AX38" s="3">
        <f t="shared" ref="AX38" si="33">SUM(AY38:BB38)</f>
        <v>0</v>
      </c>
      <c r="AY38" s="4">
        <v>0</v>
      </c>
      <c r="AZ38" s="4">
        <v>0</v>
      </c>
      <c r="BA38" s="4">
        <v>0</v>
      </c>
      <c r="BB38" s="4">
        <v>0</v>
      </c>
      <c r="BC38" s="3">
        <f t="shared" ref="BC38" si="34">SUM(BD38:BG38)</f>
        <v>0</v>
      </c>
      <c r="BD38" s="4">
        <v>0</v>
      </c>
      <c r="BE38" s="4">
        <v>0</v>
      </c>
      <c r="BF38" s="4">
        <v>0</v>
      </c>
      <c r="BG38" s="4">
        <v>0</v>
      </c>
      <c r="BH38" s="3">
        <f t="shared" si="16"/>
        <v>776</v>
      </c>
      <c r="BI38" s="3">
        <f t="shared" si="17"/>
        <v>200</v>
      </c>
      <c r="BJ38" s="4">
        <v>0</v>
      </c>
      <c r="BK38" s="4">
        <v>0</v>
      </c>
      <c r="BL38" s="4">
        <v>0</v>
      </c>
      <c r="BM38" s="4">
        <v>0</v>
      </c>
      <c r="BN38" s="4">
        <v>0</v>
      </c>
      <c r="BO38" s="4">
        <v>0</v>
      </c>
      <c r="BP38" s="4">
        <v>776</v>
      </c>
      <c r="BQ38" s="4">
        <v>200</v>
      </c>
      <c r="BR38" s="3">
        <f t="shared" si="18"/>
        <v>0</v>
      </c>
      <c r="BS38" s="4">
        <v>0</v>
      </c>
      <c r="BT38" s="4">
        <v>0</v>
      </c>
      <c r="BU38" s="4">
        <v>0</v>
      </c>
      <c r="BV38" s="4">
        <v>0</v>
      </c>
      <c r="BW38" s="3">
        <f t="shared" ref="BW38" si="35">SUM(BX38:CA38)</f>
        <v>0</v>
      </c>
      <c r="BX38" s="4">
        <v>0</v>
      </c>
      <c r="BY38" s="4">
        <v>0</v>
      </c>
      <c r="BZ38" s="4">
        <v>0</v>
      </c>
      <c r="CA38" s="4">
        <v>0</v>
      </c>
      <c r="CB38" s="3">
        <f t="shared" si="20"/>
        <v>0</v>
      </c>
      <c r="CC38" s="4">
        <v>0</v>
      </c>
      <c r="CD38" s="4">
        <v>0</v>
      </c>
      <c r="CE38" s="4">
        <v>0</v>
      </c>
      <c r="CF38" s="4">
        <v>0</v>
      </c>
    </row>
    <row r="39" spans="1:84" ht="56.25">
      <c r="A39" s="22" t="s">
        <v>161</v>
      </c>
      <c r="B39" s="6" t="s">
        <v>162</v>
      </c>
      <c r="C39" s="6" t="s">
        <v>163</v>
      </c>
      <c r="D39" s="6" t="s">
        <v>164</v>
      </c>
      <c r="E39" s="6" t="s">
        <v>165</v>
      </c>
      <c r="F39" s="6"/>
      <c r="G39" s="6"/>
      <c r="H39" s="6"/>
      <c r="I39" s="6"/>
      <c r="J39" s="6"/>
      <c r="K39" s="6"/>
      <c r="L39" s="6"/>
      <c r="M39" s="6"/>
      <c r="N39" s="6"/>
      <c r="O39" s="6"/>
      <c r="P39" s="6"/>
      <c r="Q39" s="6"/>
      <c r="R39" s="6"/>
      <c r="S39" s="6"/>
      <c r="T39" s="6"/>
      <c r="U39" s="6"/>
      <c r="V39" s="6"/>
      <c r="W39" s="6"/>
      <c r="X39" s="6"/>
      <c r="Y39" s="6"/>
      <c r="Z39" s="6" t="s">
        <v>158</v>
      </c>
      <c r="AA39" s="6" t="s">
        <v>59</v>
      </c>
      <c r="AB39" s="6" t="s">
        <v>159</v>
      </c>
      <c r="AC39" s="23" t="s">
        <v>166</v>
      </c>
      <c r="AD39" s="6" t="s">
        <v>59</v>
      </c>
      <c r="AE39" s="6" t="s">
        <v>167</v>
      </c>
      <c r="AF39" s="6" t="s">
        <v>160</v>
      </c>
      <c r="AG39" s="6" t="s">
        <v>128</v>
      </c>
      <c r="AH39" s="6" t="s">
        <v>129</v>
      </c>
      <c r="AI39" s="3">
        <f t="shared" si="11"/>
        <v>113.5</v>
      </c>
      <c r="AJ39" s="3">
        <f t="shared" si="12"/>
        <v>113.5</v>
      </c>
      <c r="AK39" s="4">
        <v>0</v>
      </c>
      <c r="AL39" s="4">
        <v>0</v>
      </c>
      <c r="AM39" s="4">
        <v>0</v>
      </c>
      <c r="AN39" s="4">
        <v>0</v>
      </c>
      <c r="AO39" s="4">
        <v>0</v>
      </c>
      <c r="AP39" s="4">
        <v>0</v>
      </c>
      <c r="AQ39" s="4">
        <v>113.5</v>
      </c>
      <c r="AR39" s="4">
        <v>113.5</v>
      </c>
      <c r="AS39" s="3">
        <f t="shared" si="13"/>
        <v>114</v>
      </c>
      <c r="AT39" s="4">
        <v>0</v>
      </c>
      <c r="AU39" s="4">
        <v>0</v>
      </c>
      <c r="AV39" s="4">
        <v>0</v>
      </c>
      <c r="AW39" s="4">
        <v>114</v>
      </c>
      <c r="AX39" s="3">
        <f t="shared" si="14"/>
        <v>114</v>
      </c>
      <c r="AY39" s="4">
        <v>0</v>
      </c>
      <c r="AZ39" s="4">
        <v>0</v>
      </c>
      <c r="BA39" s="4">
        <v>0</v>
      </c>
      <c r="BB39" s="4">
        <v>114</v>
      </c>
      <c r="BC39" s="3">
        <f t="shared" si="15"/>
        <v>114</v>
      </c>
      <c r="BD39" s="4">
        <v>0</v>
      </c>
      <c r="BE39" s="4">
        <v>0</v>
      </c>
      <c r="BF39" s="4">
        <v>0</v>
      </c>
      <c r="BG39" s="4">
        <v>114</v>
      </c>
      <c r="BH39" s="3">
        <f t="shared" si="16"/>
        <v>113.5</v>
      </c>
      <c r="BI39" s="3">
        <f t="shared" si="17"/>
        <v>113.5</v>
      </c>
      <c r="BJ39" s="4">
        <v>0</v>
      </c>
      <c r="BK39" s="4">
        <v>0</v>
      </c>
      <c r="BL39" s="4">
        <v>0</v>
      </c>
      <c r="BM39" s="4">
        <v>0</v>
      </c>
      <c r="BN39" s="4">
        <v>0</v>
      </c>
      <c r="BO39" s="4">
        <v>0</v>
      </c>
      <c r="BP39" s="4">
        <v>113.5</v>
      </c>
      <c r="BQ39" s="4">
        <v>113.5</v>
      </c>
      <c r="BR39" s="3">
        <f t="shared" si="18"/>
        <v>114</v>
      </c>
      <c r="BS39" s="4">
        <v>0</v>
      </c>
      <c r="BT39" s="4">
        <v>0</v>
      </c>
      <c r="BU39" s="4">
        <v>0</v>
      </c>
      <c r="BV39" s="4">
        <v>114</v>
      </c>
      <c r="BW39" s="3">
        <f t="shared" ref="BW39:BW40" si="36">SUM(BX39:CA39)</f>
        <v>114</v>
      </c>
      <c r="BX39" s="4">
        <v>0</v>
      </c>
      <c r="BY39" s="4">
        <v>0</v>
      </c>
      <c r="BZ39" s="4">
        <v>0</v>
      </c>
      <c r="CA39" s="4">
        <v>114</v>
      </c>
      <c r="CB39" s="3">
        <f t="shared" si="20"/>
        <v>114</v>
      </c>
      <c r="CC39" s="4">
        <v>0</v>
      </c>
      <c r="CD39" s="4">
        <v>0</v>
      </c>
      <c r="CE39" s="4">
        <v>0</v>
      </c>
      <c r="CF39" s="4">
        <v>114</v>
      </c>
    </row>
    <row r="40" spans="1:84" ht="96.75" customHeight="1">
      <c r="A40" s="22" t="s">
        <v>168</v>
      </c>
      <c r="B40" s="6" t="s">
        <v>169</v>
      </c>
      <c r="C40" s="6" t="s">
        <v>55</v>
      </c>
      <c r="D40" s="6" t="s">
        <v>170</v>
      </c>
      <c r="E40" s="6" t="s">
        <v>57</v>
      </c>
      <c r="F40" s="6"/>
      <c r="G40" s="6"/>
      <c r="H40" s="6"/>
      <c r="I40" s="6"/>
      <c r="J40" s="6"/>
      <c r="K40" s="6"/>
      <c r="L40" s="6"/>
      <c r="M40" s="6"/>
      <c r="N40" s="6"/>
      <c r="O40" s="6"/>
      <c r="P40" s="6"/>
      <c r="Q40" s="6"/>
      <c r="R40" s="6"/>
      <c r="S40" s="6"/>
      <c r="T40" s="6"/>
      <c r="U40" s="6"/>
      <c r="V40" s="6"/>
      <c r="W40" s="6"/>
      <c r="X40" s="6"/>
      <c r="Y40" s="6"/>
      <c r="Z40" s="6"/>
      <c r="AA40" s="6"/>
      <c r="AB40" s="6"/>
      <c r="AC40" s="23" t="s">
        <v>141</v>
      </c>
      <c r="AD40" s="6" t="s">
        <v>95</v>
      </c>
      <c r="AE40" s="6" t="s">
        <v>142</v>
      </c>
      <c r="AF40" s="6" t="s">
        <v>113</v>
      </c>
      <c r="AG40" s="6" t="s">
        <v>128</v>
      </c>
      <c r="AH40" s="6" t="s">
        <v>129</v>
      </c>
      <c r="AI40" s="3">
        <f t="shared" si="11"/>
        <v>32.700000000000003</v>
      </c>
      <c r="AJ40" s="3">
        <f t="shared" si="12"/>
        <v>32.700000000000003</v>
      </c>
      <c r="AK40" s="4">
        <v>0</v>
      </c>
      <c r="AL40" s="4">
        <v>0</v>
      </c>
      <c r="AM40" s="4">
        <v>0</v>
      </c>
      <c r="AN40" s="4">
        <v>0</v>
      </c>
      <c r="AO40" s="4">
        <v>0</v>
      </c>
      <c r="AP40" s="4">
        <v>0</v>
      </c>
      <c r="AQ40" s="4">
        <v>32.700000000000003</v>
      </c>
      <c r="AR40" s="4">
        <v>32.700000000000003</v>
      </c>
      <c r="AS40" s="3">
        <f t="shared" si="13"/>
        <v>61</v>
      </c>
      <c r="AT40" s="4">
        <v>0</v>
      </c>
      <c r="AU40" s="4">
        <v>0</v>
      </c>
      <c r="AV40" s="4">
        <v>0</v>
      </c>
      <c r="AW40" s="4">
        <v>61</v>
      </c>
      <c r="AX40" s="3">
        <f t="shared" si="14"/>
        <v>63.2</v>
      </c>
      <c r="AY40" s="4">
        <v>0</v>
      </c>
      <c r="AZ40" s="4">
        <v>0</v>
      </c>
      <c r="BA40" s="4">
        <v>0</v>
      </c>
      <c r="BB40" s="4">
        <v>63.2</v>
      </c>
      <c r="BC40" s="3">
        <f t="shared" si="15"/>
        <v>65.5</v>
      </c>
      <c r="BD40" s="4">
        <v>0</v>
      </c>
      <c r="BE40" s="4">
        <v>0</v>
      </c>
      <c r="BF40" s="4">
        <v>0</v>
      </c>
      <c r="BG40" s="4">
        <v>65.5</v>
      </c>
      <c r="BH40" s="3">
        <f t="shared" si="16"/>
        <v>32.700000000000003</v>
      </c>
      <c r="BI40" s="3">
        <f t="shared" si="17"/>
        <v>32.700000000000003</v>
      </c>
      <c r="BJ40" s="4">
        <v>0</v>
      </c>
      <c r="BK40" s="4">
        <v>0</v>
      </c>
      <c r="BL40" s="4">
        <v>0</v>
      </c>
      <c r="BM40" s="4">
        <v>0</v>
      </c>
      <c r="BN40" s="4">
        <v>0</v>
      </c>
      <c r="BO40" s="4">
        <v>0</v>
      </c>
      <c r="BP40" s="4">
        <v>32.700000000000003</v>
      </c>
      <c r="BQ40" s="4">
        <v>32.700000000000003</v>
      </c>
      <c r="BR40" s="3">
        <f t="shared" si="18"/>
        <v>61</v>
      </c>
      <c r="BS40" s="4">
        <v>0</v>
      </c>
      <c r="BT40" s="4">
        <v>0</v>
      </c>
      <c r="BU40" s="4">
        <v>0</v>
      </c>
      <c r="BV40" s="4">
        <v>61</v>
      </c>
      <c r="BW40" s="3">
        <f t="shared" si="36"/>
        <v>63.2</v>
      </c>
      <c r="BX40" s="4">
        <v>0</v>
      </c>
      <c r="BY40" s="4">
        <v>0</v>
      </c>
      <c r="BZ40" s="4">
        <v>0</v>
      </c>
      <c r="CA40" s="4">
        <v>63.2</v>
      </c>
      <c r="CB40" s="3">
        <f t="shared" si="20"/>
        <v>65.5</v>
      </c>
      <c r="CC40" s="4">
        <v>0</v>
      </c>
      <c r="CD40" s="4">
        <v>0</v>
      </c>
      <c r="CE40" s="4">
        <v>0</v>
      </c>
      <c r="CF40" s="4">
        <v>65.5</v>
      </c>
    </row>
    <row r="41" spans="1:84" s="21" customFormat="1" ht="136.5">
      <c r="A41" s="25" t="s">
        <v>171</v>
      </c>
      <c r="B41" s="20" t="s">
        <v>172</v>
      </c>
      <c r="C41" s="20" t="s">
        <v>47</v>
      </c>
      <c r="D41" s="20" t="s">
        <v>47</v>
      </c>
      <c r="E41" s="20" t="s">
        <v>47</v>
      </c>
      <c r="F41" s="20" t="s">
        <v>47</v>
      </c>
      <c r="G41" s="20" t="s">
        <v>47</v>
      </c>
      <c r="H41" s="20" t="s">
        <v>47</v>
      </c>
      <c r="I41" s="20" t="s">
        <v>47</v>
      </c>
      <c r="J41" s="20" t="s">
        <v>47</v>
      </c>
      <c r="K41" s="20" t="s">
        <v>47</v>
      </c>
      <c r="L41" s="20" t="s">
        <v>47</v>
      </c>
      <c r="M41" s="20" t="s">
        <v>47</v>
      </c>
      <c r="N41" s="20" t="s">
        <v>47</v>
      </c>
      <c r="O41" s="20" t="s">
        <v>47</v>
      </c>
      <c r="P41" s="20" t="s">
        <v>47</v>
      </c>
      <c r="Q41" s="20" t="s">
        <v>47</v>
      </c>
      <c r="R41" s="20" t="s">
        <v>47</v>
      </c>
      <c r="S41" s="20" t="s">
        <v>47</v>
      </c>
      <c r="T41" s="20" t="s">
        <v>47</v>
      </c>
      <c r="U41" s="20" t="s">
        <v>47</v>
      </c>
      <c r="V41" s="20" t="s">
        <v>47</v>
      </c>
      <c r="W41" s="20" t="s">
        <v>47</v>
      </c>
      <c r="X41" s="20" t="s">
        <v>47</v>
      </c>
      <c r="Y41" s="20" t="s">
        <v>47</v>
      </c>
      <c r="Z41" s="20" t="s">
        <v>47</v>
      </c>
      <c r="AA41" s="20" t="s">
        <v>47</v>
      </c>
      <c r="AB41" s="20" t="s">
        <v>47</v>
      </c>
      <c r="AC41" s="20" t="s">
        <v>47</v>
      </c>
      <c r="AD41" s="20" t="s">
        <v>47</v>
      </c>
      <c r="AE41" s="20" t="s">
        <v>47</v>
      </c>
      <c r="AF41" s="20" t="s">
        <v>47</v>
      </c>
      <c r="AG41" s="20" t="s">
        <v>47</v>
      </c>
      <c r="AH41" s="20" t="s">
        <v>47</v>
      </c>
      <c r="AI41" s="1">
        <f t="shared" ref="AI41:AR41" si="37">SUM(AI43:AI46)</f>
        <v>10366.1</v>
      </c>
      <c r="AJ41" s="1">
        <f t="shared" si="37"/>
        <v>10330.200000000001</v>
      </c>
      <c r="AK41" s="1">
        <f t="shared" si="37"/>
        <v>0</v>
      </c>
      <c r="AL41" s="1">
        <f t="shared" si="37"/>
        <v>0</v>
      </c>
      <c r="AM41" s="1">
        <f t="shared" si="37"/>
        <v>0</v>
      </c>
      <c r="AN41" s="1">
        <f t="shared" si="37"/>
        <v>0</v>
      </c>
      <c r="AO41" s="1">
        <f t="shared" si="37"/>
        <v>0</v>
      </c>
      <c r="AP41" s="1">
        <f t="shared" si="37"/>
        <v>0</v>
      </c>
      <c r="AQ41" s="1">
        <f t="shared" si="37"/>
        <v>10366.1</v>
      </c>
      <c r="AR41" s="1">
        <f t="shared" si="37"/>
        <v>10330.200000000001</v>
      </c>
      <c r="AS41" s="1">
        <f>SUM(AS43:AS46)</f>
        <v>10482.099999999999</v>
      </c>
      <c r="AT41" s="1">
        <f t="shared" ref="AT41:BQ41" si="38">SUM(AT43:AT46)</f>
        <v>0</v>
      </c>
      <c r="AU41" s="1">
        <f t="shared" si="38"/>
        <v>0</v>
      </c>
      <c r="AV41" s="1">
        <f t="shared" si="38"/>
        <v>0</v>
      </c>
      <c r="AW41" s="1">
        <f t="shared" si="38"/>
        <v>10482.099999999999</v>
      </c>
      <c r="AX41" s="1">
        <f t="shared" si="38"/>
        <v>10506.599999999999</v>
      </c>
      <c r="AY41" s="1">
        <f t="shared" si="38"/>
        <v>0</v>
      </c>
      <c r="AZ41" s="1">
        <f t="shared" si="38"/>
        <v>0</v>
      </c>
      <c r="BA41" s="1">
        <f t="shared" si="38"/>
        <v>0</v>
      </c>
      <c r="BB41" s="1">
        <f t="shared" si="38"/>
        <v>10506.599999999999</v>
      </c>
      <c r="BC41" s="1">
        <f t="shared" si="38"/>
        <v>10539</v>
      </c>
      <c r="BD41" s="1">
        <f t="shared" si="38"/>
        <v>0</v>
      </c>
      <c r="BE41" s="1">
        <f t="shared" si="38"/>
        <v>0</v>
      </c>
      <c r="BF41" s="1">
        <f t="shared" si="38"/>
        <v>0</v>
      </c>
      <c r="BG41" s="1">
        <f t="shared" si="38"/>
        <v>10539</v>
      </c>
      <c r="BH41" s="1">
        <f t="shared" si="38"/>
        <v>10323</v>
      </c>
      <c r="BI41" s="1">
        <f t="shared" si="38"/>
        <v>10287.1</v>
      </c>
      <c r="BJ41" s="1">
        <f t="shared" si="38"/>
        <v>0</v>
      </c>
      <c r="BK41" s="1">
        <f t="shared" si="38"/>
        <v>0</v>
      </c>
      <c r="BL41" s="1">
        <f t="shared" si="38"/>
        <v>0</v>
      </c>
      <c r="BM41" s="1">
        <f t="shared" si="38"/>
        <v>0</v>
      </c>
      <c r="BN41" s="1">
        <f t="shared" si="38"/>
        <v>0</v>
      </c>
      <c r="BO41" s="1">
        <f t="shared" si="38"/>
        <v>0</v>
      </c>
      <c r="BP41" s="1">
        <f t="shared" si="38"/>
        <v>10323</v>
      </c>
      <c r="BQ41" s="1">
        <f t="shared" si="38"/>
        <v>10287.1</v>
      </c>
      <c r="BR41" s="1">
        <f>SUM(BR43:BR46)</f>
        <v>10482.099999999999</v>
      </c>
      <c r="BS41" s="1">
        <f t="shared" ref="BS41:CF41" si="39">SUM(BS43:BS46)</f>
        <v>0</v>
      </c>
      <c r="BT41" s="1">
        <f t="shared" si="39"/>
        <v>0</v>
      </c>
      <c r="BU41" s="1">
        <f t="shared" si="39"/>
        <v>0</v>
      </c>
      <c r="BV41" s="1">
        <f t="shared" si="39"/>
        <v>10482.099999999999</v>
      </c>
      <c r="BW41" s="1">
        <f t="shared" si="39"/>
        <v>10506.599999999999</v>
      </c>
      <c r="BX41" s="1">
        <f t="shared" si="39"/>
        <v>0</v>
      </c>
      <c r="BY41" s="1">
        <f t="shared" si="39"/>
        <v>0</v>
      </c>
      <c r="BZ41" s="1">
        <f t="shared" si="39"/>
        <v>0</v>
      </c>
      <c r="CA41" s="1">
        <f t="shared" si="39"/>
        <v>10506.599999999999</v>
      </c>
      <c r="CB41" s="1">
        <f t="shared" si="39"/>
        <v>10539</v>
      </c>
      <c r="CC41" s="1">
        <f t="shared" si="39"/>
        <v>0</v>
      </c>
      <c r="CD41" s="1">
        <f t="shared" si="39"/>
        <v>0</v>
      </c>
      <c r="CE41" s="1">
        <f t="shared" si="39"/>
        <v>0</v>
      </c>
      <c r="CF41" s="1">
        <f t="shared" si="39"/>
        <v>10539</v>
      </c>
    </row>
    <row r="42" spans="1:84">
      <c r="A42" s="22" t="s">
        <v>48</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56.25">
      <c r="A43" s="22" t="s">
        <v>173</v>
      </c>
      <c r="B43" s="6" t="s">
        <v>174</v>
      </c>
      <c r="C43" s="6" t="s">
        <v>175</v>
      </c>
      <c r="D43" s="6" t="s">
        <v>176</v>
      </c>
      <c r="E43" s="6" t="s">
        <v>177</v>
      </c>
      <c r="F43" s="6"/>
      <c r="G43" s="6"/>
      <c r="H43" s="6"/>
      <c r="I43" s="6"/>
      <c r="J43" s="6"/>
      <c r="K43" s="6"/>
      <c r="L43" s="6"/>
      <c r="M43" s="6"/>
      <c r="N43" s="6"/>
      <c r="O43" s="6"/>
      <c r="P43" s="6"/>
      <c r="Q43" s="6"/>
      <c r="R43" s="6"/>
      <c r="S43" s="6"/>
      <c r="T43" s="6"/>
      <c r="U43" s="6"/>
      <c r="V43" s="6"/>
      <c r="W43" s="6" t="s">
        <v>178</v>
      </c>
      <c r="X43" s="6" t="s">
        <v>59</v>
      </c>
      <c r="Y43" s="6" t="s">
        <v>179</v>
      </c>
      <c r="Z43" s="6"/>
      <c r="AA43" s="6"/>
      <c r="AB43" s="6"/>
      <c r="AC43" s="23" t="s">
        <v>180</v>
      </c>
      <c r="AD43" s="6" t="s">
        <v>59</v>
      </c>
      <c r="AE43" s="6" t="s">
        <v>181</v>
      </c>
      <c r="AF43" s="6" t="s">
        <v>61</v>
      </c>
      <c r="AG43" s="6" t="s">
        <v>182</v>
      </c>
      <c r="AH43" s="6" t="s">
        <v>183</v>
      </c>
      <c r="AI43" s="3">
        <f t="shared" ref="AI43:AI46" si="40">SUM(AK43+AM43+AO43+AQ43)</f>
        <v>3435.4</v>
      </c>
      <c r="AJ43" s="3">
        <f t="shared" ref="AJ43:AJ46" si="41">SUM(AL43+AN43+AP43+AR43)</f>
        <v>3399.5</v>
      </c>
      <c r="AK43" s="4">
        <v>0</v>
      </c>
      <c r="AL43" s="4">
        <v>0</v>
      </c>
      <c r="AM43" s="4">
        <v>0</v>
      </c>
      <c r="AN43" s="4">
        <v>0</v>
      </c>
      <c r="AO43" s="4">
        <v>0</v>
      </c>
      <c r="AP43" s="4">
        <v>0</v>
      </c>
      <c r="AQ43" s="4">
        <v>3435.4</v>
      </c>
      <c r="AR43" s="4">
        <v>3399.5</v>
      </c>
      <c r="AS43" s="3">
        <f t="shared" ref="AS43:AS46" si="42">SUM(AT43:AW43)</f>
        <v>3336.5</v>
      </c>
      <c r="AT43" s="4">
        <v>0</v>
      </c>
      <c r="AU43" s="4">
        <v>0</v>
      </c>
      <c r="AV43" s="4">
        <v>0</v>
      </c>
      <c r="AW43" s="4">
        <v>3336.5</v>
      </c>
      <c r="AX43" s="3">
        <f t="shared" ref="AX43:AX46" si="43">SUM(AY43:BB43)</f>
        <v>3361</v>
      </c>
      <c r="AY43" s="4">
        <v>0</v>
      </c>
      <c r="AZ43" s="4">
        <v>0</v>
      </c>
      <c r="BA43" s="4">
        <v>0</v>
      </c>
      <c r="BB43" s="4">
        <v>3361</v>
      </c>
      <c r="BC43" s="3">
        <f t="shared" ref="BC43:BC46" si="44">SUM(BD43:BG43)</f>
        <v>3393.4</v>
      </c>
      <c r="BD43" s="4">
        <v>0</v>
      </c>
      <c r="BE43" s="4">
        <v>0</v>
      </c>
      <c r="BF43" s="4">
        <v>0</v>
      </c>
      <c r="BG43" s="4">
        <v>3393.4</v>
      </c>
      <c r="BH43" s="3">
        <f t="shared" ref="BH43:BH46" si="45">SUM(BJ43+BL43+BN43+BP43)</f>
        <v>3392.3</v>
      </c>
      <c r="BI43" s="3">
        <f t="shared" ref="BI43:BI46" si="46">SUM(BK43+BM43+BO43+BQ43)</f>
        <v>3356.4</v>
      </c>
      <c r="BJ43" s="4">
        <v>0</v>
      </c>
      <c r="BK43" s="4">
        <v>0</v>
      </c>
      <c r="BL43" s="4">
        <v>0</v>
      </c>
      <c r="BM43" s="4">
        <v>0</v>
      </c>
      <c r="BN43" s="4">
        <v>0</v>
      </c>
      <c r="BO43" s="4">
        <v>0</v>
      </c>
      <c r="BP43" s="4">
        <v>3392.3</v>
      </c>
      <c r="BQ43" s="4">
        <v>3356.4</v>
      </c>
      <c r="BR43" s="3">
        <f t="shared" ref="BR43:BR46" si="47">SUM(BS43:BV43)</f>
        <v>3336.5</v>
      </c>
      <c r="BS43" s="4">
        <v>0</v>
      </c>
      <c r="BT43" s="4">
        <v>0</v>
      </c>
      <c r="BU43" s="4">
        <v>0</v>
      </c>
      <c r="BV43" s="4">
        <v>3336.5</v>
      </c>
      <c r="BW43" s="3">
        <f t="shared" ref="BW43:BW46" si="48">SUM(BX43:CA43)</f>
        <v>3361</v>
      </c>
      <c r="BX43" s="4">
        <v>0</v>
      </c>
      <c r="BY43" s="4">
        <v>0</v>
      </c>
      <c r="BZ43" s="4">
        <v>0</v>
      </c>
      <c r="CA43" s="4">
        <v>3361</v>
      </c>
      <c r="CB43" s="3">
        <f t="shared" ref="CB43:CB46" si="49">SUM(CC43:CF43)</f>
        <v>3393.4</v>
      </c>
      <c r="CC43" s="4">
        <v>0</v>
      </c>
      <c r="CD43" s="4">
        <v>0</v>
      </c>
      <c r="CE43" s="4">
        <v>0</v>
      </c>
      <c r="CF43" s="4">
        <v>3393.4</v>
      </c>
    </row>
    <row r="44" spans="1:84" ht="231.75" customHeight="1">
      <c r="A44" s="22" t="s">
        <v>184</v>
      </c>
      <c r="B44" s="6" t="s">
        <v>185</v>
      </c>
      <c r="C44" s="6" t="s">
        <v>175</v>
      </c>
      <c r="D44" s="6" t="s">
        <v>176</v>
      </c>
      <c r="E44" s="6" t="s">
        <v>177</v>
      </c>
      <c r="F44" s="6"/>
      <c r="G44" s="6"/>
      <c r="H44" s="6"/>
      <c r="I44" s="6"/>
      <c r="J44" s="6"/>
      <c r="K44" s="6"/>
      <c r="L44" s="6"/>
      <c r="M44" s="6"/>
      <c r="N44" s="6"/>
      <c r="O44" s="6"/>
      <c r="P44" s="6"/>
      <c r="Q44" s="6"/>
      <c r="R44" s="6"/>
      <c r="S44" s="6"/>
      <c r="T44" s="6"/>
      <c r="U44" s="6"/>
      <c r="V44" s="6"/>
      <c r="W44" s="6" t="s">
        <v>178</v>
      </c>
      <c r="X44" s="6" t="s">
        <v>59</v>
      </c>
      <c r="Y44" s="6" t="s">
        <v>179</v>
      </c>
      <c r="Z44" s="6"/>
      <c r="AA44" s="6"/>
      <c r="AB44" s="6"/>
      <c r="AC44" s="23" t="s">
        <v>186</v>
      </c>
      <c r="AD44" s="6" t="s">
        <v>187</v>
      </c>
      <c r="AE44" s="6" t="s">
        <v>188</v>
      </c>
      <c r="AF44" s="6" t="s">
        <v>61</v>
      </c>
      <c r="AG44" s="6" t="s">
        <v>182</v>
      </c>
      <c r="AH44" s="6" t="s">
        <v>183</v>
      </c>
      <c r="AI44" s="3">
        <f t="shared" si="40"/>
        <v>6261.2</v>
      </c>
      <c r="AJ44" s="3">
        <f t="shared" si="41"/>
        <v>6261.2</v>
      </c>
      <c r="AK44" s="4">
        <v>0</v>
      </c>
      <c r="AL44" s="4">
        <v>0</v>
      </c>
      <c r="AM44" s="4">
        <v>0</v>
      </c>
      <c r="AN44" s="4">
        <v>0</v>
      </c>
      <c r="AO44" s="4">
        <v>0</v>
      </c>
      <c r="AP44" s="4">
        <v>0</v>
      </c>
      <c r="AQ44" s="4">
        <v>6261.2</v>
      </c>
      <c r="AR44" s="4">
        <v>6261.2</v>
      </c>
      <c r="AS44" s="3">
        <f t="shared" si="42"/>
        <v>6460.3</v>
      </c>
      <c r="AT44" s="4">
        <v>0</v>
      </c>
      <c r="AU44" s="4">
        <v>0</v>
      </c>
      <c r="AV44" s="4">
        <v>0</v>
      </c>
      <c r="AW44" s="4">
        <v>6460.3</v>
      </c>
      <c r="AX44" s="3">
        <f t="shared" si="43"/>
        <v>6460.3</v>
      </c>
      <c r="AY44" s="4">
        <v>0</v>
      </c>
      <c r="AZ44" s="4">
        <v>0</v>
      </c>
      <c r="BA44" s="4">
        <v>0</v>
      </c>
      <c r="BB44" s="4">
        <v>6460.3</v>
      </c>
      <c r="BC44" s="3">
        <f t="shared" si="44"/>
        <v>6460.3</v>
      </c>
      <c r="BD44" s="4">
        <v>0</v>
      </c>
      <c r="BE44" s="4">
        <v>0</v>
      </c>
      <c r="BF44" s="4">
        <v>0</v>
      </c>
      <c r="BG44" s="4">
        <v>6460.3</v>
      </c>
      <c r="BH44" s="3">
        <f t="shared" si="45"/>
        <v>6261.2</v>
      </c>
      <c r="BI44" s="3">
        <f t="shared" si="46"/>
        <v>6261.2</v>
      </c>
      <c r="BJ44" s="4">
        <v>0</v>
      </c>
      <c r="BK44" s="4">
        <v>0</v>
      </c>
      <c r="BL44" s="4">
        <v>0</v>
      </c>
      <c r="BM44" s="4">
        <v>0</v>
      </c>
      <c r="BN44" s="4">
        <v>0</v>
      </c>
      <c r="BO44" s="4">
        <v>0</v>
      </c>
      <c r="BP44" s="4">
        <v>6261.2</v>
      </c>
      <c r="BQ44" s="4">
        <v>6261.2</v>
      </c>
      <c r="BR44" s="3">
        <f t="shared" si="47"/>
        <v>6460.3</v>
      </c>
      <c r="BS44" s="4">
        <v>0</v>
      </c>
      <c r="BT44" s="4">
        <v>0</v>
      </c>
      <c r="BU44" s="4">
        <v>0</v>
      </c>
      <c r="BV44" s="4">
        <v>6460.3</v>
      </c>
      <c r="BW44" s="3">
        <f t="shared" si="48"/>
        <v>6460.3</v>
      </c>
      <c r="BX44" s="4">
        <v>0</v>
      </c>
      <c r="BY44" s="4">
        <v>0</v>
      </c>
      <c r="BZ44" s="4">
        <v>0</v>
      </c>
      <c r="CA44" s="4">
        <v>6460.3</v>
      </c>
      <c r="CB44" s="3">
        <f t="shared" si="49"/>
        <v>6460.3</v>
      </c>
      <c r="CC44" s="4">
        <v>0</v>
      </c>
      <c r="CD44" s="4">
        <v>0</v>
      </c>
      <c r="CE44" s="4">
        <v>0</v>
      </c>
      <c r="CF44" s="4">
        <v>6460.3</v>
      </c>
    </row>
    <row r="45" spans="1:84" ht="146.25">
      <c r="A45" s="24" t="s">
        <v>189</v>
      </c>
      <c r="B45" s="6" t="s">
        <v>190</v>
      </c>
      <c r="C45" s="6" t="s">
        <v>175</v>
      </c>
      <c r="D45" s="6" t="s">
        <v>191</v>
      </c>
      <c r="E45" s="6" t="s">
        <v>177</v>
      </c>
      <c r="F45" s="6"/>
      <c r="G45" s="6"/>
      <c r="H45" s="6"/>
      <c r="I45" s="6"/>
      <c r="J45" s="6"/>
      <c r="K45" s="6"/>
      <c r="L45" s="6"/>
      <c r="M45" s="6"/>
      <c r="N45" s="6"/>
      <c r="O45" s="6"/>
      <c r="P45" s="6"/>
      <c r="Q45" s="6"/>
      <c r="R45" s="6"/>
      <c r="S45" s="6"/>
      <c r="T45" s="6"/>
      <c r="U45" s="6"/>
      <c r="V45" s="6"/>
      <c r="W45" s="6" t="s">
        <v>178</v>
      </c>
      <c r="X45" s="6" t="s">
        <v>59</v>
      </c>
      <c r="Y45" s="6" t="s">
        <v>179</v>
      </c>
      <c r="Z45" s="6"/>
      <c r="AA45" s="6"/>
      <c r="AB45" s="6"/>
      <c r="AC45" s="6"/>
      <c r="AD45" s="6"/>
      <c r="AE45" s="6"/>
      <c r="AF45" s="6" t="s">
        <v>61</v>
      </c>
      <c r="AG45" s="6" t="s">
        <v>192</v>
      </c>
      <c r="AH45" s="6" t="s">
        <v>193</v>
      </c>
      <c r="AI45" s="3">
        <f t="shared" si="40"/>
        <v>14.4</v>
      </c>
      <c r="AJ45" s="3">
        <f t="shared" si="41"/>
        <v>14.4</v>
      </c>
      <c r="AK45" s="4">
        <v>0</v>
      </c>
      <c r="AL45" s="4">
        <v>0</v>
      </c>
      <c r="AM45" s="4">
        <v>0</v>
      </c>
      <c r="AN45" s="4">
        <v>0</v>
      </c>
      <c r="AO45" s="4">
        <v>0</v>
      </c>
      <c r="AP45" s="4">
        <v>0</v>
      </c>
      <c r="AQ45" s="4">
        <v>14.4</v>
      </c>
      <c r="AR45" s="4">
        <v>14.4</v>
      </c>
      <c r="AS45" s="3">
        <f t="shared" si="42"/>
        <v>4</v>
      </c>
      <c r="AT45" s="4">
        <v>0</v>
      </c>
      <c r="AU45" s="4">
        <v>0</v>
      </c>
      <c r="AV45" s="4">
        <v>0</v>
      </c>
      <c r="AW45" s="4">
        <v>4</v>
      </c>
      <c r="AX45" s="3">
        <f t="shared" si="43"/>
        <v>4</v>
      </c>
      <c r="AY45" s="4">
        <v>0</v>
      </c>
      <c r="AZ45" s="4">
        <v>0</v>
      </c>
      <c r="BA45" s="4">
        <v>0</v>
      </c>
      <c r="BB45" s="4">
        <v>4</v>
      </c>
      <c r="BC45" s="3">
        <f t="shared" si="44"/>
        <v>4</v>
      </c>
      <c r="BD45" s="4">
        <v>0</v>
      </c>
      <c r="BE45" s="4">
        <v>0</v>
      </c>
      <c r="BF45" s="4">
        <v>0</v>
      </c>
      <c r="BG45" s="4">
        <v>4</v>
      </c>
      <c r="BH45" s="3">
        <f t="shared" si="45"/>
        <v>14.4</v>
      </c>
      <c r="BI45" s="3">
        <f t="shared" si="46"/>
        <v>14.4</v>
      </c>
      <c r="BJ45" s="4">
        <v>0</v>
      </c>
      <c r="BK45" s="4">
        <v>0</v>
      </c>
      <c r="BL45" s="4">
        <v>0</v>
      </c>
      <c r="BM45" s="4">
        <v>0</v>
      </c>
      <c r="BN45" s="4">
        <v>0</v>
      </c>
      <c r="BO45" s="4">
        <v>0</v>
      </c>
      <c r="BP45" s="4">
        <v>14.4</v>
      </c>
      <c r="BQ45" s="4">
        <v>14.4</v>
      </c>
      <c r="BR45" s="3">
        <f t="shared" si="47"/>
        <v>4</v>
      </c>
      <c r="BS45" s="4">
        <v>0</v>
      </c>
      <c r="BT45" s="4">
        <v>0</v>
      </c>
      <c r="BU45" s="4">
        <v>0</v>
      </c>
      <c r="BV45" s="4">
        <v>4</v>
      </c>
      <c r="BW45" s="3">
        <f t="shared" si="48"/>
        <v>4</v>
      </c>
      <c r="BX45" s="4">
        <v>0</v>
      </c>
      <c r="BY45" s="4">
        <v>0</v>
      </c>
      <c r="BZ45" s="4">
        <v>0</v>
      </c>
      <c r="CA45" s="4">
        <v>4</v>
      </c>
      <c r="CB45" s="3">
        <f t="shared" si="49"/>
        <v>4</v>
      </c>
      <c r="CC45" s="4">
        <v>0</v>
      </c>
      <c r="CD45" s="4">
        <v>0</v>
      </c>
      <c r="CE45" s="4">
        <v>0</v>
      </c>
      <c r="CF45" s="4">
        <v>4</v>
      </c>
    </row>
    <row r="46" spans="1:84" ht="56.25">
      <c r="A46" s="22" t="s">
        <v>194</v>
      </c>
      <c r="B46" s="6" t="s">
        <v>195</v>
      </c>
      <c r="C46" s="6" t="s">
        <v>175</v>
      </c>
      <c r="D46" s="6" t="s">
        <v>191</v>
      </c>
      <c r="E46" s="6" t="s">
        <v>177</v>
      </c>
      <c r="F46" s="6"/>
      <c r="G46" s="6"/>
      <c r="H46" s="6"/>
      <c r="I46" s="6"/>
      <c r="J46" s="6"/>
      <c r="K46" s="6"/>
      <c r="L46" s="6"/>
      <c r="M46" s="6"/>
      <c r="N46" s="6"/>
      <c r="O46" s="6"/>
      <c r="P46" s="6"/>
      <c r="Q46" s="6"/>
      <c r="R46" s="6"/>
      <c r="S46" s="6"/>
      <c r="T46" s="6"/>
      <c r="U46" s="6"/>
      <c r="V46" s="6"/>
      <c r="W46" s="6" t="s">
        <v>178</v>
      </c>
      <c r="X46" s="6" t="s">
        <v>59</v>
      </c>
      <c r="Y46" s="6" t="s">
        <v>179</v>
      </c>
      <c r="Z46" s="6"/>
      <c r="AA46" s="6"/>
      <c r="AB46" s="6"/>
      <c r="AC46" s="23" t="s">
        <v>196</v>
      </c>
      <c r="AD46" s="6" t="s">
        <v>59</v>
      </c>
      <c r="AE46" s="6" t="s">
        <v>197</v>
      </c>
      <c r="AF46" s="6"/>
      <c r="AG46" s="6" t="s">
        <v>198</v>
      </c>
      <c r="AH46" s="6" t="s">
        <v>101</v>
      </c>
      <c r="AI46" s="3">
        <f t="shared" si="40"/>
        <v>655.1</v>
      </c>
      <c r="AJ46" s="3">
        <f t="shared" si="41"/>
        <v>655.1</v>
      </c>
      <c r="AK46" s="4">
        <v>0</v>
      </c>
      <c r="AL46" s="4">
        <v>0</v>
      </c>
      <c r="AM46" s="4">
        <v>0</v>
      </c>
      <c r="AN46" s="4">
        <v>0</v>
      </c>
      <c r="AO46" s="4">
        <v>0</v>
      </c>
      <c r="AP46" s="4">
        <v>0</v>
      </c>
      <c r="AQ46" s="4">
        <v>655.1</v>
      </c>
      <c r="AR46" s="4">
        <v>655.1</v>
      </c>
      <c r="AS46" s="3">
        <f t="shared" si="42"/>
        <v>681.3</v>
      </c>
      <c r="AT46" s="4">
        <v>0</v>
      </c>
      <c r="AU46" s="4">
        <v>0</v>
      </c>
      <c r="AV46" s="4">
        <v>0</v>
      </c>
      <c r="AW46" s="4">
        <v>681.3</v>
      </c>
      <c r="AX46" s="3">
        <f t="shared" si="43"/>
        <v>681.3</v>
      </c>
      <c r="AY46" s="4">
        <v>0</v>
      </c>
      <c r="AZ46" s="4">
        <v>0</v>
      </c>
      <c r="BA46" s="4">
        <v>0</v>
      </c>
      <c r="BB46" s="4">
        <v>681.3</v>
      </c>
      <c r="BC46" s="3">
        <f t="shared" si="44"/>
        <v>681.3</v>
      </c>
      <c r="BD46" s="4">
        <v>0</v>
      </c>
      <c r="BE46" s="4">
        <v>0</v>
      </c>
      <c r="BF46" s="4">
        <v>0</v>
      </c>
      <c r="BG46" s="4">
        <v>681.3</v>
      </c>
      <c r="BH46" s="3">
        <f t="shared" si="45"/>
        <v>655.1</v>
      </c>
      <c r="BI46" s="3">
        <f t="shared" si="46"/>
        <v>655.1</v>
      </c>
      <c r="BJ46" s="4">
        <v>0</v>
      </c>
      <c r="BK46" s="4">
        <v>0</v>
      </c>
      <c r="BL46" s="4">
        <v>0</v>
      </c>
      <c r="BM46" s="4">
        <v>0</v>
      </c>
      <c r="BN46" s="4">
        <v>0</v>
      </c>
      <c r="BO46" s="4">
        <v>0</v>
      </c>
      <c r="BP46" s="4">
        <v>655.1</v>
      </c>
      <c r="BQ46" s="4">
        <v>655.1</v>
      </c>
      <c r="BR46" s="3">
        <f t="shared" si="47"/>
        <v>681.3</v>
      </c>
      <c r="BS46" s="4">
        <v>0</v>
      </c>
      <c r="BT46" s="4">
        <v>0</v>
      </c>
      <c r="BU46" s="4">
        <v>0</v>
      </c>
      <c r="BV46" s="4">
        <v>681.3</v>
      </c>
      <c r="BW46" s="3">
        <f t="shared" si="48"/>
        <v>681.3</v>
      </c>
      <c r="BX46" s="4">
        <v>0</v>
      </c>
      <c r="BY46" s="4">
        <v>0</v>
      </c>
      <c r="BZ46" s="4">
        <v>0</v>
      </c>
      <c r="CA46" s="4">
        <v>681.3</v>
      </c>
      <c r="CB46" s="3">
        <f t="shared" si="49"/>
        <v>681.3</v>
      </c>
      <c r="CC46" s="4">
        <v>0</v>
      </c>
      <c r="CD46" s="4">
        <v>0</v>
      </c>
      <c r="CE46" s="4">
        <v>0</v>
      </c>
      <c r="CF46" s="4">
        <v>681.3</v>
      </c>
    </row>
    <row r="47" spans="1:84" s="21" customFormat="1" ht="115.5">
      <c r="A47" s="25" t="s">
        <v>199</v>
      </c>
      <c r="B47" s="20" t="s">
        <v>200</v>
      </c>
      <c r="C47" s="20" t="s">
        <v>47</v>
      </c>
      <c r="D47" s="20" t="s">
        <v>47</v>
      </c>
      <c r="E47" s="20" t="s">
        <v>47</v>
      </c>
      <c r="F47" s="20" t="s">
        <v>47</v>
      </c>
      <c r="G47" s="20" t="s">
        <v>47</v>
      </c>
      <c r="H47" s="20" t="s">
        <v>47</v>
      </c>
      <c r="I47" s="20" t="s">
        <v>47</v>
      </c>
      <c r="J47" s="20" t="s">
        <v>47</v>
      </c>
      <c r="K47" s="20" t="s">
        <v>47</v>
      </c>
      <c r="L47" s="20" t="s">
        <v>47</v>
      </c>
      <c r="M47" s="20" t="s">
        <v>47</v>
      </c>
      <c r="N47" s="20" t="s">
        <v>47</v>
      </c>
      <c r="O47" s="20" t="s">
        <v>47</v>
      </c>
      <c r="P47" s="20" t="s">
        <v>47</v>
      </c>
      <c r="Q47" s="20" t="s">
        <v>47</v>
      </c>
      <c r="R47" s="20" t="s">
        <v>47</v>
      </c>
      <c r="S47" s="20" t="s">
        <v>47</v>
      </c>
      <c r="T47" s="20" t="s">
        <v>47</v>
      </c>
      <c r="U47" s="20" t="s">
        <v>47</v>
      </c>
      <c r="V47" s="20" t="s">
        <v>47</v>
      </c>
      <c r="W47" s="20" t="s">
        <v>47</v>
      </c>
      <c r="X47" s="20" t="s">
        <v>47</v>
      </c>
      <c r="Y47" s="20" t="s">
        <v>47</v>
      </c>
      <c r="Z47" s="20" t="s">
        <v>47</v>
      </c>
      <c r="AA47" s="20" t="s">
        <v>47</v>
      </c>
      <c r="AB47" s="20" t="s">
        <v>47</v>
      </c>
      <c r="AC47" s="20" t="s">
        <v>47</v>
      </c>
      <c r="AD47" s="20" t="s">
        <v>47</v>
      </c>
      <c r="AE47" s="20" t="s">
        <v>47</v>
      </c>
      <c r="AF47" s="20" t="s">
        <v>47</v>
      </c>
      <c r="AG47" s="20" t="s">
        <v>47</v>
      </c>
      <c r="AH47" s="20" t="s">
        <v>47</v>
      </c>
      <c r="AI47" s="1">
        <f t="shared" ref="AI47:AR47" si="50">SUM(AI49+AI52)</f>
        <v>303.60000000000002</v>
      </c>
      <c r="AJ47" s="1">
        <f t="shared" si="50"/>
        <v>303.60000000000002</v>
      </c>
      <c r="AK47" s="1">
        <f t="shared" si="50"/>
        <v>300.10000000000002</v>
      </c>
      <c r="AL47" s="1">
        <f t="shared" si="50"/>
        <v>300.10000000000002</v>
      </c>
      <c r="AM47" s="1">
        <f t="shared" si="50"/>
        <v>3.5</v>
      </c>
      <c r="AN47" s="1">
        <f t="shared" si="50"/>
        <v>3.5</v>
      </c>
      <c r="AO47" s="1">
        <f t="shared" si="50"/>
        <v>0</v>
      </c>
      <c r="AP47" s="1">
        <f t="shared" si="50"/>
        <v>0</v>
      </c>
      <c r="AQ47" s="1">
        <f t="shared" si="50"/>
        <v>0</v>
      </c>
      <c r="AR47" s="1">
        <f t="shared" si="50"/>
        <v>0</v>
      </c>
      <c r="AS47" s="1">
        <f>SUM(AS49+AS52)</f>
        <v>275.10000000000002</v>
      </c>
      <c r="AT47" s="1">
        <f t="shared" ref="AT47:BQ47" si="51">SUM(AT49+AT52)</f>
        <v>271.60000000000002</v>
      </c>
      <c r="AU47" s="1">
        <f t="shared" si="51"/>
        <v>3.5</v>
      </c>
      <c r="AV47" s="1">
        <f t="shared" si="51"/>
        <v>0</v>
      </c>
      <c r="AW47" s="1">
        <f t="shared" si="51"/>
        <v>0</v>
      </c>
      <c r="AX47" s="1">
        <f t="shared" si="51"/>
        <v>289.3</v>
      </c>
      <c r="AY47" s="1">
        <f t="shared" si="51"/>
        <v>285.8</v>
      </c>
      <c r="AZ47" s="1">
        <f t="shared" si="51"/>
        <v>3.5</v>
      </c>
      <c r="BA47" s="1">
        <f t="shared" si="51"/>
        <v>0</v>
      </c>
      <c r="BB47" s="1">
        <f t="shared" si="51"/>
        <v>0</v>
      </c>
      <c r="BC47" s="1">
        <f t="shared" si="51"/>
        <v>3.5</v>
      </c>
      <c r="BD47" s="1">
        <f t="shared" si="51"/>
        <v>0</v>
      </c>
      <c r="BE47" s="1">
        <f t="shared" si="51"/>
        <v>3.5</v>
      </c>
      <c r="BF47" s="1">
        <f t="shared" si="51"/>
        <v>0</v>
      </c>
      <c r="BG47" s="1">
        <f t="shared" si="51"/>
        <v>0</v>
      </c>
      <c r="BH47" s="1">
        <f t="shared" si="51"/>
        <v>296.8</v>
      </c>
      <c r="BI47" s="1">
        <f t="shared" si="51"/>
        <v>296.8</v>
      </c>
      <c r="BJ47" s="1">
        <f t="shared" si="51"/>
        <v>293.3</v>
      </c>
      <c r="BK47" s="1">
        <f t="shared" si="51"/>
        <v>293.3</v>
      </c>
      <c r="BL47" s="1">
        <f t="shared" si="51"/>
        <v>3.5</v>
      </c>
      <c r="BM47" s="1">
        <f t="shared" si="51"/>
        <v>3.5</v>
      </c>
      <c r="BN47" s="1">
        <f t="shared" si="51"/>
        <v>0</v>
      </c>
      <c r="BO47" s="1">
        <f t="shared" si="51"/>
        <v>0</v>
      </c>
      <c r="BP47" s="1">
        <f t="shared" si="51"/>
        <v>0</v>
      </c>
      <c r="BQ47" s="1">
        <f t="shared" si="51"/>
        <v>0</v>
      </c>
      <c r="BR47" s="1">
        <f>SUM(BR49+BR52)</f>
        <v>275.10000000000002</v>
      </c>
      <c r="BS47" s="1">
        <f t="shared" ref="BS47:CF47" si="52">SUM(BS49+BS52)</f>
        <v>271.60000000000002</v>
      </c>
      <c r="BT47" s="1">
        <f t="shared" si="52"/>
        <v>3.5</v>
      </c>
      <c r="BU47" s="1">
        <f t="shared" si="52"/>
        <v>0</v>
      </c>
      <c r="BV47" s="1">
        <f t="shared" si="52"/>
        <v>0</v>
      </c>
      <c r="BW47" s="1">
        <f t="shared" si="52"/>
        <v>289.3</v>
      </c>
      <c r="BX47" s="1">
        <f t="shared" si="52"/>
        <v>285.8</v>
      </c>
      <c r="BY47" s="1">
        <f t="shared" si="52"/>
        <v>3.5</v>
      </c>
      <c r="BZ47" s="1">
        <f t="shared" si="52"/>
        <v>0</v>
      </c>
      <c r="CA47" s="1">
        <f t="shared" si="52"/>
        <v>0</v>
      </c>
      <c r="CB47" s="1">
        <f t="shared" si="52"/>
        <v>3.5</v>
      </c>
      <c r="CC47" s="1">
        <f t="shared" si="52"/>
        <v>0</v>
      </c>
      <c r="CD47" s="1">
        <f t="shared" si="52"/>
        <v>3.5</v>
      </c>
      <c r="CE47" s="1">
        <f t="shared" si="52"/>
        <v>0</v>
      </c>
      <c r="CF47" s="1">
        <f t="shared" si="52"/>
        <v>0</v>
      </c>
    </row>
    <row r="48" spans="1:84">
      <c r="A48" s="22" t="s">
        <v>48</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s="21" customFormat="1" ht="21">
      <c r="A49" s="19" t="s">
        <v>201</v>
      </c>
      <c r="B49" s="20" t="s">
        <v>202</v>
      </c>
      <c r="C49" s="20" t="s">
        <v>47</v>
      </c>
      <c r="D49" s="20" t="s">
        <v>47</v>
      </c>
      <c r="E49" s="20" t="s">
        <v>47</v>
      </c>
      <c r="F49" s="20" t="s">
        <v>47</v>
      </c>
      <c r="G49" s="20" t="s">
        <v>47</v>
      </c>
      <c r="H49" s="20" t="s">
        <v>47</v>
      </c>
      <c r="I49" s="20" t="s">
        <v>47</v>
      </c>
      <c r="J49" s="20" t="s">
        <v>47</v>
      </c>
      <c r="K49" s="20" t="s">
        <v>47</v>
      </c>
      <c r="L49" s="20" t="s">
        <v>47</v>
      </c>
      <c r="M49" s="20" t="s">
        <v>47</v>
      </c>
      <c r="N49" s="20" t="s">
        <v>47</v>
      </c>
      <c r="O49" s="20" t="s">
        <v>47</v>
      </c>
      <c r="P49" s="20" t="s">
        <v>47</v>
      </c>
      <c r="Q49" s="20" t="s">
        <v>47</v>
      </c>
      <c r="R49" s="20" t="s">
        <v>47</v>
      </c>
      <c r="S49" s="20" t="s">
        <v>47</v>
      </c>
      <c r="T49" s="20" t="s">
        <v>47</v>
      </c>
      <c r="U49" s="20" t="s">
        <v>47</v>
      </c>
      <c r="V49" s="20" t="s">
        <v>47</v>
      </c>
      <c r="W49" s="20" t="s">
        <v>47</v>
      </c>
      <c r="X49" s="20" t="s">
        <v>47</v>
      </c>
      <c r="Y49" s="20" t="s">
        <v>47</v>
      </c>
      <c r="Z49" s="20" t="s">
        <v>47</v>
      </c>
      <c r="AA49" s="20" t="s">
        <v>47</v>
      </c>
      <c r="AB49" s="20" t="s">
        <v>47</v>
      </c>
      <c r="AC49" s="20" t="s">
        <v>47</v>
      </c>
      <c r="AD49" s="20" t="s">
        <v>47</v>
      </c>
      <c r="AE49" s="20" t="s">
        <v>47</v>
      </c>
      <c r="AF49" s="20" t="s">
        <v>47</v>
      </c>
      <c r="AG49" s="20" t="s">
        <v>47</v>
      </c>
      <c r="AH49" s="20" t="s">
        <v>47</v>
      </c>
      <c r="AI49" s="1">
        <f t="shared" ref="AI49:AR49" si="53">SUM(AI51)</f>
        <v>300.10000000000002</v>
      </c>
      <c r="AJ49" s="1">
        <f t="shared" si="53"/>
        <v>300.10000000000002</v>
      </c>
      <c r="AK49" s="1">
        <f t="shared" si="53"/>
        <v>300.10000000000002</v>
      </c>
      <c r="AL49" s="1">
        <f t="shared" si="53"/>
        <v>300.10000000000002</v>
      </c>
      <c r="AM49" s="1">
        <f t="shared" si="53"/>
        <v>0</v>
      </c>
      <c r="AN49" s="1">
        <f t="shared" si="53"/>
        <v>0</v>
      </c>
      <c r="AO49" s="1">
        <f t="shared" si="53"/>
        <v>0</v>
      </c>
      <c r="AP49" s="1">
        <f t="shared" si="53"/>
        <v>0</v>
      </c>
      <c r="AQ49" s="1">
        <f t="shared" si="53"/>
        <v>0</v>
      </c>
      <c r="AR49" s="1">
        <f t="shared" si="53"/>
        <v>0</v>
      </c>
      <c r="AS49" s="1">
        <f>SUM(AS51)</f>
        <v>271.60000000000002</v>
      </c>
      <c r="AT49" s="1">
        <f t="shared" ref="AT49:BQ49" si="54">SUM(AT51)</f>
        <v>271.60000000000002</v>
      </c>
      <c r="AU49" s="1">
        <f t="shared" si="54"/>
        <v>0</v>
      </c>
      <c r="AV49" s="1">
        <f t="shared" si="54"/>
        <v>0</v>
      </c>
      <c r="AW49" s="1">
        <f t="shared" si="54"/>
        <v>0</v>
      </c>
      <c r="AX49" s="1">
        <f t="shared" si="54"/>
        <v>285.8</v>
      </c>
      <c r="AY49" s="1">
        <f t="shared" si="54"/>
        <v>285.8</v>
      </c>
      <c r="AZ49" s="1">
        <f t="shared" si="54"/>
        <v>0</v>
      </c>
      <c r="BA49" s="1">
        <f t="shared" si="54"/>
        <v>0</v>
      </c>
      <c r="BB49" s="1">
        <f t="shared" si="54"/>
        <v>0</v>
      </c>
      <c r="BC49" s="1">
        <f t="shared" si="54"/>
        <v>0</v>
      </c>
      <c r="BD49" s="1">
        <f t="shared" si="54"/>
        <v>0</v>
      </c>
      <c r="BE49" s="1">
        <f t="shared" si="54"/>
        <v>0</v>
      </c>
      <c r="BF49" s="1">
        <f t="shared" si="54"/>
        <v>0</v>
      </c>
      <c r="BG49" s="1">
        <f t="shared" si="54"/>
        <v>0</v>
      </c>
      <c r="BH49" s="1">
        <f t="shared" si="54"/>
        <v>293.3</v>
      </c>
      <c r="BI49" s="1">
        <f t="shared" si="54"/>
        <v>293.3</v>
      </c>
      <c r="BJ49" s="1">
        <f t="shared" si="54"/>
        <v>293.3</v>
      </c>
      <c r="BK49" s="1">
        <f t="shared" si="54"/>
        <v>293.3</v>
      </c>
      <c r="BL49" s="1">
        <f t="shared" si="54"/>
        <v>0</v>
      </c>
      <c r="BM49" s="1">
        <f t="shared" si="54"/>
        <v>0</v>
      </c>
      <c r="BN49" s="1">
        <f t="shared" si="54"/>
        <v>0</v>
      </c>
      <c r="BO49" s="1">
        <f t="shared" si="54"/>
        <v>0</v>
      </c>
      <c r="BP49" s="1">
        <f t="shared" si="54"/>
        <v>0</v>
      </c>
      <c r="BQ49" s="1">
        <f t="shared" si="54"/>
        <v>0</v>
      </c>
      <c r="BR49" s="1">
        <f>SUM(BR51)</f>
        <v>271.60000000000002</v>
      </c>
      <c r="BS49" s="1">
        <f t="shared" ref="BS49:CF49" si="55">SUM(BS51)</f>
        <v>271.60000000000002</v>
      </c>
      <c r="BT49" s="1">
        <f t="shared" si="55"/>
        <v>0</v>
      </c>
      <c r="BU49" s="1">
        <f t="shared" si="55"/>
        <v>0</v>
      </c>
      <c r="BV49" s="1">
        <f t="shared" si="55"/>
        <v>0</v>
      </c>
      <c r="BW49" s="1">
        <f t="shared" si="55"/>
        <v>285.8</v>
      </c>
      <c r="BX49" s="1">
        <f t="shared" si="55"/>
        <v>285.8</v>
      </c>
      <c r="BY49" s="1">
        <f t="shared" si="55"/>
        <v>0</v>
      </c>
      <c r="BZ49" s="1">
        <f t="shared" si="55"/>
        <v>0</v>
      </c>
      <c r="CA49" s="1">
        <f t="shared" si="55"/>
        <v>0</v>
      </c>
      <c r="CB49" s="1">
        <f t="shared" si="55"/>
        <v>0</v>
      </c>
      <c r="CC49" s="1">
        <f t="shared" si="55"/>
        <v>0</v>
      </c>
      <c r="CD49" s="1">
        <f t="shared" si="55"/>
        <v>0</v>
      </c>
      <c r="CE49" s="1">
        <f t="shared" si="55"/>
        <v>0</v>
      </c>
      <c r="CF49" s="1">
        <f t="shared" si="55"/>
        <v>0</v>
      </c>
    </row>
    <row r="50" spans="1:84">
      <c r="A50" s="22" t="s">
        <v>48</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67.5">
      <c r="A51" s="22" t="s">
        <v>203</v>
      </c>
      <c r="B51" s="6" t="s">
        <v>204</v>
      </c>
      <c r="C51" s="6" t="s">
        <v>205</v>
      </c>
      <c r="D51" s="6" t="s">
        <v>206</v>
      </c>
      <c r="E51" s="6" t="s">
        <v>207</v>
      </c>
      <c r="F51" s="6"/>
      <c r="G51" s="6"/>
      <c r="H51" s="6"/>
      <c r="I51" s="6"/>
      <c r="J51" s="6" t="s">
        <v>208</v>
      </c>
      <c r="K51" s="6" t="s">
        <v>59</v>
      </c>
      <c r="L51" s="6" t="s">
        <v>209</v>
      </c>
      <c r="M51" s="6"/>
      <c r="N51" s="6"/>
      <c r="O51" s="6"/>
      <c r="P51" s="6"/>
      <c r="Q51" s="6"/>
      <c r="R51" s="6"/>
      <c r="S51" s="6"/>
      <c r="T51" s="6"/>
      <c r="U51" s="6"/>
      <c r="V51" s="6"/>
      <c r="W51" s="6"/>
      <c r="X51" s="6"/>
      <c r="Y51" s="6"/>
      <c r="Z51" s="6" t="s">
        <v>210</v>
      </c>
      <c r="AA51" s="6" t="s">
        <v>59</v>
      </c>
      <c r="AB51" s="6" t="s">
        <v>211</v>
      </c>
      <c r="AC51" s="6"/>
      <c r="AD51" s="6"/>
      <c r="AE51" s="6"/>
      <c r="AF51" s="6"/>
      <c r="AG51" s="6" t="s">
        <v>212</v>
      </c>
      <c r="AH51" s="6" t="s">
        <v>129</v>
      </c>
      <c r="AI51" s="3">
        <f>SUM(AK51+AM51+AO51+AQ51)</f>
        <v>300.10000000000002</v>
      </c>
      <c r="AJ51" s="3">
        <f>SUM(AL51+AN51+AP51+AR51)</f>
        <v>300.10000000000002</v>
      </c>
      <c r="AK51" s="4">
        <v>300.10000000000002</v>
      </c>
      <c r="AL51" s="4">
        <v>300.10000000000002</v>
      </c>
      <c r="AM51" s="4">
        <v>0</v>
      </c>
      <c r="AN51" s="4">
        <v>0</v>
      </c>
      <c r="AO51" s="4">
        <v>0</v>
      </c>
      <c r="AP51" s="4">
        <v>0</v>
      </c>
      <c r="AQ51" s="4">
        <v>0</v>
      </c>
      <c r="AR51" s="4">
        <v>0</v>
      </c>
      <c r="AS51" s="3">
        <f>SUM(AT51:AW51)</f>
        <v>271.60000000000002</v>
      </c>
      <c r="AT51" s="4">
        <v>271.60000000000002</v>
      </c>
      <c r="AU51" s="4">
        <v>0</v>
      </c>
      <c r="AV51" s="4">
        <v>0</v>
      </c>
      <c r="AW51" s="4">
        <v>0</v>
      </c>
      <c r="AX51" s="3">
        <f>SUM(AY51:BB51)</f>
        <v>285.8</v>
      </c>
      <c r="AY51" s="4">
        <v>285.8</v>
      </c>
      <c r="AZ51" s="4">
        <v>0</v>
      </c>
      <c r="BA51" s="4">
        <v>0</v>
      </c>
      <c r="BB51" s="4">
        <v>0</v>
      </c>
      <c r="BC51" s="3">
        <f>SUM(BD51:BG51)</f>
        <v>0</v>
      </c>
      <c r="BD51" s="4">
        <v>0</v>
      </c>
      <c r="BE51" s="4">
        <v>0</v>
      </c>
      <c r="BF51" s="4">
        <v>0</v>
      </c>
      <c r="BG51" s="4">
        <v>0</v>
      </c>
      <c r="BH51" s="3">
        <f>SUM(BJ51+BL51+BN51+BP51)</f>
        <v>293.3</v>
      </c>
      <c r="BI51" s="3">
        <f>SUM(BK51+BM51+BO51+BQ51)</f>
        <v>293.3</v>
      </c>
      <c r="BJ51" s="4">
        <v>293.3</v>
      </c>
      <c r="BK51" s="4">
        <v>293.3</v>
      </c>
      <c r="BL51" s="4">
        <v>0</v>
      </c>
      <c r="BM51" s="4">
        <v>0</v>
      </c>
      <c r="BN51" s="4">
        <v>0</v>
      </c>
      <c r="BO51" s="4">
        <v>0</v>
      </c>
      <c r="BP51" s="4">
        <v>0</v>
      </c>
      <c r="BQ51" s="4">
        <v>0</v>
      </c>
      <c r="BR51" s="3">
        <f>SUM(BS51:BV51)</f>
        <v>271.60000000000002</v>
      </c>
      <c r="BS51" s="4">
        <v>271.60000000000002</v>
      </c>
      <c r="BT51" s="4">
        <v>0</v>
      </c>
      <c r="BU51" s="4">
        <v>0</v>
      </c>
      <c r="BV51" s="4">
        <v>0</v>
      </c>
      <c r="BW51" s="3">
        <f>SUM(BX51:CA51)</f>
        <v>285.8</v>
      </c>
      <c r="BX51" s="4">
        <v>285.8</v>
      </c>
      <c r="BY51" s="4">
        <v>0</v>
      </c>
      <c r="BZ51" s="4">
        <v>0</v>
      </c>
      <c r="CA51" s="4">
        <v>0</v>
      </c>
      <c r="CB51" s="3">
        <f>SUM(CC51:CF51)</f>
        <v>0</v>
      </c>
      <c r="CC51" s="4">
        <v>0</v>
      </c>
      <c r="CD51" s="4">
        <v>0</v>
      </c>
      <c r="CE51" s="4">
        <v>0</v>
      </c>
      <c r="CF51" s="4">
        <v>0</v>
      </c>
    </row>
    <row r="52" spans="1:84" s="21" customFormat="1" ht="31.5">
      <c r="A52" s="19" t="s">
        <v>213</v>
      </c>
      <c r="B52" s="20" t="s">
        <v>214</v>
      </c>
      <c r="C52" s="20" t="s">
        <v>47</v>
      </c>
      <c r="D52" s="20" t="s">
        <v>47</v>
      </c>
      <c r="E52" s="20" t="s">
        <v>47</v>
      </c>
      <c r="F52" s="20" t="s">
        <v>47</v>
      </c>
      <c r="G52" s="20" t="s">
        <v>47</v>
      </c>
      <c r="H52" s="20" t="s">
        <v>47</v>
      </c>
      <c r="I52" s="20" t="s">
        <v>47</v>
      </c>
      <c r="J52" s="20" t="s">
        <v>47</v>
      </c>
      <c r="K52" s="20" t="s">
        <v>47</v>
      </c>
      <c r="L52" s="20" t="s">
        <v>47</v>
      </c>
      <c r="M52" s="20" t="s">
        <v>47</v>
      </c>
      <c r="N52" s="20" t="s">
        <v>47</v>
      </c>
      <c r="O52" s="20" t="s">
        <v>47</v>
      </c>
      <c r="P52" s="20" t="s">
        <v>47</v>
      </c>
      <c r="Q52" s="20" t="s">
        <v>47</v>
      </c>
      <c r="R52" s="20" t="s">
        <v>47</v>
      </c>
      <c r="S52" s="20" t="s">
        <v>47</v>
      </c>
      <c r="T52" s="20" t="s">
        <v>47</v>
      </c>
      <c r="U52" s="20" t="s">
        <v>47</v>
      </c>
      <c r="V52" s="20" t="s">
        <v>47</v>
      </c>
      <c r="W52" s="20" t="s">
        <v>47</v>
      </c>
      <c r="X52" s="20" t="s">
        <v>47</v>
      </c>
      <c r="Y52" s="20" t="s">
        <v>47</v>
      </c>
      <c r="Z52" s="20" t="s">
        <v>47</v>
      </c>
      <c r="AA52" s="20" t="s">
        <v>47</v>
      </c>
      <c r="AB52" s="20" t="s">
        <v>47</v>
      </c>
      <c r="AC52" s="20" t="s">
        <v>47</v>
      </c>
      <c r="AD52" s="20" t="s">
        <v>47</v>
      </c>
      <c r="AE52" s="20" t="s">
        <v>47</v>
      </c>
      <c r="AF52" s="20" t="s">
        <v>47</v>
      </c>
      <c r="AG52" s="20" t="s">
        <v>47</v>
      </c>
      <c r="AH52" s="20" t="s">
        <v>47</v>
      </c>
      <c r="AI52" s="1">
        <f t="shared" ref="AI52:AR52" si="56">SUM(AI54)</f>
        <v>3.5</v>
      </c>
      <c r="AJ52" s="1">
        <f t="shared" si="56"/>
        <v>3.5</v>
      </c>
      <c r="AK52" s="1">
        <f t="shared" si="56"/>
        <v>0</v>
      </c>
      <c r="AL52" s="1">
        <f t="shared" si="56"/>
        <v>0</v>
      </c>
      <c r="AM52" s="1">
        <f t="shared" si="56"/>
        <v>3.5</v>
      </c>
      <c r="AN52" s="1">
        <f t="shared" si="56"/>
        <v>3.5</v>
      </c>
      <c r="AO52" s="1">
        <f t="shared" si="56"/>
        <v>0</v>
      </c>
      <c r="AP52" s="1">
        <f t="shared" si="56"/>
        <v>0</v>
      </c>
      <c r="AQ52" s="1">
        <f t="shared" si="56"/>
        <v>0</v>
      </c>
      <c r="AR52" s="1">
        <f t="shared" si="56"/>
        <v>0</v>
      </c>
      <c r="AS52" s="1">
        <f>SUM(AS54)</f>
        <v>3.5</v>
      </c>
      <c r="AT52" s="1">
        <f t="shared" ref="AT52:BG52" si="57">SUM(AT54)</f>
        <v>0</v>
      </c>
      <c r="AU52" s="1">
        <f t="shared" si="57"/>
        <v>3.5</v>
      </c>
      <c r="AV52" s="1">
        <f t="shared" si="57"/>
        <v>0</v>
      </c>
      <c r="AW52" s="1">
        <f t="shared" si="57"/>
        <v>0</v>
      </c>
      <c r="AX52" s="1">
        <f t="shared" si="57"/>
        <v>3.5</v>
      </c>
      <c r="AY52" s="1">
        <f t="shared" si="57"/>
        <v>0</v>
      </c>
      <c r="AZ52" s="1">
        <f t="shared" si="57"/>
        <v>3.5</v>
      </c>
      <c r="BA52" s="1">
        <f t="shared" si="57"/>
        <v>0</v>
      </c>
      <c r="BB52" s="1">
        <f t="shared" si="57"/>
        <v>0</v>
      </c>
      <c r="BC52" s="1">
        <f t="shared" si="57"/>
        <v>3.5</v>
      </c>
      <c r="BD52" s="1">
        <f t="shared" si="57"/>
        <v>0</v>
      </c>
      <c r="BE52" s="1">
        <f t="shared" si="57"/>
        <v>3.5</v>
      </c>
      <c r="BF52" s="1">
        <f t="shared" si="57"/>
        <v>0</v>
      </c>
      <c r="BG52" s="1">
        <f t="shared" si="57"/>
        <v>0</v>
      </c>
      <c r="BH52" s="1">
        <f t="shared" ref="BH52:BQ52" si="58">SUM(BH54)</f>
        <v>3.5</v>
      </c>
      <c r="BI52" s="1">
        <f t="shared" si="58"/>
        <v>3.5</v>
      </c>
      <c r="BJ52" s="1">
        <f t="shared" si="58"/>
        <v>0</v>
      </c>
      <c r="BK52" s="1">
        <f t="shared" si="58"/>
        <v>0</v>
      </c>
      <c r="BL52" s="1">
        <f t="shared" si="58"/>
        <v>3.5</v>
      </c>
      <c r="BM52" s="1">
        <f t="shared" si="58"/>
        <v>3.5</v>
      </c>
      <c r="BN52" s="1">
        <f t="shared" si="58"/>
        <v>0</v>
      </c>
      <c r="BO52" s="1">
        <f t="shared" si="58"/>
        <v>0</v>
      </c>
      <c r="BP52" s="1">
        <f t="shared" si="58"/>
        <v>0</v>
      </c>
      <c r="BQ52" s="1">
        <f t="shared" si="58"/>
        <v>0</v>
      </c>
      <c r="BR52" s="1">
        <f>SUM(BR54)</f>
        <v>3.5</v>
      </c>
      <c r="BS52" s="1">
        <f t="shared" ref="BS52:CF52" si="59">SUM(BS54)</f>
        <v>0</v>
      </c>
      <c r="BT52" s="1">
        <f t="shared" si="59"/>
        <v>3.5</v>
      </c>
      <c r="BU52" s="1">
        <f t="shared" si="59"/>
        <v>0</v>
      </c>
      <c r="BV52" s="1">
        <f t="shared" si="59"/>
        <v>0</v>
      </c>
      <c r="BW52" s="1">
        <f t="shared" si="59"/>
        <v>3.5</v>
      </c>
      <c r="BX52" s="1">
        <f t="shared" si="59"/>
        <v>0</v>
      </c>
      <c r="BY52" s="1">
        <f t="shared" si="59"/>
        <v>3.5</v>
      </c>
      <c r="BZ52" s="1">
        <f t="shared" si="59"/>
        <v>0</v>
      </c>
      <c r="CA52" s="1">
        <f t="shared" si="59"/>
        <v>0</v>
      </c>
      <c r="CB52" s="1">
        <f t="shared" si="59"/>
        <v>3.5</v>
      </c>
      <c r="CC52" s="1">
        <f t="shared" si="59"/>
        <v>0</v>
      </c>
      <c r="CD52" s="1">
        <f t="shared" si="59"/>
        <v>3.5</v>
      </c>
      <c r="CE52" s="1">
        <f t="shared" si="59"/>
        <v>0</v>
      </c>
      <c r="CF52" s="1">
        <f t="shared" si="59"/>
        <v>0</v>
      </c>
    </row>
    <row r="53" spans="1:84">
      <c r="A53" s="22" t="s">
        <v>48</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146.25">
      <c r="A54" s="22" t="s">
        <v>173</v>
      </c>
      <c r="B54" s="6" t="s">
        <v>215</v>
      </c>
      <c r="C54" s="6" t="s">
        <v>216</v>
      </c>
      <c r="D54" s="6" t="s">
        <v>217</v>
      </c>
      <c r="E54" s="6" t="s">
        <v>218</v>
      </c>
      <c r="F54" s="6"/>
      <c r="G54" s="6"/>
      <c r="H54" s="6"/>
      <c r="I54" s="6"/>
      <c r="J54" s="6"/>
      <c r="K54" s="6"/>
      <c r="L54" s="6"/>
      <c r="M54" s="6"/>
      <c r="N54" s="6"/>
      <c r="O54" s="6"/>
      <c r="P54" s="6"/>
      <c r="Q54" s="6"/>
      <c r="R54" s="6"/>
      <c r="S54" s="6"/>
      <c r="T54" s="6"/>
      <c r="U54" s="6"/>
      <c r="V54" s="6"/>
      <c r="W54" s="23" t="s">
        <v>219</v>
      </c>
      <c r="X54" s="6" t="s">
        <v>220</v>
      </c>
      <c r="Y54" s="6" t="s">
        <v>221</v>
      </c>
      <c r="Z54" s="6"/>
      <c r="AA54" s="6"/>
      <c r="AB54" s="6"/>
      <c r="AC54" s="6" t="s">
        <v>222</v>
      </c>
      <c r="AD54" s="6" t="s">
        <v>59</v>
      </c>
      <c r="AE54" s="6" t="s">
        <v>223</v>
      </c>
      <c r="AF54" s="6" t="s">
        <v>61</v>
      </c>
      <c r="AG54" s="6" t="s">
        <v>182</v>
      </c>
      <c r="AH54" s="6" t="s">
        <v>183</v>
      </c>
      <c r="AI54" s="3">
        <f>SUM(AK54+AM54+AO54+AQ54)</f>
        <v>3.5</v>
      </c>
      <c r="AJ54" s="3">
        <f>SUM(AL54+AN54+AP54+AR54)</f>
        <v>3.5</v>
      </c>
      <c r="AK54" s="4">
        <v>0</v>
      </c>
      <c r="AL54" s="4">
        <v>0</v>
      </c>
      <c r="AM54" s="4">
        <v>3.5</v>
      </c>
      <c r="AN54" s="4">
        <v>3.5</v>
      </c>
      <c r="AO54" s="4">
        <v>0</v>
      </c>
      <c r="AP54" s="4">
        <v>0</v>
      </c>
      <c r="AQ54" s="4">
        <v>0</v>
      </c>
      <c r="AR54" s="4">
        <v>0</v>
      </c>
      <c r="AS54" s="3">
        <f>SUM(AT54:AW54)</f>
        <v>3.5</v>
      </c>
      <c r="AT54" s="4">
        <v>0</v>
      </c>
      <c r="AU54" s="4">
        <v>3.5</v>
      </c>
      <c r="AV54" s="4">
        <v>0</v>
      </c>
      <c r="AW54" s="4">
        <v>0</v>
      </c>
      <c r="AX54" s="3">
        <f>SUM(AY54:BB54)</f>
        <v>3.5</v>
      </c>
      <c r="AY54" s="4">
        <v>0</v>
      </c>
      <c r="AZ54" s="4">
        <v>3.5</v>
      </c>
      <c r="BA54" s="4">
        <v>0</v>
      </c>
      <c r="BB54" s="4">
        <v>0</v>
      </c>
      <c r="BC54" s="3">
        <f>SUM(BD54:BG54)</f>
        <v>3.5</v>
      </c>
      <c r="BD54" s="4">
        <v>0</v>
      </c>
      <c r="BE54" s="4">
        <v>3.5</v>
      </c>
      <c r="BF54" s="4">
        <v>0</v>
      </c>
      <c r="BG54" s="4">
        <v>0</v>
      </c>
      <c r="BH54" s="3">
        <f>SUM(BJ54+BL54+BN54+BP54)</f>
        <v>3.5</v>
      </c>
      <c r="BI54" s="3">
        <f>SUM(BK54+BM54+BO54+BQ54)</f>
        <v>3.5</v>
      </c>
      <c r="BJ54" s="4">
        <v>0</v>
      </c>
      <c r="BK54" s="4">
        <v>0</v>
      </c>
      <c r="BL54" s="4">
        <v>3.5</v>
      </c>
      <c r="BM54" s="4">
        <v>3.5</v>
      </c>
      <c r="BN54" s="4">
        <v>0</v>
      </c>
      <c r="BO54" s="4">
        <v>0</v>
      </c>
      <c r="BP54" s="4">
        <v>0</v>
      </c>
      <c r="BQ54" s="4">
        <v>0</v>
      </c>
      <c r="BR54" s="3">
        <f>SUM(BS54:BV54)</f>
        <v>3.5</v>
      </c>
      <c r="BS54" s="4">
        <v>0</v>
      </c>
      <c r="BT54" s="4">
        <v>3.5</v>
      </c>
      <c r="BU54" s="4">
        <v>0</v>
      </c>
      <c r="BV54" s="4">
        <v>0</v>
      </c>
      <c r="BW54" s="3">
        <f>SUM(BX54:CA54)</f>
        <v>3.5</v>
      </c>
      <c r="BX54" s="4">
        <v>0</v>
      </c>
      <c r="BY54" s="4">
        <v>3.5</v>
      </c>
      <c r="BZ54" s="4">
        <v>0</v>
      </c>
      <c r="CA54" s="4">
        <v>0</v>
      </c>
      <c r="CB54" s="3">
        <f>SUM(CC54:CF54)</f>
        <v>3.5</v>
      </c>
      <c r="CC54" s="4">
        <v>0</v>
      </c>
      <c r="CD54" s="4">
        <v>3.5</v>
      </c>
      <c r="CE54" s="4">
        <v>0</v>
      </c>
      <c r="CF54" s="4">
        <v>0</v>
      </c>
    </row>
    <row r="55" spans="1:84" s="21" customFormat="1" ht="84">
      <c r="A55" s="25" t="s">
        <v>224</v>
      </c>
      <c r="B55" s="20" t="s">
        <v>225</v>
      </c>
      <c r="C55" s="20" t="s">
        <v>47</v>
      </c>
      <c r="D55" s="20" t="s">
        <v>47</v>
      </c>
      <c r="E55" s="20" t="s">
        <v>47</v>
      </c>
      <c r="F55" s="20" t="s">
        <v>47</v>
      </c>
      <c r="G55" s="20" t="s">
        <v>47</v>
      </c>
      <c r="H55" s="20" t="s">
        <v>47</v>
      </c>
      <c r="I55" s="20" t="s">
        <v>47</v>
      </c>
      <c r="J55" s="20" t="s">
        <v>47</v>
      </c>
      <c r="K55" s="20" t="s">
        <v>47</v>
      </c>
      <c r="L55" s="20" t="s">
        <v>47</v>
      </c>
      <c r="M55" s="20" t="s">
        <v>47</v>
      </c>
      <c r="N55" s="20" t="s">
        <v>47</v>
      </c>
      <c r="O55" s="20" t="s">
        <v>47</v>
      </c>
      <c r="P55" s="20" t="s">
        <v>47</v>
      </c>
      <c r="Q55" s="20" t="s">
        <v>47</v>
      </c>
      <c r="R55" s="20" t="s">
        <v>47</v>
      </c>
      <c r="S55" s="20" t="s">
        <v>47</v>
      </c>
      <c r="T55" s="20" t="s">
        <v>47</v>
      </c>
      <c r="U55" s="20" t="s">
        <v>47</v>
      </c>
      <c r="V55" s="20" t="s">
        <v>47</v>
      </c>
      <c r="W55" s="20" t="s">
        <v>47</v>
      </c>
      <c r="X55" s="20" t="s">
        <v>47</v>
      </c>
      <c r="Y55" s="20" t="s">
        <v>47</v>
      </c>
      <c r="Z55" s="20" t="s">
        <v>47</v>
      </c>
      <c r="AA55" s="20" t="s">
        <v>47</v>
      </c>
      <c r="AB55" s="20" t="s">
        <v>47</v>
      </c>
      <c r="AC55" s="20" t="s">
        <v>47</v>
      </c>
      <c r="AD55" s="20" t="s">
        <v>47</v>
      </c>
      <c r="AE55" s="20" t="s">
        <v>47</v>
      </c>
      <c r="AF55" s="20" t="s">
        <v>47</v>
      </c>
      <c r="AG55" s="20" t="s">
        <v>47</v>
      </c>
      <c r="AH55" s="20" t="s">
        <v>47</v>
      </c>
      <c r="AI55" s="1">
        <f t="shared" ref="AI55:AR55" si="60">SUM(AI57)</f>
        <v>19399.600000000002</v>
      </c>
      <c r="AJ55" s="1">
        <f t="shared" si="60"/>
        <v>19399.600000000002</v>
      </c>
      <c r="AK55" s="1">
        <f t="shared" si="60"/>
        <v>0</v>
      </c>
      <c r="AL55" s="1">
        <f t="shared" si="60"/>
        <v>0</v>
      </c>
      <c r="AM55" s="1">
        <f t="shared" si="60"/>
        <v>0</v>
      </c>
      <c r="AN55" s="1">
        <f t="shared" si="60"/>
        <v>0</v>
      </c>
      <c r="AO55" s="1">
        <f t="shared" si="60"/>
        <v>0</v>
      </c>
      <c r="AP55" s="1">
        <f t="shared" si="60"/>
        <v>0</v>
      </c>
      <c r="AQ55" s="1">
        <f t="shared" si="60"/>
        <v>19399.600000000002</v>
      </c>
      <c r="AR55" s="1">
        <f t="shared" si="60"/>
        <v>19399.600000000002</v>
      </c>
      <c r="AS55" s="1">
        <f>SUM(AS57)</f>
        <v>18742.5</v>
      </c>
      <c r="AT55" s="1">
        <f t="shared" ref="AT55:BG55" si="61">SUM(AT57)</f>
        <v>0</v>
      </c>
      <c r="AU55" s="1">
        <f t="shared" si="61"/>
        <v>0</v>
      </c>
      <c r="AV55" s="1">
        <f t="shared" si="61"/>
        <v>0</v>
      </c>
      <c r="AW55" s="1">
        <f t="shared" si="61"/>
        <v>18742.5</v>
      </c>
      <c r="AX55" s="1">
        <f t="shared" si="61"/>
        <v>21805.8</v>
      </c>
      <c r="AY55" s="1">
        <f t="shared" si="61"/>
        <v>0</v>
      </c>
      <c r="AZ55" s="1">
        <f t="shared" si="61"/>
        <v>0</v>
      </c>
      <c r="BA55" s="1">
        <f t="shared" si="61"/>
        <v>0</v>
      </c>
      <c r="BB55" s="1">
        <f t="shared" si="61"/>
        <v>21805.8</v>
      </c>
      <c r="BC55" s="1">
        <f t="shared" si="61"/>
        <v>22683.200000000001</v>
      </c>
      <c r="BD55" s="1">
        <f t="shared" si="61"/>
        <v>0</v>
      </c>
      <c r="BE55" s="1">
        <f t="shared" si="61"/>
        <v>0</v>
      </c>
      <c r="BF55" s="1">
        <f t="shared" si="61"/>
        <v>0</v>
      </c>
      <c r="BG55" s="1">
        <f t="shared" si="61"/>
        <v>22683.200000000001</v>
      </c>
      <c r="BH55" s="1">
        <f t="shared" ref="BH55:BQ55" si="62">SUM(BH57)</f>
        <v>19399.600000000002</v>
      </c>
      <c r="BI55" s="1">
        <f t="shared" si="62"/>
        <v>19399.600000000002</v>
      </c>
      <c r="BJ55" s="1">
        <f t="shared" si="62"/>
        <v>0</v>
      </c>
      <c r="BK55" s="1">
        <f t="shared" si="62"/>
        <v>0</v>
      </c>
      <c r="BL55" s="1">
        <f t="shared" si="62"/>
        <v>0</v>
      </c>
      <c r="BM55" s="1">
        <f t="shared" si="62"/>
        <v>0</v>
      </c>
      <c r="BN55" s="1">
        <f t="shared" si="62"/>
        <v>0</v>
      </c>
      <c r="BO55" s="1">
        <f t="shared" si="62"/>
        <v>0</v>
      </c>
      <c r="BP55" s="1">
        <f t="shared" si="62"/>
        <v>19399.600000000002</v>
      </c>
      <c r="BQ55" s="1">
        <f t="shared" si="62"/>
        <v>19399.600000000002</v>
      </c>
      <c r="BR55" s="1">
        <f>SUM(BR57)</f>
        <v>18742.5</v>
      </c>
      <c r="BS55" s="1">
        <f t="shared" ref="BS55:CF55" si="63">SUM(BS57)</f>
        <v>0</v>
      </c>
      <c r="BT55" s="1">
        <f t="shared" si="63"/>
        <v>0</v>
      </c>
      <c r="BU55" s="1">
        <f t="shared" si="63"/>
        <v>0</v>
      </c>
      <c r="BV55" s="1">
        <f t="shared" si="63"/>
        <v>18742.5</v>
      </c>
      <c r="BW55" s="1">
        <f t="shared" si="63"/>
        <v>21805.8</v>
      </c>
      <c r="BX55" s="1">
        <f t="shared" si="63"/>
        <v>0</v>
      </c>
      <c r="BY55" s="1">
        <f t="shared" si="63"/>
        <v>0</v>
      </c>
      <c r="BZ55" s="1">
        <f t="shared" si="63"/>
        <v>0</v>
      </c>
      <c r="CA55" s="1">
        <f t="shared" si="63"/>
        <v>21805.8</v>
      </c>
      <c r="CB55" s="1">
        <f t="shared" si="63"/>
        <v>22683.200000000001</v>
      </c>
      <c r="CC55" s="1">
        <f t="shared" si="63"/>
        <v>0</v>
      </c>
      <c r="CD55" s="1">
        <f t="shared" si="63"/>
        <v>0</v>
      </c>
      <c r="CE55" s="1">
        <f t="shared" si="63"/>
        <v>0</v>
      </c>
      <c r="CF55" s="1">
        <f t="shared" si="63"/>
        <v>22683.200000000001</v>
      </c>
    </row>
    <row r="56" spans="1:84">
      <c r="A56" s="22" t="s">
        <v>48</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row>
    <row r="57" spans="1:84" s="21" customFormat="1" ht="21">
      <c r="A57" s="19" t="s">
        <v>226</v>
      </c>
      <c r="B57" s="20" t="s">
        <v>227</v>
      </c>
      <c r="C57" s="20" t="s">
        <v>47</v>
      </c>
      <c r="D57" s="20" t="s">
        <v>47</v>
      </c>
      <c r="E57" s="20" t="s">
        <v>47</v>
      </c>
      <c r="F57" s="20" t="s">
        <v>47</v>
      </c>
      <c r="G57" s="20" t="s">
        <v>47</v>
      </c>
      <c r="H57" s="20" t="s">
        <v>47</v>
      </c>
      <c r="I57" s="20" t="s">
        <v>47</v>
      </c>
      <c r="J57" s="20" t="s">
        <v>47</v>
      </c>
      <c r="K57" s="20" t="s">
        <v>47</v>
      </c>
      <c r="L57" s="20" t="s">
        <v>47</v>
      </c>
      <c r="M57" s="20" t="s">
        <v>47</v>
      </c>
      <c r="N57" s="20" t="s">
        <v>47</v>
      </c>
      <c r="O57" s="20" t="s">
        <v>47</v>
      </c>
      <c r="P57" s="20" t="s">
        <v>47</v>
      </c>
      <c r="Q57" s="20" t="s">
        <v>47</v>
      </c>
      <c r="R57" s="20" t="s">
        <v>47</v>
      </c>
      <c r="S57" s="20" t="s">
        <v>47</v>
      </c>
      <c r="T57" s="20" t="s">
        <v>47</v>
      </c>
      <c r="U57" s="20" t="s">
        <v>47</v>
      </c>
      <c r="V57" s="20" t="s">
        <v>47</v>
      </c>
      <c r="W57" s="20" t="s">
        <v>47</v>
      </c>
      <c r="X57" s="20" t="s">
        <v>47</v>
      </c>
      <c r="Y57" s="20" t="s">
        <v>47</v>
      </c>
      <c r="Z57" s="20" t="s">
        <v>47</v>
      </c>
      <c r="AA57" s="20" t="s">
        <v>47</v>
      </c>
      <c r="AB57" s="20" t="s">
        <v>47</v>
      </c>
      <c r="AC57" s="20" t="s">
        <v>47</v>
      </c>
      <c r="AD57" s="20" t="s">
        <v>47</v>
      </c>
      <c r="AE57" s="20" t="s">
        <v>47</v>
      </c>
      <c r="AF57" s="20" t="s">
        <v>47</v>
      </c>
      <c r="AG57" s="20" t="s">
        <v>47</v>
      </c>
      <c r="AH57" s="20" t="s">
        <v>47</v>
      </c>
      <c r="AI57" s="1">
        <f t="shared" ref="AI57:AR57" si="64">SUM(AI59)</f>
        <v>19399.600000000002</v>
      </c>
      <c r="AJ57" s="1">
        <f t="shared" si="64"/>
        <v>19399.600000000002</v>
      </c>
      <c r="AK57" s="1">
        <f t="shared" si="64"/>
        <v>0</v>
      </c>
      <c r="AL57" s="1">
        <f t="shared" si="64"/>
        <v>0</v>
      </c>
      <c r="AM57" s="1">
        <f t="shared" si="64"/>
        <v>0</v>
      </c>
      <c r="AN57" s="1">
        <f t="shared" si="64"/>
        <v>0</v>
      </c>
      <c r="AO57" s="1">
        <f t="shared" si="64"/>
        <v>0</v>
      </c>
      <c r="AP57" s="1">
        <f t="shared" si="64"/>
        <v>0</v>
      </c>
      <c r="AQ57" s="1">
        <f t="shared" si="64"/>
        <v>19399.600000000002</v>
      </c>
      <c r="AR57" s="1">
        <f t="shared" si="64"/>
        <v>19399.600000000002</v>
      </c>
      <c r="AS57" s="1">
        <f>SUM(AS59)</f>
        <v>18742.5</v>
      </c>
      <c r="AT57" s="1">
        <f t="shared" ref="AT57:BQ57" si="65">SUM(AT59)</f>
        <v>0</v>
      </c>
      <c r="AU57" s="1">
        <f t="shared" si="65"/>
        <v>0</v>
      </c>
      <c r="AV57" s="1">
        <f t="shared" si="65"/>
        <v>0</v>
      </c>
      <c r="AW57" s="1">
        <f t="shared" si="65"/>
        <v>18742.5</v>
      </c>
      <c r="AX57" s="1">
        <f t="shared" si="65"/>
        <v>21805.8</v>
      </c>
      <c r="AY57" s="1">
        <f t="shared" si="65"/>
        <v>0</v>
      </c>
      <c r="AZ57" s="1">
        <f t="shared" si="65"/>
        <v>0</v>
      </c>
      <c r="BA57" s="1">
        <f t="shared" si="65"/>
        <v>0</v>
      </c>
      <c r="BB57" s="1">
        <f t="shared" si="65"/>
        <v>21805.8</v>
      </c>
      <c r="BC57" s="1">
        <f t="shared" si="65"/>
        <v>22683.200000000001</v>
      </c>
      <c r="BD57" s="1">
        <f t="shared" si="65"/>
        <v>0</v>
      </c>
      <c r="BE57" s="1">
        <f t="shared" si="65"/>
        <v>0</v>
      </c>
      <c r="BF57" s="1">
        <f t="shared" si="65"/>
        <v>0</v>
      </c>
      <c r="BG57" s="1">
        <f t="shared" si="65"/>
        <v>22683.200000000001</v>
      </c>
      <c r="BH57" s="1">
        <f t="shared" si="65"/>
        <v>19399.600000000002</v>
      </c>
      <c r="BI57" s="1">
        <f t="shared" si="65"/>
        <v>19399.600000000002</v>
      </c>
      <c r="BJ57" s="1">
        <f t="shared" si="65"/>
        <v>0</v>
      </c>
      <c r="BK57" s="1">
        <f t="shared" si="65"/>
        <v>0</v>
      </c>
      <c r="BL57" s="1">
        <f t="shared" si="65"/>
        <v>0</v>
      </c>
      <c r="BM57" s="1">
        <f t="shared" si="65"/>
        <v>0</v>
      </c>
      <c r="BN57" s="1">
        <f t="shared" si="65"/>
        <v>0</v>
      </c>
      <c r="BO57" s="1">
        <f t="shared" si="65"/>
        <v>0</v>
      </c>
      <c r="BP57" s="1">
        <f t="shared" si="65"/>
        <v>19399.600000000002</v>
      </c>
      <c r="BQ57" s="1">
        <f t="shared" si="65"/>
        <v>19399.600000000002</v>
      </c>
      <c r="BR57" s="1">
        <f>SUM(BR59)</f>
        <v>18742.5</v>
      </c>
      <c r="BS57" s="1">
        <f t="shared" ref="BS57:CF57" si="66">SUM(BS59)</f>
        <v>0</v>
      </c>
      <c r="BT57" s="1">
        <f t="shared" si="66"/>
        <v>0</v>
      </c>
      <c r="BU57" s="1">
        <f t="shared" si="66"/>
        <v>0</v>
      </c>
      <c r="BV57" s="1">
        <f t="shared" si="66"/>
        <v>18742.5</v>
      </c>
      <c r="BW57" s="1">
        <f t="shared" si="66"/>
        <v>21805.8</v>
      </c>
      <c r="BX57" s="1">
        <f t="shared" si="66"/>
        <v>0</v>
      </c>
      <c r="BY57" s="1">
        <f t="shared" si="66"/>
        <v>0</v>
      </c>
      <c r="BZ57" s="1">
        <f t="shared" si="66"/>
        <v>0</v>
      </c>
      <c r="CA57" s="1">
        <f t="shared" si="66"/>
        <v>21805.8</v>
      </c>
      <c r="CB57" s="1">
        <f t="shared" si="66"/>
        <v>22683.200000000001</v>
      </c>
      <c r="CC57" s="1">
        <f t="shared" si="66"/>
        <v>0</v>
      </c>
      <c r="CD57" s="1">
        <f t="shared" si="66"/>
        <v>0</v>
      </c>
      <c r="CE57" s="1">
        <f t="shared" si="66"/>
        <v>0</v>
      </c>
      <c r="CF57" s="1">
        <f t="shared" si="66"/>
        <v>22683.200000000001</v>
      </c>
    </row>
    <row r="58" spans="1:84">
      <c r="A58" s="22" t="s">
        <v>48</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row>
    <row r="59" spans="1:84" s="21" customFormat="1" ht="73.5">
      <c r="A59" s="25" t="s">
        <v>228</v>
      </c>
      <c r="B59" s="20" t="s">
        <v>229</v>
      </c>
      <c r="C59" s="20" t="s">
        <v>47</v>
      </c>
      <c r="D59" s="20" t="s">
        <v>47</v>
      </c>
      <c r="E59" s="20" t="s">
        <v>47</v>
      </c>
      <c r="F59" s="20" t="s">
        <v>47</v>
      </c>
      <c r="G59" s="20" t="s">
        <v>47</v>
      </c>
      <c r="H59" s="20" t="s">
        <v>47</v>
      </c>
      <c r="I59" s="20" t="s">
        <v>47</v>
      </c>
      <c r="J59" s="20" t="s">
        <v>47</v>
      </c>
      <c r="K59" s="20" t="s">
        <v>47</v>
      </c>
      <c r="L59" s="20" t="s">
        <v>47</v>
      </c>
      <c r="M59" s="20" t="s">
        <v>47</v>
      </c>
      <c r="N59" s="20" t="s">
        <v>47</v>
      </c>
      <c r="O59" s="20" t="s">
        <v>47</v>
      </c>
      <c r="P59" s="20" t="s">
        <v>47</v>
      </c>
      <c r="Q59" s="20" t="s">
        <v>47</v>
      </c>
      <c r="R59" s="20" t="s">
        <v>47</v>
      </c>
      <c r="S59" s="20" t="s">
        <v>47</v>
      </c>
      <c r="T59" s="20" t="s">
        <v>47</v>
      </c>
      <c r="U59" s="20" t="s">
        <v>47</v>
      </c>
      <c r="V59" s="20" t="s">
        <v>47</v>
      </c>
      <c r="W59" s="20" t="s">
        <v>47</v>
      </c>
      <c r="X59" s="20" t="s">
        <v>47</v>
      </c>
      <c r="Y59" s="20" t="s">
        <v>47</v>
      </c>
      <c r="Z59" s="20" t="s">
        <v>47</v>
      </c>
      <c r="AA59" s="20" t="s">
        <v>47</v>
      </c>
      <c r="AB59" s="20" t="s">
        <v>47</v>
      </c>
      <c r="AC59" s="20" t="s">
        <v>47</v>
      </c>
      <c r="AD59" s="20" t="s">
        <v>47</v>
      </c>
      <c r="AE59" s="20" t="s">
        <v>47</v>
      </c>
      <c r="AF59" s="20" t="s">
        <v>47</v>
      </c>
      <c r="AG59" s="20" t="s">
        <v>47</v>
      </c>
      <c r="AH59" s="20" t="s">
        <v>47</v>
      </c>
      <c r="AI59" s="1">
        <f t="shared" ref="AI59:AR59" si="67">SUM(AI61:AI72)</f>
        <v>19399.600000000002</v>
      </c>
      <c r="AJ59" s="1">
        <f t="shared" si="67"/>
        <v>19399.600000000002</v>
      </c>
      <c r="AK59" s="1">
        <f t="shared" si="67"/>
        <v>0</v>
      </c>
      <c r="AL59" s="1">
        <f t="shared" si="67"/>
        <v>0</v>
      </c>
      <c r="AM59" s="1">
        <f t="shared" si="67"/>
        <v>0</v>
      </c>
      <c r="AN59" s="1">
        <f t="shared" si="67"/>
        <v>0</v>
      </c>
      <c r="AO59" s="1">
        <f t="shared" si="67"/>
        <v>0</v>
      </c>
      <c r="AP59" s="1">
        <f t="shared" si="67"/>
        <v>0</v>
      </c>
      <c r="AQ59" s="1">
        <f t="shared" si="67"/>
        <v>19399.600000000002</v>
      </c>
      <c r="AR59" s="1">
        <f t="shared" si="67"/>
        <v>19399.600000000002</v>
      </c>
      <c r="AS59" s="1">
        <f>SUM(AS61:AS72)</f>
        <v>18742.5</v>
      </c>
      <c r="AT59" s="1">
        <f t="shared" ref="AT59:BG59" si="68">SUM(AT61:AT72)</f>
        <v>0</v>
      </c>
      <c r="AU59" s="1">
        <f t="shared" si="68"/>
        <v>0</v>
      </c>
      <c r="AV59" s="1">
        <f t="shared" si="68"/>
        <v>0</v>
      </c>
      <c r="AW59" s="1">
        <f t="shared" si="68"/>
        <v>18742.5</v>
      </c>
      <c r="AX59" s="1">
        <f t="shared" si="68"/>
        <v>21805.8</v>
      </c>
      <c r="AY59" s="1">
        <f t="shared" si="68"/>
        <v>0</v>
      </c>
      <c r="AZ59" s="1">
        <f t="shared" si="68"/>
        <v>0</v>
      </c>
      <c r="BA59" s="1">
        <f t="shared" si="68"/>
        <v>0</v>
      </c>
      <c r="BB59" s="1">
        <f t="shared" si="68"/>
        <v>21805.8</v>
      </c>
      <c r="BC59" s="1">
        <f t="shared" si="68"/>
        <v>22683.200000000001</v>
      </c>
      <c r="BD59" s="1">
        <f t="shared" si="68"/>
        <v>0</v>
      </c>
      <c r="BE59" s="1">
        <f t="shared" si="68"/>
        <v>0</v>
      </c>
      <c r="BF59" s="1">
        <f t="shared" si="68"/>
        <v>0</v>
      </c>
      <c r="BG59" s="1">
        <f t="shared" si="68"/>
        <v>22683.200000000001</v>
      </c>
      <c r="BH59" s="1">
        <f t="shared" ref="BH59:BQ59" si="69">SUM(BH61:BH72)</f>
        <v>19399.600000000002</v>
      </c>
      <c r="BI59" s="1">
        <f t="shared" si="69"/>
        <v>19399.600000000002</v>
      </c>
      <c r="BJ59" s="1">
        <f t="shared" si="69"/>
        <v>0</v>
      </c>
      <c r="BK59" s="1">
        <f t="shared" si="69"/>
        <v>0</v>
      </c>
      <c r="BL59" s="1">
        <f t="shared" si="69"/>
        <v>0</v>
      </c>
      <c r="BM59" s="1">
        <f t="shared" si="69"/>
        <v>0</v>
      </c>
      <c r="BN59" s="1">
        <f t="shared" si="69"/>
        <v>0</v>
      </c>
      <c r="BO59" s="1">
        <f t="shared" si="69"/>
        <v>0</v>
      </c>
      <c r="BP59" s="1">
        <f t="shared" si="69"/>
        <v>19399.600000000002</v>
      </c>
      <c r="BQ59" s="1">
        <f t="shared" si="69"/>
        <v>19399.600000000002</v>
      </c>
      <c r="BR59" s="1">
        <f>SUM(BR61:BR72)</f>
        <v>18742.5</v>
      </c>
      <c r="BS59" s="1">
        <f t="shared" ref="BS59:CF59" si="70">SUM(BS61:BS72)</f>
        <v>0</v>
      </c>
      <c r="BT59" s="1">
        <f t="shared" si="70"/>
        <v>0</v>
      </c>
      <c r="BU59" s="1">
        <f t="shared" si="70"/>
        <v>0</v>
      </c>
      <c r="BV59" s="1">
        <f t="shared" si="70"/>
        <v>18742.5</v>
      </c>
      <c r="BW59" s="1">
        <f t="shared" si="70"/>
        <v>21805.8</v>
      </c>
      <c r="BX59" s="1">
        <f t="shared" si="70"/>
        <v>0</v>
      </c>
      <c r="BY59" s="1">
        <f t="shared" si="70"/>
        <v>0</v>
      </c>
      <c r="BZ59" s="1">
        <f t="shared" si="70"/>
        <v>0</v>
      </c>
      <c r="CA59" s="1">
        <f t="shared" si="70"/>
        <v>21805.8</v>
      </c>
      <c r="CB59" s="1">
        <f t="shared" si="70"/>
        <v>22683.200000000001</v>
      </c>
      <c r="CC59" s="1">
        <f t="shared" si="70"/>
        <v>0</v>
      </c>
      <c r="CD59" s="1">
        <f t="shared" si="70"/>
        <v>0</v>
      </c>
      <c r="CE59" s="1">
        <f t="shared" si="70"/>
        <v>0</v>
      </c>
      <c r="CF59" s="1">
        <f t="shared" si="70"/>
        <v>22683.200000000001</v>
      </c>
    </row>
    <row r="60" spans="1:84">
      <c r="A60" s="22" t="s">
        <v>48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270.75" customHeight="1">
      <c r="A61" s="22" t="s">
        <v>230</v>
      </c>
      <c r="B61" s="6" t="s">
        <v>231</v>
      </c>
      <c r="C61" s="6" t="s">
        <v>55</v>
      </c>
      <c r="D61" s="6" t="s">
        <v>232</v>
      </c>
      <c r="E61" s="6" t="s">
        <v>57</v>
      </c>
      <c r="F61" s="6"/>
      <c r="G61" s="6"/>
      <c r="H61" s="6"/>
      <c r="I61" s="6"/>
      <c r="J61" s="6"/>
      <c r="K61" s="6"/>
      <c r="L61" s="6"/>
      <c r="M61" s="6"/>
      <c r="N61" s="6"/>
      <c r="O61" s="6"/>
      <c r="P61" s="6"/>
      <c r="Q61" s="6"/>
      <c r="R61" s="6"/>
      <c r="S61" s="6"/>
      <c r="T61" s="6"/>
      <c r="U61" s="6"/>
      <c r="V61" s="6"/>
      <c r="W61" s="6"/>
      <c r="X61" s="6"/>
      <c r="Y61" s="6"/>
      <c r="Z61" s="6"/>
      <c r="AA61" s="6"/>
      <c r="AB61" s="6"/>
      <c r="AC61" s="29" t="s">
        <v>309</v>
      </c>
      <c r="AD61" s="30" t="s">
        <v>310</v>
      </c>
      <c r="AE61" s="30" t="s">
        <v>311</v>
      </c>
      <c r="AF61" s="6"/>
      <c r="AG61" s="6" t="s">
        <v>233</v>
      </c>
      <c r="AH61" s="6" t="s">
        <v>234</v>
      </c>
      <c r="AI61" s="3">
        <f t="shared" ref="AI61:AI72" si="71">SUM(AK61+AM61+AO61+AQ61)</f>
        <v>682.3</v>
      </c>
      <c r="AJ61" s="3">
        <f t="shared" ref="AJ61:AJ72" si="72">SUM(AL61+AN61+AP61+AR61)</f>
        <v>682.3</v>
      </c>
      <c r="AK61" s="4">
        <v>0</v>
      </c>
      <c r="AL61" s="4">
        <v>0</v>
      </c>
      <c r="AM61" s="4">
        <v>0</v>
      </c>
      <c r="AN61" s="4">
        <v>0</v>
      </c>
      <c r="AO61" s="4">
        <v>0</v>
      </c>
      <c r="AP61" s="4">
        <v>0</v>
      </c>
      <c r="AQ61" s="4">
        <v>682.3</v>
      </c>
      <c r="AR61" s="4">
        <v>682.3</v>
      </c>
      <c r="AS61" s="3">
        <f t="shared" ref="AS61:AS72" si="73">SUM(AT61:AW61)</f>
        <v>709.4</v>
      </c>
      <c r="AT61" s="4">
        <v>0</v>
      </c>
      <c r="AU61" s="4">
        <v>0</v>
      </c>
      <c r="AV61" s="4">
        <v>0</v>
      </c>
      <c r="AW61" s="4">
        <v>709.4</v>
      </c>
      <c r="AX61" s="3">
        <f t="shared" ref="AX61:AX72" si="74">SUM(AY61:BB61)</f>
        <v>740</v>
      </c>
      <c r="AY61" s="4">
        <v>0</v>
      </c>
      <c r="AZ61" s="4">
        <v>0</v>
      </c>
      <c r="BA61" s="4">
        <v>0</v>
      </c>
      <c r="BB61" s="4">
        <v>740</v>
      </c>
      <c r="BC61" s="3">
        <f t="shared" ref="BC61:BC72" si="75">SUM(BD61:BG61)</f>
        <v>770</v>
      </c>
      <c r="BD61" s="4">
        <v>0</v>
      </c>
      <c r="BE61" s="4">
        <v>0</v>
      </c>
      <c r="BF61" s="4">
        <v>0</v>
      </c>
      <c r="BG61" s="4">
        <v>770</v>
      </c>
      <c r="BH61" s="3">
        <f t="shared" ref="BH61:BH72" si="76">SUM(BJ61+BL61+BN61+BP61)</f>
        <v>682.3</v>
      </c>
      <c r="BI61" s="3">
        <f t="shared" ref="BI61:BI72" si="77">SUM(BK61+BM61+BO61+BQ61)</f>
        <v>682.3</v>
      </c>
      <c r="BJ61" s="4">
        <v>0</v>
      </c>
      <c r="BK61" s="4">
        <v>0</v>
      </c>
      <c r="BL61" s="4">
        <v>0</v>
      </c>
      <c r="BM61" s="4">
        <v>0</v>
      </c>
      <c r="BN61" s="4">
        <v>0</v>
      </c>
      <c r="BO61" s="4">
        <v>0</v>
      </c>
      <c r="BP61" s="4">
        <v>682.3</v>
      </c>
      <c r="BQ61" s="4">
        <v>682.3</v>
      </c>
      <c r="BR61" s="3">
        <f t="shared" ref="BR61:BR72" si="78">SUM(BS61:BV61)</f>
        <v>709.4</v>
      </c>
      <c r="BS61" s="4">
        <v>0</v>
      </c>
      <c r="BT61" s="4">
        <v>0</v>
      </c>
      <c r="BU61" s="4">
        <v>0</v>
      </c>
      <c r="BV61" s="4">
        <v>709.4</v>
      </c>
      <c r="BW61" s="3">
        <f t="shared" ref="BW61:BW72" si="79">SUM(BX61:CA61)</f>
        <v>740</v>
      </c>
      <c r="BX61" s="4">
        <v>0</v>
      </c>
      <c r="BY61" s="4">
        <v>0</v>
      </c>
      <c r="BZ61" s="4">
        <v>0</v>
      </c>
      <c r="CA61" s="4">
        <v>740</v>
      </c>
      <c r="CB61" s="3">
        <f t="shared" ref="CB61:CB72" si="80">SUM(CC61:CF61)</f>
        <v>770</v>
      </c>
      <c r="CC61" s="4">
        <v>0</v>
      </c>
      <c r="CD61" s="4">
        <v>0</v>
      </c>
      <c r="CE61" s="4">
        <v>0</v>
      </c>
      <c r="CF61" s="4">
        <v>770</v>
      </c>
    </row>
    <row r="62" spans="1:84" ht="216" customHeight="1">
      <c r="A62" s="22" t="s">
        <v>235</v>
      </c>
      <c r="B62" s="6" t="s">
        <v>236</v>
      </c>
      <c r="C62" s="23" t="s">
        <v>237</v>
      </c>
      <c r="D62" s="6" t="s">
        <v>238</v>
      </c>
      <c r="E62" s="6" t="s">
        <v>239</v>
      </c>
      <c r="F62" s="6"/>
      <c r="G62" s="6"/>
      <c r="H62" s="6"/>
      <c r="I62" s="6"/>
      <c r="J62" s="6"/>
      <c r="K62" s="6"/>
      <c r="L62" s="6"/>
      <c r="M62" s="6"/>
      <c r="N62" s="6"/>
      <c r="O62" s="6"/>
      <c r="P62" s="6"/>
      <c r="Q62" s="6"/>
      <c r="R62" s="6"/>
      <c r="S62" s="6"/>
      <c r="T62" s="6"/>
      <c r="U62" s="6"/>
      <c r="V62" s="6"/>
      <c r="W62" s="6"/>
      <c r="X62" s="6"/>
      <c r="Y62" s="6"/>
      <c r="Z62" s="6"/>
      <c r="AA62" s="6"/>
      <c r="AB62" s="6"/>
      <c r="AC62" s="29" t="s">
        <v>312</v>
      </c>
      <c r="AD62" s="30" t="s">
        <v>313</v>
      </c>
      <c r="AE62" s="30" t="s">
        <v>314</v>
      </c>
      <c r="AF62" s="6"/>
      <c r="AG62" s="6" t="s">
        <v>233</v>
      </c>
      <c r="AH62" s="6" t="s">
        <v>234</v>
      </c>
      <c r="AI62" s="3">
        <f t="shared" si="71"/>
        <v>208.9</v>
      </c>
      <c r="AJ62" s="3">
        <f t="shared" si="72"/>
        <v>208.9</v>
      </c>
      <c r="AK62" s="4">
        <v>0</v>
      </c>
      <c r="AL62" s="4">
        <v>0</v>
      </c>
      <c r="AM62" s="4">
        <v>0</v>
      </c>
      <c r="AN62" s="4">
        <v>0</v>
      </c>
      <c r="AO62" s="4">
        <v>0</v>
      </c>
      <c r="AP62" s="4">
        <v>0</v>
      </c>
      <c r="AQ62" s="4">
        <v>208.9</v>
      </c>
      <c r="AR62" s="4">
        <v>208.9</v>
      </c>
      <c r="AS62" s="3">
        <f t="shared" si="73"/>
        <v>217.3</v>
      </c>
      <c r="AT62" s="4">
        <v>0</v>
      </c>
      <c r="AU62" s="4">
        <v>0</v>
      </c>
      <c r="AV62" s="4">
        <v>0</v>
      </c>
      <c r="AW62" s="4">
        <v>217.3</v>
      </c>
      <c r="AX62" s="3">
        <f t="shared" si="74"/>
        <v>226</v>
      </c>
      <c r="AY62" s="4">
        <v>0</v>
      </c>
      <c r="AZ62" s="4">
        <v>0</v>
      </c>
      <c r="BA62" s="4">
        <v>0</v>
      </c>
      <c r="BB62" s="4">
        <v>226</v>
      </c>
      <c r="BC62" s="3">
        <f t="shared" si="75"/>
        <v>235</v>
      </c>
      <c r="BD62" s="4">
        <v>0</v>
      </c>
      <c r="BE62" s="4">
        <v>0</v>
      </c>
      <c r="BF62" s="4">
        <v>0</v>
      </c>
      <c r="BG62" s="4">
        <v>235</v>
      </c>
      <c r="BH62" s="3">
        <f t="shared" si="76"/>
        <v>208.9</v>
      </c>
      <c r="BI62" s="3">
        <f t="shared" si="77"/>
        <v>208.9</v>
      </c>
      <c r="BJ62" s="4">
        <v>0</v>
      </c>
      <c r="BK62" s="4">
        <v>0</v>
      </c>
      <c r="BL62" s="4">
        <v>0</v>
      </c>
      <c r="BM62" s="4">
        <v>0</v>
      </c>
      <c r="BN62" s="4">
        <v>0</v>
      </c>
      <c r="BO62" s="4">
        <v>0</v>
      </c>
      <c r="BP62" s="4">
        <v>208.9</v>
      </c>
      <c r="BQ62" s="4">
        <v>208.9</v>
      </c>
      <c r="BR62" s="3">
        <f t="shared" si="78"/>
        <v>217.3</v>
      </c>
      <c r="BS62" s="4">
        <v>0</v>
      </c>
      <c r="BT62" s="4">
        <v>0</v>
      </c>
      <c r="BU62" s="4">
        <v>0</v>
      </c>
      <c r="BV62" s="4">
        <v>217.3</v>
      </c>
      <c r="BW62" s="3">
        <f t="shared" si="79"/>
        <v>226</v>
      </c>
      <c r="BX62" s="4">
        <v>0</v>
      </c>
      <c r="BY62" s="4">
        <v>0</v>
      </c>
      <c r="BZ62" s="4">
        <v>0</v>
      </c>
      <c r="CA62" s="4">
        <v>226</v>
      </c>
      <c r="CB62" s="3">
        <f t="shared" si="80"/>
        <v>235</v>
      </c>
      <c r="CC62" s="4">
        <v>0</v>
      </c>
      <c r="CD62" s="4">
        <v>0</v>
      </c>
      <c r="CE62" s="4">
        <v>0</v>
      </c>
      <c r="CF62" s="4">
        <v>235</v>
      </c>
    </row>
    <row r="63" spans="1:84" ht="244.5" customHeight="1">
      <c r="A63" s="24" t="s">
        <v>240</v>
      </c>
      <c r="B63" s="6" t="s">
        <v>241</v>
      </c>
      <c r="C63" s="6" t="s">
        <v>55</v>
      </c>
      <c r="D63" s="6" t="s">
        <v>242</v>
      </c>
      <c r="E63" s="6" t="s">
        <v>57</v>
      </c>
      <c r="F63" s="6"/>
      <c r="G63" s="6"/>
      <c r="H63" s="6"/>
      <c r="I63" s="6"/>
      <c r="J63" s="6"/>
      <c r="K63" s="6"/>
      <c r="L63" s="6"/>
      <c r="M63" s="6"/>
      <c r="N63" s="6"/>
      <c r="O63" s="6"/>
      <c r="P63" s="6"/>
      <c r="Q63" s="6"/>
      <c r="R63" s="6"/>
      <c r="S63" s="6"/>
      <c r="T63" s="6"/>
      <c r="U63" s="6"/>
      <c r="V63" s="6"/>
      <c r="W63" s="6"/>
      <c r="X63" s="6"/>
      <c r="Y63" s="6"/>
      <c r="Z63" s="6"/>
      <c r="AA63" s="6"/>
      <c r="AB63" s="6"/>
      <c r="AC63" s="29" t="s">
        <v>315</v>
      </c>
      <c r="AD63" s="30" t="s">
        <v>187</v>
      </c>
      <c r="AE63" s="30" t="s">
        <v>316</v>
      </c>
      <c r="AF63" s="6"/>
      <c r="AG63" s="6" t="s">
        <v>182</v>
      </c>
      <c r="AH63" s="6" t="s">
        <v>183</v>
      </c>
      <c r="AI63" s="3">
        <f t="shared" si="71"/>
        <v>0.8</v>
      </c>
      <c r="AJ63" s="3">
        <f t="shared" si="72"/>
        <v>0.8</v>
      </c>
      <c r="AK63" s="4">
        <v>0</v>
      </c>
      <c r="AL63" s="4">
        <v>0</v>
      </c>
      <c r="AM63" s="4">
        <v>0</v>
      </c>
      <c r="AN63" s="4">
        <v>0</v>
      </c>
      <c r="AO63" s="4">
        <v>0</v>
      </c>
      <c r="AP63" s="4">
        <v>0</v>
      </c>
      <c r="AQ63" s="4">
        <v>0.8</v>
      </c>
      <c r="AR63" s="4">
        <v>0.8</v>
      </c>
      <c r="AS63" s="3">
        <f t="shared" si="73"/>
        <v>0.8</v>
      </c>
      <c r="AT63" s="4">
        <v>0</v>
      </c>
      <c r="AU63" s="4">
        <v>0</v>
      </c>
      <c r="AV63" s="4">
        <v>0</v>
      </c>
      <c r="AW63" s="4">
        <v>0.8</v>
      </c>
      <c r="AX63" s="3">
        <f t="shared" si="74"/>
        <v>0.7</v>
      </c>
      <c r="AY63" s="4">
        <v>0</v>
      </c>
      <c r="AZ63" s="4">
        <v>0</v>
      </c>
      <c r="BA63" s="4">
        <v>0</v>
      </c>
      <c r="BB63" s="4">
        <v>0.7</v>
      </c>
      <c r="BC63" s="3">
        <f t="shared" si="75"/>
        <v>0.7</v>
      </c>
      <c r="BD63" s="4">
        <v>0</v>
      </c>
      <c r="BE63" s="4">
        <v>0</v>
      </c>
      <c r="BF63" s="4">
        <v>0</v>
      </c>
      <c r="BG63" s="4">
        <v>0.7</v>
      </c>
      <c r="BH63" s="3">
        <f t="shared" si="76"/>
        <v>0.8</v>
      </c>
      <c r="BI63" s="3">
        <f t="shared" si="77"/>
        <v>0.8</v>
      </c>
      <c r="BJ63" s="4">
        <v>0</v>
      </c>
      <c r="BK63" s="4">
        <v>0</v>
      </c>
      <c r="BL63" s="4">
        <v>0</v>
      </c>
      <c r="BM63" s="4">
        <v>0</v>
      </c>
      <c r="BN63" s="4">
        <v>0</v>
      </c>
      <c r="BO63" s="4">
        <v>0</v>
      </c>
      <c r="BP63" s="4">
        <v>0.8</v>
      </c>
      <c r="BQ63" s="4">
        <v>0.8</v>
      </c>
      <c r="BR63" s="3">
        <f t="shared" si="78"/>
        <v>0.8</v>
      </c>
      <c r="BS63" s="4">
        <v>0</v>
      </c>
      <c r="BT63" s="4">
        <v>0</v>
      </c>
      <c r="BU63" s="4">
        <v>0</v>
      </c>
      <c r="BV63" s="4">
        <v>0.8</v>
      </c>
      <c r="BW63" s="3">
        <f t="shared" si="79"/>
        <v>0.7</v>
      </c>
      <c r="BX63" s="4">
        <v>0</v>
      </c>
      <c r="BY63" s="4">
        <v>0</v>
      </c>
      <c r="BZ63" s="4">
        <v>0</v>
      </c>
      <c r="CA63" s="4">
        <v>0.7</v>
      </c>
      <c r="CB63" s="3">
        <f t="shared" si="80"/>
        <v>0.7</v>
      </c>
      <c r="CC63" s="4">
        <v>0</v>
      </c>
      <c r="CD63" s="4">
        <v>0</v>
      </c>
      <c r="CE63" s="4">
        <v>0</v>
      </c>
      <c r="CF63" s="4">
        <v>0.7</v>
      </c>
    </row>
    <row r="64" spans="1:84" ht="357.75" customHeight="1">
      <c r="A64" s="22" t="s">
        <v>243</v>
      </c>
      <c r="B64" s="6" t="s">
        <v>244</v>
      </c>
      <c r="C64" s="6" t="s">
        <v>55</v>
      </c>
      <c r="D64" s="6" t="s">
        <v>245</v>
      </c>
      <c r="E64" s="6" t="s">
        <v>57</v>
      </c>
      <c r="F64" s="6"/>
      <c r="G64" s="6"/>
      <c r="H64" s="6"/>
      <c r="I64" s="6"/>
      <c r="J64" s="6"/>
      <c r="K64" s="6"/>
      <c r="L64" s="6"/>
      <c r="M64" s="6"/>
      <c r="N64" s="6"/>
      <c r="O64" s="6"/>
      <c r="P64" s="6"/>
      <c r="Q64" s="6"/>
      <c r="R64" s="6"/>
      <c r="S64" s="6"/>
      <c r="T64" s="6"/>
      <c r="U64" s="6"/>
      <c r="V64" s="6"/>
      <c r="W64" s="6"/>
      <c r="X64" s="6"/>
      <c r="Y64" s="6"/>
      <c r="Z64" s="6"/>
      <c r="AA64" s="6"/>
      <c r="AB64" s="6"/>
      <c r="AC64" s="29" t="s">
        <v>317</v>
      </c>
      <c r="AD64" s="30" t="s">
        <v>318</v>
      </c>
      <c r="AE64" s="30" t="s">
        <v>319</v>
      </c>
      <c r="AF64" s="6"/>
      <c r="AG64" s="6" t="s">
        <v>246</v>
      </c>
      <c r="AH64" s="6" t="s">
        <v>247</v>
      </c>
      <c r="AI64" s="3">
        <f t="shared" si="71"/>
        <v>4620.8999999999996</v>
      </c>
      <c r="AJ64" s="3">
        <f t="shared" si="72"/>
        <v>4620.8999999999996</v>
      </c>
      <c r="AK64" s="4">
        <v>0</v>
      </c>
      <c r="AL64" s="4">
        <v>0</v>
      </c>
      <c r="AM64" s="4">
        <v>0</v>
      </c>
      <c r="AN64" s="4">
        <v>0</v>
      </c>
      <c r="AO64" s="4">
        <v>0</v>
      </c>
      <c r="AP64" s="4">
        <v>0</v>
      </c>
      <c r="AQ64" s="4">
        <v>4620.8999999999996</v>
      </c>
      <c r="AR64" s="4">
        <v>4620.8999999999996</v>
      </c>
      <c r="AS64" s="3">
        <f t="shared" si="73"/>
        <v>2902.9</v>
      </c>
      <c r="AT64" s="4">
        <v>0</v>
      </c>
      <c r="AU64" s="4">
        <v>0</v>
      </c>
      <c r="AV64" s="4">
        <v>0</v>
      </c>
      <c r="AW64" s="4">
        <v>2902.9</v>
      </c>
      <c r="AX64" s="3">
        <f t="shared" si="74"/>
        <v>5328.9</v>
      </c>
      <c r="AY64" s="4">
        <v>0</v>
      </c>
      <c r="AZ64" s="4">
        <v>0</v>
      </c>
      <c r="BA64" s="4">
        <v>0</v>
      </c>
      <c r="BB64" s="4">
        <v>5328.9</v>
      </c>
      <c r="BC64" s="3">
        <f t="shared" si="75"/>
        <v>5542</v>
      </c>
      <c r="BD64" s="4">
        <v>0</v>
      </c>
      <c r="BE64" s="4">
        <v>0</v>
      </c>
      <c r="BF64" s="4">
        <v>0</v>
      </c>
      <c r="BG64" s="4">
        <v>5542</v>
      </c>
      <c r="BH64" s="3">
        <f t="shared" si="76"/>
        <v>4620.8999999999996</v>
      </c>
      <c r="BI64" s="3">
        <f t="shared" si="77"/>
        <v>4620.8999999999996</v>
      </c>
      <c r="BJ64" s="4">
        <v>0</v>
      </c>
      <c r="BK64" s="4">
        <v>0</v>
      </c>
      <c r="BL64" s="4">
        <v>0</v>
      </c>
      <c r="BM64" s="4">
        <v>0</v>
      </c>
      <c r="BN64" s="4">
        <v>0</v>
      </c>
      <c r="BO64" s="4">
        <v>0</v>
      </c>
      <c r="BP64" s="4">
        <v>4620.8999999999996</v>
      </c>
      <c r="BQ64" s="4">
        <v>4620.8999999999996</v>
      </c>
      <c r="BR64" s="3">
        <f t="shared" si="78"/>
        <v>2902.9</v>
      </c>
      <c r="BS64" s="4">
        <v>0</v>
      </c>
      <c r="BT64" s="4">
        <v>0</v>
      </c>
      <c r="BU64" s="4">
        <v>0</v>
      </c>
      <c r="BV64" s="4">
        <v>2902.9</v>
      </c>
      <c r="BW64" s="3">
        <f t="shared" si="79"/>
        <v>5328.9</v>
      </c>
      <c r="BX64" s="4">
        <v>0</v>
      </c>
      <c r="BY64" s="4">
        <v>0</v>
      </c>
      <c r="BZ64" s="4">
        <v>0</v>
      </c>
      <c r="CA64" s="4">
        <v>5328.9</v>
      </c>
      <c r="CB64" s="3">
        <f t="shared" si="80"/>
        <v>5542</v>
      </c>
      <c r="CC64" s="4">
        <v>0</v>
      </c>
      <c r="CD64" s="4">
        <v>0</v>
      </c>
      <c r="CE64" s="4">
        <v>0</v>
      </c>
      <c r="CF64" s="4">
        <v>5542</v>
      </c>
    </row>
    <row r="65" spans="1:84" ht="256.5" customHeight="1">
      <c r="A65" s="22" t="s">
        <v>248</v>
      </c>
      <c r="B65" s="6" t="s">
        <v>249</v>
      </c>
      <c r="C65" s="6" t="s">
        <v>55</v>
      </c>
      <c r="D65" s="6" t="s">
        <v>250</v>
      </c>
      <c r="E65" s="6" t="s">
        <v>57</v>
      </c>
      <c r="F65" s="6"/>
      <c r="G65" s="6"/>
      <c r="H65" s="6"/>
      <c r="I65" s="6"/>
      <c r="J65" s="6"/>
      <c r="K65" s="6"/>
      <c r="L65" s="6"/>
      <c r="M65" s="6"/>
      <c r="N65" s="6"/>
      <c r="O65" s="6"/>
      <c r="P65" s="6"/>
      <c r="Q65" s="6"/>
      <c r="R65" s="6"/>
      <c r="S65" s="6"/>
      <c r="T65" s="6"/>
      <c r="U65" s="6"/>
      <c r="V65" s="6"/>
      <c r="W65" s="6"/>
      <c r="X65" s="6"/>
      <c r="Y65" s="6"/>
      <c r="Z65" s="6"/>
      <c r="AA65" s="6"/>
      <c r="AB65" s="6"/>
      <c r="AC65" s="29" t="s">
        <v>320</v>
      </c>
      <c r="AD65" s="30" t="s">
        <v>310</v>
      </c>
      <c r="AE65" s="30" t="s">
        <v>321</v>
      </c>
      <c r="AF65" s="6"/>
      <c r="AG65" s="6" t="s">
        <v>182</v>
      </c>
      <c r="AH65" s="6" t="s">
        <v>183</v>
      </c>
      <c r="AI65" s="3">
        <f t="shared" si="71"/>
        <v>118.8</v>
      </c>
      <c r="AJ65" s="3">
        <f t="shared" si="72"/>
        <v>118.8</v>
      </c>
      <c r="AK65" s="4">
        <v>0</v>
      </c>
      <c r="AL65" s="4">
        <v>0</v>
      </c>
      <c r="AM65" s="4">
        <v>0</v>
      </c>
      <c r="AN65" s="4">
        <v>0</v>
      </c>
      <c r="AO65" s="4">
        <v>0</v>
      </c>
      <c r="AP65" s="4">
        <v>0</v>
      </c>
      <c r="AQ65" s="4">
        <v>118.8</v>
      </c>
      <c r="AR65" s="4">
        <v>118.8</v>
      </c>
      <c r="AS65" s="3">
        <f t="shared" si="73"/>
        <v>123.5</v>
      </c>
      <c r="AT65" s="4">
        <v>0</v>
      </c>
      <c r="AU65" s="4">
        <v>0</v>
      </c>
      <c r="AV65" s="4">
        <v>0</v>
      </c>
      <c r="AW65" s="4">
        <v>123.5</v>
      </c>
      <c r="AX65" s="3">
        <f t="shared" si="74"/>
        <v>130</v>
      </c>
      <c r="AY65" s="4">
        <v>0</v>
      </c>
      <c r="AZ65" s="4">
        <v>0</v>
      </c>
      <c r="BA65" s="4">
        <v>0</v>
      </c>
      <c r="BB65" s="4">
        <v>130</v>
      </c>
      <c r="BC65" s="3">
        <f t="shared" si="75"/>
        <v>140</v>
      </c>
      <c r="BD65" s="4">
        <v>0</v>
      </c>
      <c r="BE65" s="4">
        <v>0</v>
      </c>
      <c r="BF65" s="4">
        <v>0</v>
      </c>
      <c r="BG65" s="4">
        <v>140</v>
      </c>
      <c r="BH65" s="3">
        <f t="shared" si="76"/>
        <v>118.8</v>
      </c>
      <c r="BI65" s="3">
        <f t="shared" si="77"/>
        <v>118.8</v>
      </c>
      <c r="BJ65" s="4">
        <v>0</v>
      </c>
      <c r="BK65" s="4">
        <v>0</v>
      </c>
      <c r="BL65" s="4">
        <v>0</v>
      </c>
      <c r="BM65" s="4">
        <v>0</v>
      </c>
      <c r="BN65" s="4">
        <v>0</v>
      </c>
      <c r="BO65" s="4">
        <v>0</v>
      </c>
      <c r="BP65" s="4">
        <v>118.8</v>
      </c>
      <c r="BQ65" s="4">
        <v>118.8</v>
      </c>
      <c r="BR65" s="3">
        <f t="shared" si="78"/>
        <v>123.5</v>
      </c>
      <c r="BS65" s="4">
        <v>0</v>
      </c>
      <c r="BT65" s="4">
        <v>0</v>
      </c>
      <c r="BU65" s="4">
        <v>0</v>
      </c>
      <c r="BV65" s="4">
        <v>123.5</v>
      </c>
      <c r="BW65" s="3">
        <f t="shared" si="79"/>
        <v>130</v>
      </c>
      <c r="BX65" s="4">
        <v>0</v>
      </c>
      <c r="BY65" s="4">
        <v>0</v>
      </c>
      <c r="BZ65" s="4">
        <v>0</v>
      </c>
      <c r="CA65" s="4">
        <v>130</v>
      </c>
      <c r="CB65" s="3">
        <f t="shared" si="80"/>
        <v>140</v>
      </c>
      <c r="CC65" s="4">
        <v>0</v>
      </c>
      <c r="CD65" s="4">
        <v>0</v>
      </c>
      <c r="CE65" s="4">
        <v>0</v>
      </c>
      <c r="CF65" s="4">
        <v>140</v>
      </c>
    </row>
    <row r="66" spans="1:84" ht="279.75" customHeight="1">
      <c r="A66" s="22" t="s">
        <v>251</v>
      </c>
      <c r="B66" s="6" t="s">
        <v>252</v>
      </c>
      <c r="C66" s="6" t="s">
        <v>253</v>
      </c>
      <c r="D66" s="6" t="s">
        <v>254</v>
      </c>
      <c r="E66" s="6" t="s">
        <v>255</v>
      </c>
      <c r="F66" s="6"/>
      <c r="G66" s="6"/>
      <c r="H66" s="6"/>
      <c r="I66" s="6"/>
      <c r="J66" s="6"/>
      <c r="K66" s="6"/>
      <c r="L66" s="6"/>
      <c r="M66" s="6"/>
      <c r="N66" s="6"/>
      <c r="O66" s="6"/>
      <c r="P66" s="6"/>
      <c r="Q66" s="6"/>
      <c r="R66" s="6"/>
      <c r="S66" s="6"/>
      <c r="T66" s="6"/>
      <c r="U66" s="6"/>
      <c r="V66" s="6"/>
      <c r="W66" s="6" t="s">
        <v>256</v>
      </c>
      <c r="X66" s="6" t="s">
        <v>59</v>
      </c>
      <c r="Y66" s="6" t="s">
        <v>257</v>
      </c>
      <c r="Z66" s="6"/>
      <c r="AA66" s="6"/>
      <c r="AB66" s="6"/>
      <c r="AC66" s="29" t="s">
        <v>322</v>
      </c>
      <c r="AD66" s="30" t="s">
        <v>310</v>
      </c>
      <c r="AE66" s="30" t="s">
        <v>311</v>
      </c>
      <c r="AF66" s="6"/>
      <c r="AG66" s="6" t="s">
        <v>258</v>
      </c>
      <c r="AH66" s="6" t="s">
        <v>101</v>
      </c>
      <c r="AI66" s="3">
        <f t="shared" si="71"/>
        <v>1565.7</v>
      </c>
      <c r="AJ66" s="3">
        <f t="shared" si="72"/>
        <v>1565.7</v>
      </c>
      <c r="AK66" s="4">
        <v>0</v>
      </c>
      <c r="AL66" s="4">
        <v>0</v>
      </c>
      <c r="AM66" s="4">
        <v>0</v>
      </c>
      <c r="AN66" s="4">
        <v>0</v>
      </c>
      <c r="AO66" s="4">
        <v>0</v>
      </c>
      <c r="AP66" s="4">
        <v>0</v>
      </c>
      <c r="AQ66" s="4">
        <v>1565.7</v>
      </c>
      <c r="AR66" s="4">
        <v>1565.7</v>
      </c>
      <c r="AS66" s="3">
        <f t="shared" si="73"/>
        <v>1322.1</v>
      </c>
      <c r="AT66" s="4">
        <v>0</v>
      </c>
      <c r="AU66" s="4">
        <v>0</v>
      </c>
      <c r="AV66" s="4">
        <v>0</v>
      </c>
      <c r="AW66" s="4">
        <v>1322.1</v>
      </c>
      <c r="AX66" s="3">
        <f t="shared" si="74"/>
        <v>1375</v>
      </c>
      <c r="AY66" s="4">
        <v>0</v>
      </c>
      <c r="AZ66" s="4">
        <v>0</v>
      </c>
      <c r="BA66" s="4">
        <v>0</v>
      </c>
      <c r="BB66" s="4">
        <v>1375</v>
      </c>
      <c r="BC66" s="3">
        <f t="shared" si="75"/>
        <v>1430</v>
      </c>
      <c r="BD66" s="4">
        <v>0</v>
      </c>
      <c r="BE66" s="4">
        <v>0</v>
      </c>
      <c r="BF66" s="4">
        <v>0</v>
      </c>
      <c r="BG66" s="4">
        <v>1430</v>
      </c>
      <c r="BH66" s="3">
        <f t="shared" si="76"/>
        <v>1565.7</v>
      </c>
      <c r="BI66" s="3">
        <f t="shared" si="77"/>
        <v>1565.7</v>
      </c>
      <c r="BJ66" s="4">
        <v>0</v>
      </c>
      <c r="BK66" s="4">
        <v>0</v>
      </c>
      <c r="BL66" s="4">
        <v>0</v>
      </c>
      <c r="BM66" s="4">
        <v>0</v>
      </c>
      <c r="BN66" s="4">
        <v>0</v>
      </c>
      <c r="BO66" s="4">
        <v>0</v>
      </c>
      <c r="BP66" s="4">
        <v>1565.7</v>
      </c>
      <c r="BQ66" s="4">
        <v>1565.7</v>
      </c>
      <c r="BR66" s="3">
        <f t="shared" si="78"/>
        <v>1322.1</v>
      </c>
      <c r="BS66" s="4">
        <v>0</v>
      </c>
      <c r="BT66" s="4">
        <v>0</v>
      </c>
      <c r="BU66" s="4">
        <v>0</v>
      </c>
      <c r="BV66" s="4">
        <v>1322.1</v>
      </c>
      <c r="BW66" s="3">
        <f t="shared" si="79"/>
        <v>1375</v>
      </c>
      <c r="BX66" s="4">
        <v>0</v>
      </c>
      <c r="BY66" s="4">
        <v>0</v>
      </c>
      <c r="BZ66" s="4">
        <v>0</v>
      </c>
      <c r="CA66" s="4">
        <v>1375</v>
      </c>
      <c r="CB66" s="3">
        <f t="shared" si="80"/>
        <v>1430</v>
      </c>
      <c r="CC66" s="4">
        <v>0</v>
      </c>
      <c r="CD66" s="4">
        <v>0</v>
      </c>
      <c r="CE66" s="4">
        <v>0</v>
      </c>
      <c r="CF66" s="4">
        <v>1430</v>
      </c>
    </row>
    <row r="67" spans="1:84" ht="264" customHeight="1">
      <c r="A67" s="22" t="s">
        <v>259</v>
      </c>
      <c r="B67" s="6" t="s">
        <v>260</v>
      </c>
      <c r="C67" s="6" t="s">
        <v>261</v>
      </c>
      <c r="D67" s="6" t="s">
        <v>262</v>
      </c>
      <c r="E67" s="6" t="s">
        <v>263</v>
      </c>
      <c r="F67" s="6"/>
      <c r="G67" s="6"/>
      <c r="H67" s="6"/>
      <c r="I67" s="6"/>
      <c r="J67" s="6"/>
      <c r="K67" s="6"/>
      <c r="L67" s="6"/>
      <c r="M67" s="6"/>
      <c r="N67" s="6"/>
      <c r="O67" s="6"/>
      <c r="P67" s="6"/>
      <c r="Q67" s="6"/>
      <c r="R67" s="6"/>
      <c r="S67" s="6"/>
      <c r="T67" s="6"/>
      <c r="U67" s="6"/>
      <c r="V67" s="6"/>
      <c r="W67" s="6"/>
      <c r="X67" s="6"/>
      <c r="Y67" s="6"/>
      <c r="Z67" s="6"/>
      <c r="AA67" s="6"/>
      <c r="AB67" s="6"/>
      <c r="AC67" s="29" t="s">
        <v>323</v>
      </c>
      <c r="AD67" s="30" t="s">
        <v>310</v>
      </c>
      <c r="AE67" s="30" t="s">
        <v>321</v>
      </c>
      <c r="AF67" s="6"/>
      <c r="AG67" s="6" t="s">
        <v>258</v>
      </c>
      <c r="AH67" s="6" t="s">
        <v>101</v>
      </c>
      <c r="AI67" s="3">
        <f t="shared" si="71"/>
        <v>10249.4</v>
      </c>
      <c r="AJ67" s="3">
        <f t="shared" si="72"/>
        <v>10249.4</v>
      </c>
      <c r="AK67" s="4">
        <v>0</v>
      </c>
      <c r="AL67" s="4">
        <v>0</v>
      </c>
      <c r="AM67" s="4">
        <v>0</v>
      </c>
      <c r="AN67" s="4">
        <v>0</v>
      </c>
      <c r="AO67" s="4">
        <v>0</v>
      </c>
      <c r="AP67" s="4">
        <v>0</v>
      </c>
      <c r="AQ67" s="4">
        <v>10249.4</v>
      </c>
      <c r="AR67" s="4">
        <v>10249.4</v>
      </c>
      <c r="AS67" s="3">
        <f t="shared" si="73"/>
        <v>11335.7</v>
      </c>
      <c r="AT67" s="4">
        <v>0</v>
      </c>
      <c r="AU67" s="4">
        <v>0</v>
      </c>
      <c r="AV67" s="4">
        <v>0</v>
      </c>
      <c r="AW67" s="4">
        <v>11335.7</v>
      </c>
      <c r="AX67" s="3">
        <f t="shared" si="74"/>
        <v>11789.2</v>
      </c>
      <c r="AY67" s="4">
        <v>0</v>
      </c>
      <c r="AZ67" s="4">
        <v>0</v>
      </c>
      <c r="BA67" s="4">
        <v>0</v>
      </c>
      <c r="BB67" s="4">
        <v>11789.2</v>
      </c>
      <c r="BC67" s="3">
        <f t="shared" si="75"/>
        <v>12260.7</v>
      </c>
      <c r="BD67" s="4">
        <v>0</v>
      </c>
      <c r="BE67" s="4">
        <v>0</v>
      </c>
      <c r="BF67" s="4">
        <v>0</v>
      </c>
      <c r="BG67" s="4">
        <v>12260.7</v>
      </c>
      <c r="BH67" s="3">
        <f t="shared" si="76"/>
        <v>10249.4</v>
      </c>
      <c r="BI67" s="3">
        <f t="shared" si="77"/>
        <v>10249.4</v>
      </c>
      <c r="BJ67" s="4">
        <v>0</v>
      </c>
      <c r="BK67" s="4">
        <v>0</v>
      </c>
      <c r="BL67" s="4">
        <v>0</v>
      </c>
      <c r="BM67" s="4">
        <v>0</v>
      </c>
      <c r="BN67" s="4">
        <v>0</v>
      </c>
      <c r="BO67" s="4">
        <v>0</v>
      </c>
      <c r="BP67" s="4">
        <v>10249.4</v>
      </c>
      <c r="BQ67" s="4">
        <v>10249.4</v>
      </c>
      <c r="BR67" s="3">
        <f t="shared" si="78"/>
        <v>11335.7</v>
      </c>
      <c r="BS67" s="4">
        <v>0</v>
      </c>
      <c r="BT67" s="4">
        <v>0</v>
      </c>
      <c r="BU67" s="4">
        <v>0</v>
      </c>
      <c r="BV67" s="4">
        <v>11335.7</v>
      </c>
      <c r="BW67" s="3">
        <f t="shared" si="79"/>
        <v>11789.2</v>
      </c>
      <c r="BX67" s="4">
        <v>0</v>
      </c>
      <c r="BY67" s="4">
        <v>0</v>
      </c>
      <c r="BZ67" s="4">
        <v>0</v>
      </c>
      <c r="CA67" s="4">
        <v>11789.2</v>
      </c>
      <c r="CB67" s="3">
        <f t="shared" si="80"/>
        <v>12260.7</v>
      </c>
      <c r="CC67" s="4">
        <v>0</v>
      </c>
      <c r="CD67" s="4">
        <v>0</v>
      </c>
      <c r="CE67" s="4">
        <v>0</v>
      </c>
      <c r="CF67" s="4">
        <v>12260.7</v>
      </c>
    </row>
    <row r="68" spans="1:84" ht="311.25" customHeight="1">
      <c r="A68" s="22" t="s">
        <v>264</v>
      </c>
      <c r="B68" s="6" t="s">
        <v>265</v>
      </c>
      <c r="C68" s="6" t="s">
        <v>55</v>
      </c>
      <c r="D68" s="6" t="s">
        <v>266</v>
      </c>
      <c r="E68" s="6" t="s">
        <v>57</v>
      </c>
      <c r="F68" s="6"/>
      <c r="G68" s="6"/>
      <c r="H68" s="6"/>
      <c r="I68" s="6"/>
      <c r="J68" s="6"/>
      <c r="K68" s="6"/>
      <c r="L68" s="6"/>
      <c r="M68" s="6"/>
      <c r="N68" s="6"/>
      <c r="O68" s="6"/>
      <c r="P68" s="6"/>
      <c r="Q68" s="6"/>
      <c r="R68" s="6"/>
      <c r="S68" s="6"/>
      <c r="T68" s="6"/>
      <c r="U68" s="6"/>
      <c r="V68" s="6"/>
      <c r="W68" s="6"/>
      <c r="X68" s="6"/>
      <c r="Y68" s="6"/>
      <c r="Z68" s="6"/>
      <c r="AA68" s="6"/>
      <c r="AB68" s="6"/>
      <c r="AC68" s="29" t="s">
        <v>324</v>
      </c>
      <c r="AD68" s="30" t="s">
        <v>318</v>
      </c>
      <c r="AE68" s="30" t="s">
        <v>325</v>
      </c>
      <c r="AF68" s="6"/>
      <c r="AG68" s="6" t="s">
        <v>182</v>
      </c>
      <c r="AH68" s="6" t="s">
        <v>183</v>
      </c>
      <c r="AI68" s="3">
        <f t="shared" si="71"/>
        <v>563.4</v>
      </c>
      <c r="AJ68" s="3">
        <f t="shared" si="72"/>
        <v>563.4</v>
      </c>
      <c r="AK68" s="4">
        <v>0</v>
      </c>
      <c r="AL68" s="4">
        <v>0</v>
      </c>
      <c r="AM68" s="4">
        <v>0</v>
      </c>
      <c r="AN68" s="4">
        <v>0</v>
      </c>
      <c r="AO68" s="4">
        <v>0</v>
      </c>
      <c r="AP68" s="4">
        <v>0</v>
      </c>
      <c r="AQ68" s="4">
        <v>563.4</v>
      </c>
      <c r="AR68" s="4">
        <v>563.4</v>
      </c>
      <c r="AS68" s="3">
        <f t="shared" si="73"/>
        <v>585.9</v>
      </c>
      <c r="AT68" s="4">
        <v>0</v>
      </c>
      <c r="AU68" s="4">
        <v>0</v>
      </c>
      <c r="AV68" s="4">
        <v>0</v>
      </c>
      <c r="AW68" s="4">
        <v>585.9</v>
      </c>
      <c r="AX68" s="3">
        <f t="shared" si="74"/>
        <v>609.29999999999995</v>
      </c>
      <c r="AY68" s="4">
        <v>0</v>
      </c>
      <c r="AZ68" s="4">
        <v>0</v>
      </c>
      <c r="BA68" s="4">
        <v>0</v>
      </c>
      <c r="BB68" s="4">
        <v>609.29999999999995</v>
      </c>
      <c r="BC68" s="3">
        <f t="shared" si="75"/>
        <v>633.70000000000005</v>
      </c>
      <c r="BD68" s="4">
        <v>0</v>
      </c>
      <c r="BE68" s="4">
        <v>0</v>
      </c>
      <c r="BF68" s="4">
        <v>0</v>
      </c>
      <c r="BG68" s="4">
        <v>633.70000000000005</v>
      </c>
      <c r="BH68" s="3">
        <f t="shared" si="76"/>
        <v>563.4</v>
      </c>
      <c r="BI68" s="3">
        <f t="shared" si="77"/>
        <v>563.4</v>
      </c>
      <c r="BJ68" s="4">
        <v>0</v>
      </c>
      <c r="BK68" s="4">
        <v>0</v>
      </c>
      <c r="BL68" s="4">
        <v>0</v>
      </c>
      <c r="BM68" s="4">
        <v>0</v>
      </c>
      <c r="BN68" s="4">
        <v>0</v>
      </c>
      <c r="BO68" s="4">
        <v>0</v>
      </c>
      <c r="BP68" s="4">
        <v>563.4</v>
      </c>
      <c r="BQ68" s="4">
        <v>563.4</v>
      </c>
      <c r="BR68" s="3">
        <f t="shared" si="78"/>
        <v>585.9</v>
      </c>
      <c r="BS68" s="4">
        <v>0</v>
      </c>
      <c r="BT68" s="4">
        <v>0</v>
      </c>
      <c r="BU68" s="4">
        <v>0</v>
      </c>
      <c r="BV68" s="4">
        <v>585.9</v>
      </c>
      <c r="BW68" s="3">
        <f t="shared" si="79"/>
        <v>609.29999999999995</v>
      </c>
      <c r="BX68" s="4">
        <v>0</v>
      </c>
      <c r="BY68" s="4">
        <v>0</v>
      </c>
      <c r="BZ68" s="4">
        <v>0</v>
      </c>
      <c r="CA68" s="4">
        <v>609.29999999999995</v>
      </c>
      <c r="CB68" s="3">
        <f t="shared" si="80"/>
        <v>633.70000000000005</v>
      </c>
      <c r="CC68" s="4">
        <v>0</v>
      </c>
      <c r="CD68" s="4">
        <v>0</v>
      </c>
      <c r="CE68" s="4">
        <v>0</v>
      </c>
      <c r="CF68" s="4">
        <v>633.70000000000005</v>
      </c>
    </row>
    <row r="69" spans="1:84" ht="191.25">
      <c r="A69" s="22" t="s">
        <v>161</v>
      </c>
      <c r="B69" s="6" t="s">
        <v>267</v>
      </c>
      <c r="C69" s="6" t="s">
        <v>55</v>
      </c>
      <c r="D69" s="6" t="s">
        <v>268</v>
      </c>
      <c r="E69" s="6" t="s">
        <v>57</v>
      </c>
      <c r="F69" s="6"/>
      <c r="G69" s="6"/>
      <c r="H69" s="6"/>
      <c r="I69" s="6"/>
      <c r="J69" s="6"/>
      <c r="K69" s="6"/>
      <c r="L69" s="6"/>
      <c r="M69" s="6"/>
      <c r="N69" s="6"/>
      <c r="O69" s="6"/>
      <c r="P69" s="6"/>
      <c r="Q69" s="6"/>
      <c r="R69" s="6"/>
      <c r="S69" s="6"/>
      <c r="T69" s="6"/>
      <c r="U69" s="6"/>
      <c r="V69" s="6"/>
      <c r="W69" s="6"/>
      <c r="X69" s="6"/>
      <c r="Y69" s="6"/>
      <c r="Z69" s="6"/>
      <c r="AA69" s="6"/>
      <c r="AB69" s="6"/>
      <c r="AC69" s="29" t="s">
        <v>326</v>
      </c>
      <c r="AD69" s="30" t="s">
        <v>310</v>
      </c>
      <c r="AE69" s="30" t="s">
        <v>321</v>
      </c>
      <c r="AF69" s="6"/>
      <c r="AG69" s="6" t="s">
        <v>269</v>
      </c>
      <c r="AH69" s="6" t="s">
        <v>270</v>
      </c>
      <c r="AI69" s="3">
        <f t="shared" si="71"/>
        <v>1163</v>
      </c>
      <c r="AJ69" s="3">
        <f t="shared" si="72"/>
        <v>1163</v>
      </c>
      <c r="AK69" s="4">
        <v>0</v>
      </c>
      <c r="AL69" s="4">
        <v>0</v>
      </c>
      <c r="AM69" s="4">
        <v>0</v>
      </c>
      <c r="AN69" s="4">
        <v>0</v>
      </c>
      <c r="AO69" s="4">
        <v>0</v>
      </c>
      <c r="AP69" s="4">
        <v>0</v>
      </c>
      <c r="AQ69" s="4">
        <v>1163</v>
      </c>
      <c r="AR69" s="4">
        <v>1163</v>
      </c>
      <c r="AS69" s="3">
        <f t="shared" si="73"/>
        <v>1323.6</v>
      </c>
      <c r="AT69" s="4">
        <v>0</v>
      </c>
      <c r="AU69" s="4">
        <v>0</v>
      </c>
      <c r="AV69" s="4">
        <v>0</v>
      </c>
      <c r="AW69" s="4">
        <v>1323.6</v>
      </c>
      <c r="AX69" s="3">
        <f t="shared" si="74"/>
        <v>1376.5</v>
      </c>
      <c r="AY69" s="4">
        <v>0</v>
      </c>
      <c r="AZ69" s="4">
        <v>0</v>
      </c>
      <c r="BA69" s="4">
        <v>0</v>
      </c>
      <c r="BB69" s="4">
        <v>1376.5</v>
      </c>
      <c r="BC69" s="3">
        <f t="shared" si="75"/>
        <v>1431.6</v>
      </c>
      <c r="BD69" s="4">
        <v>0</v>
      </c>
      <c r="BE69" s="4">
        <v>0</v>
      </c>
      <c r="BF69" s="4">
        <v>0</v>
      </c>
      <c r="BG69" s="4">
        <v>1431.6</v>
      </c>
      <c r="BH69" s="3">
        <f t="shared" si="76"/>
        <v>1163</v>
      </c>
      <c r="BI69" s="3">
        <f t="shared" si="77"/>
        <v>1163</v>
      </c>
      <c r="BJ69" s="4">
        <v>0</v>
      </c>
      <c r="BK69" s="4">
        <v>0</v>
      </c>
      <c r="BL69" s="4">
        <v>0</v>
      </c>
      <c r="BM69" s="4">
        <v>0</v>
      </c>
      <c r="BN69" s="4">
        <v>0</v>
      </c>
      <c r="BO69" s="4">
        <v>0</v>
      </c>
      <c r="BP69" s="4">
        <v>1163</v>
      </c>
      <c r="BQ69" s="4">
        <v>1163</v>
      </c>
      <c r="BR69" s="3">
        <f t="shared" si="78"/>
        <v>1323.6</v>
      </c>
      <c r="BS69" s="4">
        <v>0</v>
      </c>
      <c r="BT69" s="4">
        <v>0</v>
      </c>
      <c r="BU69" s="4">
        <v>0</v>
      </c>
      <c r="BV69" s="4">
        <v>1323.6</v>
      </c>
      <c r="BW69" s="3">
        <f t="shared" si="79"/>
        <v>1376.5</v>
      </c>
      <c r="BX69" s="4">
        <v>0</v>
      </c>
      <c r="BY69" s="4">
        <v>0</v>
      </c>
      <c r="BZ69" s="4">
        <v>0</v>
      </c>
      <c r="CA69" s="4">
        <v>1376.5</v>
      </c>
      <c r="CB69" s="3">
        <f t="shared" si="80"/>
        <v>1431.6</v>
      </c>
      <c r="CC69" s="4">
        <v>0</v>
      </c>
      <c r="CD69" s="4">
        <v>0</v>
      </c>
      <c r="CE69" s="4">
        <v>0</v>
      </c>
      <c r="CF69" s="4">
        <v>1431.6</v>
      </c>
    </row>
    <row r="70" spans="1:84" ht="274.5" customHeight="1">
      <c r="A70" s="22" t="s">
        <v>271</v>
      </c>
      <c r="B70" s="6" t="s">
        <v>272</v>
      </c>
      <c r="C70" s="6" t="s">
        <v>55</v>
      </c>
      <c r="D70" s="6" t="s">
        <v>273</v>
      </c>
      <c r="E70" s="6" t="s">
        <v>57</v>
      </c>
      <c r="F70" s="6"/>
      <c r="G70" s="6"/>
      <c r="H70" s="6"/>
      <c r="I70" s="6"/>
      <c r="J70" s="6"/>
      <c r="K70" s="6"/>
      <c r="L70" s="6"/>
      <c r="M70" s="6"/>
      <c r="N70" s="6"/>
      <c r="O70" s="6"/>
      <c r="P70" s="6"/>
      <c r="Q70" s="6"/>
      <c r="R70" s="6"/>
      <c r="S70" s="6"/>
      <c r="T70" s="6"/>
      <c r="U70" s="6"/>
      <c r="V70" s="6"/>
      <c r="W70" s="6"/>
      <c r="X70" s="6"/>
      <c r="Y70" s="6"/>
      <c r="Z70" s="6"/>
      <c r="AA70" s="6"/>
      <c r="AB70" s="6"/>
      <c r="AC70" s="29" t="s">
        <v>327</v>
      </c>
      <c r="AD70" s="30" t="s">
        <v>310</v>
      </c>
      <c r="AE70" s="30" t="s">
        <v>321</v>
      </c>
      <c r="AF70" s="6"/>
      <c r="AG70" s="6" t="s">
        <v>274</v>
      </c>
      <c r="AH70" s="6" t="s">
        <v>88</v>
      </c>
      <c r="AI70" s="3">
        <f t="shared" si="71"/>
        <v>93</v>
      </c>
      <c r="AJ70" s="3">
        <f t="shared" si="72"/>
        <v>93</v>
      </c>
      <c r="AK70" s="4">
        <v>0</v>
      </c>
      <c r="AL70" s="4">
        <v>0</v>
      </c>
      <c r="AM70" s="4">
        <v>0</v>
      </c>
      <c r="AN70" s="4">
        <v>0</v>
      </c>
      <c r="AO70" s="4">
        <v>0</v>
      </c>
      <c r="AP70" s="4">
        <v>0</v>
      </c>
      <c r="AQ70" s="4">
        <v>93</v>
      </c>
      <c r="AR70" s="4">
        <v>93</v>
      </c>
      <c r="AS70" s="3">
        <f t="shared" si="73"/>
        <v>97.8</v>
      </c>
      <c r="AT70" s="4">
        <v>0</v>
      </c>
      <c r="AU70" s="4">
        <v>0</v>
      </c>
      <c r="AV70" s="4">
        <v>0</v>
      </c>
      <c r="AW70" s="4">
        <v>97.8</v>
      </c>
      <c r="AX70" s="3">
        <f t="shared" si="74"/>
        <v>101.7</v>
      </c>
      <c r="AY70" s="4">
        <v>0</v>
      </c>
      <c r="AZ70" s="4">
        <v>0</v>
      </c>
      <c r="BA70" s="4">
        <v>0</v>
      </c>
      <c r="BB70" s="4">
        <v>101.7</v>
      </c>
      <c r="BC70" s="3">
        <f t="shared" si="75"/>
        <v>105.8</v>
      </c>
      <c r="BD70" s="4">
        <v>0</v>
      </c>
      <c r="BE70" s="4">
        <v>0</v>
      </c>
      <c r="BF70" s="4">
        <v>0</v>
      </c>
      <c r="BG70" s="4">
        <v>105.8</v>
      </c>
      <c r="BH70" s="3">
        <f t="shared" si="76"/>
        <v>93</v>
      </c>
      <c r="BI70" s="3">
        <f t="shared" si="77"/>
        <v>93</v>
      </c>
      <c r="BJ70" s="4">
        <v>0</v>
      </c>
      <c r="BK70" s="4">
        <v>0</v>
      </c>
      <c r="BL70" s="4">
        <v>0</v>
      </c>
      <c r="BM70" s="4">
        <v>0</v>
      </c>
      <c r="BN70" s="4">
        <v>0</v>
      </c>
      <c r="BO70" s="4">
        <v>0</v>
      </c>
      <c r="BP70" s="4">
        <v>93</v>
      </c>
      <c r="BQ70" s="4">
        <v>93</v>
      </c>
      <c r="BR70" s="3">
        <f t="shared" si="78"/>
        <v>97.8</v>
      </c>
      <c r="BS70" s="4">
        <v>0</v>
      </c>
      <c r="BT70" s="4">
        <v>0</v>
      </c>
      <c r="BU70" s="4">
        <v>0</v>
      </c>
      <c r="BV70" s="4">
        <v>97.8</v>
      </c>
      <c r="BW70" s="3">
        <f t="shared" si="79"/>
        <v>101.7</v>
      </c>
      <c r="BX70" s="4">
        <v>0</v>
      </c>
      <c r="BY70" s="4">
        <v>0</v>
      </c>
      <c r="BZ70" s="4">
        <v>0</v>
      </c>
      <c r="CA70" s="4">
        <v>101.7</v>
      </c>
      <c r="CB70" s="3">
        <f t="shared" si="80"/>
        <v>105.8</v>
      </c>
      <c r="CC70" s="4">
        <v>0</v>
      </c>
      <c r="CD70" s="4">
        <v>0</v>
      </c>
      <c r="CE70" s="4">
        <v>0</v>
      </c>
      <c r="CF70" s="4">
        <v>105.8</v>
      </c>
    </row>
    <row r="71" spans="1:84" ht="294" customHeight="1">
      <c r="A71" s="22" t="s">
        <v>275</v>
      </c>
      <c r="B71" s="6" t="s">
        <v>276</v>
      </c>
      <c r="C71" s="6" t="s">
        <v>55</v>
      </c>
      <c r="D71" s="6" t="s">
        <v>277</v>
      </c>
      <c r="E71" s="6" t="s">
        <v>57</v>
      </c>
      <c r="F71" s="6"/>
      <c r="G71" s="6"/>
      <c r="H71" s="6"/>
      <c r="I71" s="6"/>
      <c r="J71" s="6"/>
      <c r="K71" s="6"/>
      <c r="L71" s="6"/>
      <c r="M71" s="6"/>
      <c r="N71" s="6"/>
      <c r="O71" s="6"/>
      <c r="P71" s="6"/>
      <c r="Q71" s="6"/>
      <c r="R71" s="6"/>
      <c r="S71" s="6"/>
      <c r="T71" s="6"/>
      <c r="U71" s="6"/>
      <c r="V71" s="6"/>
      <c r="W71" s="6"/>
      <c r="X71" s="6"/>
      <c r="Y71" s="6"/>
      <c r="Z71" s="6"/>
      <c r="AA71" s="6"/>
      <c r="AB71" s="6"/>
      <c r="AC71" s="29" t="s">
        <v>328</v>
      </c>
      <c r="AD71" s="30" t="s">
        <v>310</v>
      </c>
      <c r="AE71" s="30" t="s">
        <v>321</v>
      </c>
      <c r="AF71" s="6"/>
      <c r="AG71" s="6" t="s">
        <v>182</v>
      </c>
      <c r="AH71" s="6" t="s">
        <v>183</v>
      </c>
      <c r="AI71" s="3">
        <f t="shared" si="71"/>
        <v>29.7</v>
      </c>
      <c r="AJ71" s="3">
        <f t="shared" si="72"/>
        <v>29.7</v>
      </c>
      <c r="AK71" s="4">
        <v>0</v>
      </c>
      <c r="AL71" s="4">
        <v>0</v>
      </c>
      <c r="AM71" s="4">
        <v>0</v>
      </c>
      <c r="AN71" s="4">
        <v>0</v>
      </c>
      <c r="AO71" s="4">
        <v>0</v>
      </c>
      <c r="AP71" s="4">
        <v>0</v>
      </c>
      <c r="AQ71" s="4">
        <v>29.7</v>
      </c>
      <c r="AR71" s="4">
        <v>29.7</v>
      </c>
      <c r="AS71" s="3">
        <f t="shared" si="73"/>
        <v>24.6</v>
      </c>
      <c r="AT71" s="4">
        <v>0</v>
      </c>
      <c r="AU71" s="4">
        <v>0</v>
      </c>
      <c r="AV71" s="4">
        <v>0</v>
      </c>
      <c r="AW71" s="4">
        <v>24.6</v>
      </c>
      <c r="AX71" s="3">
        <f t="shared" si="74"/>
        <v>25.6</v>
      </c>
      <c r="AY71" s="4">
        <v>0</v>
      </c>
      <c r="AZ71" s="4">
        <v>0</v>
      </c>
      <c r="BA71" s="4">
        <v>0</v>
      </c>
      <c r="BB71" s="4">
        <v>25.6</v>
      </c>
      <c r="BC71" s="3">
        <f t="shared" si="75"/>
        <v>26.7</v>
      </c>
      <c r="BD71" s="4">
        <v>0</v>
      </c>
      <c r="BE71" s="4">
        <v>0</v>
      </c>
      <c r="BF71" s="4">
        <v>0</v>
      </c>
      <c r="BG71" s="4">
        <v>26.7</v>
      </c>
      <c r="BH71" s="3">
        <f t="shared" si="76"/>
        <v>29.7</v>
      </c>
      <c r="BI71" s="3">
        <f t="shared" si="77"/>
        <v>29.7</v>
      </c>
      <c r="BJ71" s="4">
        <v>0</v>
      </c>
      <c r="BK71" s="4">
        <v>0</v>
      </c>
      <c r="BL71" s="4">
        <v>0</v>
      </c>
      <c r="BM71" s="4">
        <v>0</v>
      </c>
      <c r="BN71" s="4">
        <v>0</v>
      </c>
      <c r="BO71" s="4">
        <v>0</v>
      </c>
      <c r="BP71" s="4">
        <v>29.7</v>
      </c>
      <c r="BQ71" s="4">
        <v>29.7</v>
      </c>
      <c r="BR71" s="3">
        <f t="shared" si="78"/>
        <v>24.6</v>
      </c>
      <c r="BS71" s="4">
        <v>0</v>
      </c>
      <c r="BT71" s="4">
        <v>0</v>
      </c>
      <c r="BU71" s="4">
        <v>0</v>
      </c>
      <c r="BV71" s="4">
        <v>24.6</v>
      </c>
      <c r="BW71" s="3">
        <f t="shared" si="79"/>
        <v>25.6</v>
      </c>
      <c r="BX71" s="4">
        <v>0</v>
      </c>
      <c r="BY71" s="4">
        <v>0</v>
      </c>
      <c r="BZ71" s="4">
        <v>0</v>
      </c>
      <c r="CA71" s="4">
        <v>25.6</v>
      </c>
      <c r="CB71" s="3">
        <f t="shared" si="80"/>
        <v>26.7</v>
      </c>
      <c r="CC71" s="4">
        <v>0</v>
      </c>
      <c r="CD71" s="4">
        <v>0</v>
      </c>
      <c r="CE71" s="4">
        <v>0</v>
      </c>
      <c r="CF71" s="4">
        <v>26.7</v>
      </c>
    </row>
    <row r="72" spans="1:84" ht="263.25" customHeight="1">
      <c r="A72" s="22" t="s">
        <v>278</v>
      </c>
      <c r="B72" s="6" t="s">
        <v>279</v>
      </c>
      <c r="C72" s="6" t="s">
        <v>55</v>
      </c>
      <c r="D72" s="6" t="s">
        <v>280</v>
      </c>
      <c r="E72" s="6" t="s">
        <v>57</v>
      </c>
      <c r="F72" s="6"/>
      <c r="G72" s="6"/>
      <c r="H72" s="6"/>
      <c r="I72" s="6"/>
      <c r="J72" s="6"/>
      <c r="K72" s="6"/>
      <c r="L72" s="6"/>
      <c r="M72" s="6"/>
      <c r="N72" s="6"/>
      <c r="O72" s="6"/>
      <c r="P72" s="6"/>
      <c r="Q72" s="6"/>
      <c r="R72" s="6"/>
      <c r="S72" s="6"/>
      <c r="T72" s="6"/>
      <c r="U72" s="6"/>
      <c r="V72" s="6"/>
      <c r="W72" s="6"/>
      <c r="X72" s="6"/>
      <c r="Y72" s="6"/>
      <c r="Z72" s="6"/>
      <c r="AA72" s="6"/>
      <c r="AB72" s="6"/>
      <c r="AC72" s="29" t="s">
        <v>327</v>
      </c>
      <c r="AD72" s="30" t="s">
        <v>310</v>
      </c>
      <c r="AE72" s="30" t="s">
        <v>321</v>
      </c>
      <c r="AF72" s="6"/>
      <c r="AG72" s="6" t="s">
        <v>274</v>
      </c>
      <c r="AH72" s="6" t="s">
        <v>88</v>
      </c>
      <c r="AI72" s="3">
        <f t="shared" si="71"/>
        <v>103.7</v>
      </c>
      <c r="AJ72" s="3">
        <f t="shared" si="72"/>
        <v>103.7</v>
      </c>
      <c r="AK72" s="4">
        <v>0</v>
      </c>
      <c r="AL72" s="4">
        <v>0</v>
      </c>
      <c r="AM72" s="4">
        <v>0</v>
      </c>
      <c r="AN72" s="4">
        <v>0</v>
      </c>
      <c r="AO72" s="4">
        <v>0</v>
      </c>
      <c r="AP72" s="4">
        <v>0</v>
      </c>
      <c r="AQ72" s="4">
        <v>103.7</v>
      </c>
      <c r="AR72" s="4">
        <v>103.7</v>
      </c>
      <c r="AS72" s="3">
        <f t="shared" si="73"/>
        <v>98.9</v>
      </c>
      <c r="AT72" s="4">
        <v>0</v>
      </c>
      <c r="AU72" s="4">
        <v>0</v>
      </c>
      <c r="AV72" s="4">
        <v>0</v>
      </c>
      <c r="AW72" s="4">
        <v>98.9</v>
      </c>
      <c r="AX72" s="3">
        <f t="shared" si="74"/>
        <v>102.9</v>
      </c>
      <c r="AY72" s="4">
        <v>0</v>
      </c>
      <c r="AZ72" s="4">
        <v>0</v>
      </c>
      <c r="BA72" s="4">
        <v>0</v>
      </c>
      <c r="BB72" s="4">
        <v>102.9</v>
      </c>
      <c r="BC72" s="3">
        <f t="shared" si="75"/>
        <v>107</v>
      </c>
      <c r="BD72" s="4">
        <v>0</v>
      </c>
      <c r="BE72" s="4">
        <v>0</v>
      </c>
      <c r="BF72" s="4">
        <v>0</v>
      </c>
      <c r="BG72" s="4">
        <v>107</v>
      </c>
      <c r="BH72" s="3">
        <f t="shared" si="76"/>
        <v>103.7</v>
      </c>
      <c r="BI72" s="3">
        <f t="shared" si="77"/>
        <v>103.7</v>
      </c>
      <c r="BJ72" s="4">
        <v>0</v>
      </c>
      <c r="BK72" s="4">
        <v>0</v>
      </c>
      <c r="BL72" s="4">
        <v>0</v>
      </c>
      <c r="BM72" s="4">
        <v>0</v>
      </c>
      <c r="BN72" s="4">
        <v>0</v>
      </c>
      <c r="BO72" s="4">
        <v>0</v>
      </c>
      <c r="BP72" s="4">
        <v>103.7</v>
      </c>
      <c r="BQ72" s="4">
        <v>103.7</v>
      </c>
      <c r="BR72" s="3">
        <f t="shared" si="78"/>
        <v>98.9</v>
      </c>
      <c r="BS72" s="4">
        <v>0</v>
      </c>
      <c r="BT72" s="4">
        <v>0</v>
      </c>
      <c r="BU72" s="4">
        <v>0</v>
      </c>
      <c r="BV72" s="4">
        <v>98.9</v>
      </c>
      <c r="BW72" s="3">
        <f t="shared" si="79"/>
        <v>102.9</v>
      </c>
      <c r="BX72" s="4">
        <v>0</v>
      </c>
      <c r="BY72" s="4">
        <v>0</v>
      </c>
      <c r="BZ72" s="4">
        <v>0</v>
      </c>
      <c r="CA72" s="4">
        <v>102.9</v>
      </c>
      <c r="CB72" s="3">
        <f t="shared" si="80"/>
        <v>107</v>
      </c>
      <c r="CC72" s="4">
        <v>0</v>
      </c>
      <c r="CD72" s="4">
        <v>0</v>
      </c>
      <c r="CE72" s="4">
        <v>0</v>
      </c>
      <c r="CF72" s="4">
        <v>107</v>
      </c>
    </row>
    <row r="73" spans="1:84" s="21" customFormat="1" ht="31.5">
      <c r="A73" s="19" t="s">
        <v>281</v>
      </c>
      <c r="B73" s="20" t="s">
        <v>282</v>
      </c>
      <c r="C73" s="20" t="s">
        <v>47</v>
      </c>
      <c r="D73" s="20" t="s">
        <v>47</v>
      </c>
      <c r="E73" s="20" t="s">
        <v>47</v>
      </c>
      <c r="F73" s="20" t="s">
        <v>47</v>
      </c>
      <c r="G73" s="20" t="s">
        <v>47</v>
      </c>
      <c r="H73" s="20" t="s">
        <v>47</v>
      </c>
      <c r="I73" s="20" t="s">
        <v>47</v>
      </c>
      <c r="J73" s="20" t="s">
        <v>47</v>
      </c>
      <c r="K73" s="20" t="s">
        <v>47</v>
      </c>
      <c r="L73" s="20" t="s">
        <v>47</v>
      </c>
      <c r="M73" s="20" t="s">
        <v>47</v>
      </c>
      <c r="N73" s="20" t="s">
        <v>47</v>
      </c>
      <c r="O73" s="20" t="s">
        <v>47</v>
      </c>
      <c r="P73" s="20" t="s">
        <v>47</v>
      </c>
      <c r="Q73" s="20" t="s">
        <v>47</v>
      </c>
      <c r="R73" s="20" t="s">
        <v>47</v>
      </c>
      <c r="S73" s="20" t="s">
        <v>47</v>
      </c>
      <c r="T73" s="20" t="s">
        <v>47</v>
      </c>
      <c r="U73" s="20" t="s">
        <v>47</v>
      </c>
      <c r="V73" s="20" t="s">
        <v>47</v>
      </c>
      <c r="W73" s="20" t="s">
        <v>47</v>
      </c>
      <c r="X73" s="20" t="s">
        <v>47</v>
      </c>
      <c r="Y73" s="20" t="s">
        <v>47</v>
      </c>
      <c r="Z73" s="20" t="s">
        <v>47</v>
      </c>
      <c r="AA73" s="20" t="s">
        <v>47</v>
      </c>
      <c r="AB73" s="20" t="s">
        <v>47</v>
      </c>
      <c r="AC73" s="20" t="s">
        <v>47</v>
      </c>
      <c r="AD73" s="20" t="s">
        <v>47</v>
      </c>
      <c r="AE73" s="20" t="s">
        <v>47</v>
      </c>
      <c r="AF73" s="20" t="s">
        <v>47</v>
      </c>
      <c r="AG73" s="20" t="s">
        <v>47</v>
      </c>
      <c r="AH73" s="20" t="s">
        <v>47</v>
      </c>
      <c r="AI73" s="1">
        <f t="shared" ref="AI73:AR73" si="81">SUM(AI20-AI55)</f>
        <v>224125.7</v>
      </c>
      <c r="AJ73" s="1">
        <f t="shared" si="81"/>
        <v>213707.1</v>
      </c>
      <c r="AK73" s="1">
        <f t="shared" si="81"/>
        <v>45043.7</v>
      </c>
      <c r="AL73" s="1">
        <f t="shared" si="81"/>
        <v>45043.7</v>
      </c>
      <c r="AM73" s="1">
        <f t="shared" si="81"/>
        <v>126524.59999999999</v>
      </c>
      <c r="AN73" s="1">
        <f t="shared" si="81"/>
        <v>125541.5</v>
      </c>
      <c r="AO73" s="1">
        <f t="shared" si="81"/>
        <v>0</v>
      </c>
      <c r="AP73" s="1">
        <f t="shared" si="81"/>
        <v>0</v>
      </c>
      <c r="AQ73" s="1">
        <f t="shared" si="81"/>
        <v>52557.399999999994</v>
      </c>
      <c r="AR73" s="1">
        <f t="shared" si="81"/>
        <v>43121.899999999994</v>
      </c>
      <c r="AS73" s="1">
        <f>SUM(AS20-AS55)</f>
        <v>31691.1</v>
      </c>
      <c r="AT73" s="1">
        <f t="shared" ref="AT73:BQ73" si="82">SUM(AT20-AT55)</f>
        <v>271.60000000000002</v>
      </c>
      <c r="AU73" s="1">
        <f t="shared" si="82"/>
        <v>3784.2999999999997</v>
      </c>
      <c r="AV73" s="1">
        <f t="shared" si="82"/>
        <v>0</v>
      </c>
      <c r="AW73" s="1">
        <f t="shared" si="82"/>
        <v>27635.199999999997</v>
      </c>
      <c r="AX73" s="1">
        <f t="shared" si="82"/>
        <v>25128.7</v>
      </c>
      <c r="AY73" s="1">
        <f t="shared" si="82"/>
        <v>285.8</v>
      </c>
      <c r="AZ73" s="1">
        <f t="shared" si="82"/>
        <v>3.5</v>
      </c>
      <c r="BA73" s="1">
        <f t="shared" si="82"/>
        <v>0</v>
      </c>
      <c r="BB73" s="1">
        <f t="shared" si="82"/>
        <v>24839.399999999998</v>
      </c>
      <c r="BC73" s="1">
        <f t="shared" si="82"/>
        <v>25640.600000000002</v>
      </c>
      <c r="BD73" s="1">
        <f t="shared" si="82"/>
        <v>0</v>
      </c>
      <c r="BE73" s="1">
        <f t="shared" si="82"/>
        <v>3.5</v>
      </c>
      <c r="BF73" s="1">
        <f t="shared" si="82"/>
        <v>0</v>
      </c>
      <c r="BG73" s="1">
        <f t="shared" si="82"/>
        <v>25637.100000000002</v>
      </c>
      <c r="BH73" s="1">
        <f t="shared" si="82"/>
        <v>39064.600000000006</v>
      </c>
      <c r="BI73" s="1">
        <f t="shared" si="82"/>
        <v>36403</v>
      </c>
      <c r="BJ73" s="1">
        <f t="shared" si="82"/>
        <v>293.3</v>
      </c>
      <c r="BK73" s="1">
        <f t="shared" si="82"/>
        <v>293.3</v>
      </c>
      <c r="BL73" s="1">
        <f t="shared" si="82"/>
        <v>7475.7999999999993</v>
      </c>
      <c r="BM73" s="1">
        <f t="shared" si="82"/>
        <v>6492.7</v>
      </c>
      <c r="BN73" s="1">
        <f t="shared" si="82"/>
        <v>0</v>
      </c>
      <c r="BO73" s="1">
        <f t="shared" si="82"/>
        <v>0</v>
      </c>
      <c r="BP73" s="1">
        <f t="shared" si="82"/>
        <v>31295.500000000004</v>
      </c>
      <c r="BQ73" s="1">
        <f t="shared" si="82"/>
        <v>29617.000000000004</v>
      </c>
      <c r="BR73" s="1">
        <f>SUM(BR20-BR55)</f>
        <v>29669.899999999994</v>
      </c>
      <c r="BS73" s="1">
        <f t="shared" ref="BS73:CF73" si="83">SUM(BS20-BS55)</f>
        <v>271.60000000000002</v>
      </c>
      <c r="BT73" s="1">
        <f t="shared" si="83"/>
        <v>2534.1999999999998</v>
      </c>
      <c r="BU73" s="1">
        <f t="shared" si="83"/>
        <v>0</v>
      </c>
      <c r="BV73" s="1">
        <f t="shared" si="83"/>
        <v>26864.1</v>
      </c>
      <c r="BW73" s="1">
        <f t="shared" si="83"/>
        <v>22305.200000000001</v>
      </c>
      <c r="BX73" s="1">
        <f t="shared" si="83"/>
        <v>285.8</v>
      </c>
      <c r="BY73" s="1">
        <f t="shared" si="83"/>
        <v>3.5</v>
      </c>
      <c r="BZ73" s="1">
        <f t="shared" si="83"/>
        <v>0</v>
      </c>
      <c r="CA73" s="1">
        <f t="shared" si="83"/>
        <v>22015.899999999998</v>
      </c>
      <c r="CB73" s="1">
        <f t="shared" si="83"/>
        <v>25488.3</v>
      </c>
      <c r="CC73" s="1">
        <f t="shared" si="83"/>
        <v>0</v>
      </c>
      <c r="CD73" s="1">
        <f t="shared" si="83"/>
        <v>3.5</v>
      </c>
      <c r="CE73" s="1">
        <f t="shared" si="83"/>
        <v>0</v>
      </c>
      <c r="CF73" s="1">
        <f t="shared" si="83"/>
        <v>25484.799999999999</v>
      </c>
    </row>
    <row r="74" spans="1:84" s="21" customFormat="1" ht="21">
      <c r="A74" s="19" t="s">
        <v>283</v>
      </c>
      <c r="B74" s="20" t="s">
        <v>284</v>
      </c>
      <c r="C74" s="20" t="s">
        <v>47</v>
      </c>
      <c r="D74" s="20" t="s">
        <v>47</v>
      </c>
      <c r="E74" s="20" t="s">
        <v>47</v>
      </c>
      <c r="F74" s="20" t="s">
        <v>47</v>
      </c>
      <c r="G74" s="20" t="s">
        <v>47</v>
      </c>
      <c r="H74" s="20" t="s">
        <v>47</v>
      </c>
      <c r="I74" s="20" t="s">
        <v>47</v>
      </c>
      <c r="J74" s="20" t="s">
        <v>47</v>
      </c>
      <c r="K74" s="20" t="s">
        <v>47</v>
      </c>
      <c r="L74" s="20" t="s">
        <v>47</v>
      </c>
      <c r="M74" s="20" t="s">
        <v>47</v>
      </c>
      <c r="N74" s="20" t="s">
        <v>47</v>
      </c>
      <c r="O74" s="20" t="s">
        <v>47</v>
      </c>
      <c r="P74" s="20" t="s">
        <v>47</v>
      </c>
      <c r="Q74" s="20" t="s">
        <v>47</v>
      </c>
      <c r="R74" s="20" t="s">
        <v>47</v>
      </c>
      <c r="S74" s="20" t="s">
        <v>47</v>
      </c>
      <c r="T74" s="20" t="s">
        <v>47</v>
      </c>
      <c r="U74" s="20" t="s">
        <v>47</v>
      </c>
      <c r="V74" s="20" t="s">
        <v>47</v>
      </c>
      <c r="W74" s="20" t="s">
        <v>47</v>
      </c>
      <c r="X74" s="20" t="s">
        <v>47</v>
      </c>
      <c r="Y74" s="20" t="s">
        <v>47</v>
      </c>
      <c r="Z74" s="20" t="s">
        <v>47</v>
      </c>
      <c r="AA74" s="20" t="s">
        <v>47</v>
      </c>
      <c r="AB74" s="20" t="s">
        <v>47</v>
      </c>
      <c r="AC74" s="20" t="s">
        <v>47</v>
      </c>
      <c r="AD74" s="20" t="s">
        <v>47</v>
      </c>
      <c r="AE74" s="20" t="s">
        <v>47</v>
      </c>
      <c r="AF74" s="20" t="s">
        <v>47</v>
      </c>
      <c r="AG74" s="20" t="s">
        <v>47</v>
      </c>
      <c r="AH74" s="20" t="s">
        <v>47</v>
      </c>
      <c r="AI74" s="1">
        <f t="shared" ref="AI74:AR74" si="84">SUM(AI20)</f>
        <v>243525.30000000002</v>
      </c>
      <c r="AJ74" s="1">
        <f t="shared" si="84"/>
        <v>233106.7</v>
      </c>
      <c r="AK74" s="1">
        <f t="shared" si="84"/>
        <v>45043.7</v>
      </c>
      <c r="AL74" s="1">
        <f t="shared" si="84"/>
        <v>45043.7</v>
      </c>
      <c r="AM74" s="1">
        <f t="shared" si="84"/>
        <v>126524.59999999999</v>
      </c>
      <c r="AN74" s="1">
        <f t="shared" si="84"/>
        <v>125541.5</v>
      </c>
      <c r="AO74" s="1">
        <f t="shared" si="84"/>
        <v>0</v>
      </c>
      <c r="AP74" s="1">
        <f t="shared" si="84"/>
        <v>0</v>
      </c>
      <c r="AQ74" s="1">
        <f t="shared" si="84"/>
        <v>71957</v>
      </c>
      <c r="AR74" s="1">
        <f t="shared" si="84"/>
        <v>62521.5</v>
      </c>
      <c r="AS74" s="1">
        <f>SUM(AS20)</f>
        <v>50433.599999999999</v>
      </c>
      <c r="AT74" s="1">
        <f t="shared" ref="AT74:BG74" si="85">SUM(AT20)</f>
        <v>271.60000000000002</v>
      </c>
      <c r="AU74" s="1">
        <f t="shared" si="85"/>
        <v>3784.2999999999997</v>
      </c>
      <c r="AV74" s="1">
        <f t="shared" si="85"/>
        <v>0</v>
      </c>
      <c r="AW74" s="1">
        <f t="shared" si="85"/>
        <v>46377.7</v>
      </c>
      <c r="AX74" s="1">
        <f t="shared" si="85"/>
        <v>46934.5</v>
      </c>
      <c r="AY74" s="1">
        <f t="shared" si="85"/>
        <v>285.8</v>
      </c>
      <c r="AZ74" s="1">
        <f t="shared" si="85"/>
        <v>3.5</v>
      </c>
      <c r="BA74" s="1">
        <f t="shared" si="85"/>
        <v>0</v>
      </c>
      <c r="BB74" s="1">
        <f t="shared" si="85"/>
        <v>46645.2</v>
      </c>
      <c r="BC74" s="1">
        <f t="shared" si="85"/>
        <v>48323.8</v>
      </c>
      <c r="BD74" s="1">
        <f t="shared" si="85"/>
        <v>0</v>
      </c>
      <c r="BE74" s="1">
        <f t="shared" si="85"/>
        <v>3.5</v>
      </c>
      <c r="BF74" s="1">
        <f t="shared" si="85"/>
        <v>0</v>
      </c>
      <c r="BG74" s="1">
        <f t="shared" si="85"/>
        <v>48320.3</v>
      </c>
      <c r="BH74" s="1">
        <f t="shared" ref="BH74:BQ74" si="86">SUM(BH20)</f>
        <v>58464.200000000012</v>
      </c>
      <c r="BI74" s="1">
        <f t="shared" si="86"/>
        <v>55802.600000000006</v>
      </c>
      <c r="BJ74" s="1">
        <f t="shared" si="86"/>
        <v>293.3</v>
      </c>
      <c r="BK74" s="1">
        <f t="shared" si="86"/>
        <v>293.3</v>
      </c>
      <c r="BL74" s="1">
        <f t="shared" si="86"/>
        <v>7475.7999999999993</v>
      </c>
      <c r="BM74" s="1">
        <f t="shared" si="86"/>
        <v>6492.7</v>
      </c>
      <c r="BN74" s="1">
        <f t="shared" si="86"/>
        <v>0</v>
      </c>
      <c r="BO74" s="1">
        <f t="shared" si="86"/>
        <v>0</v>
      </c>
      <c r="BP74" s="1">
        <f t="shared" si="86"/>
        <v>50695.100000000006</v>
      </c>
      <c r="BQ74" s="1">
        <f t="shared" si="86"/>
        <v>49016.600000000006</v>
      </c>
      <c r="BR74" s="1">
        <f>SUM(BR20)</f>
        <v>48412.399999999994</v>
      </c>
      <c r="BS74" s="1">
        <f t="shared" ref="BS74:CF74" si="87">SUM(BS20)</f>
        <v>271.60000000000002</v>
      </c>
      <c r="BT74" s="1">
        <f t="shared" si="87"/>
        <v>2534.1999999999998</v>
      </c>
      <c r="BU74" s="1">
        <f t="shared" si="87"/>
        <v>0</v>
      </c>
      <c r="BV74" s="1">
        <f t="shared" si="87"/>
        <v>45606.6</v>
      </c>
      <c r="BW74" s="1">
        <f t="shared" si="87"/>
        <v>44111</v>
      </c>
      <c r="BX74" s="1">
        <f t="shared" si="87"/>
        <v>285.8</v>
      </c>
      <c r="BY74" s="1">
        <f t="shared" si="87"/>
        <v>3.5</v>
      </c>
      <c r="BZ74" s="1">
        <f t="shared" si="87"/>
        <v>0</v>
      </c>
      <c r="CA74" s="1">
        <f t="shared" si="87"/>
        <v>43821.7</v>
      </c>
      <c r="CB74" s="1">
        <f t="shared" si="87"/>
        <v>48171.5</v>
      </c>
      <c r="CC74" s="1">
        <f t="shared" si="87"/>
        <v>0</v>
      </c>
      <c r="CD74" s="1">
        <f t="shared" si="87"/>
        <v>3.5</v>
      </c>
      <c r="CE74" s="1">
        <f t="shared" si="87"/>
        <v>0</v>
      </c>
      <c r="CF74" s="1">
        <f t="shared" si="87"/>
        <v>48168</v>
      </c>
    </row>
    <row r="76" spans="1:84">
      <c r="A76" s="13"/>
    </row>
    <row r="77" spans="1:84">
      <c r="A77" s="13" t="s">
        <v>297</v>
      </c>
    </row>
  </sheetData>
  <mergeCells count="91">
    <mergeCell ref="CB17:CF17"/>
    <mergeCell ref="AG19:AH19"/>
    <mergeCell ref="E11:I11"/>
    <mergeCell ref="AX17:BB17"/>
    <mergeCell ref="BC17:BG17"/>
    <mergeCell ref="BW17:CA17"/>
    <mergeCell ref="BV17:BV18"/>
    <mergeCell ref="BP17:BQ17"/>
    <mergeCell ref="AS17:AS18"/>
    <mergeCell ref="BR17:BR18"/>
    <mergeCell ref="BS17:BS18"/>
    <mergeCell ref="BT17:BT18"/>
    <mergeCell ref="BU17:BU18"/>
    <mergeCell ref="BH17:BI17"/>
    <mergeCell ref="H17:H18"/>
    <mergeCell ref="U17:U18"/>
    <mergeCell ref="BL17:BM17"/>
    <mergeCell ref="BN17:BO17"/>
    <mergeCell ref="AT17:AT18"/>
    <mergeCell ref="AU17:AU18"/>
    <mergeCell ref="AV17:AV18"/>
    <mergeCell ref="AW17:AW18"/>
    <mergeCell ref="I17:I18"/>
    <mergeCell ref="J17:J18"/>
    <mergeCell ref="K17:K18"/>
    <mergeCell ref="L17:L18"/>
    <mergeCell ref="BJ17:BK17"/>
    <mergeCell ref="AQ17:AR17"/>
    <mergeCell ref="Z17:Z18"/>
    <mergeCell ref="AH17:AH18"/>
    <mergeCell ref="AA17:AA18"/>
    <mergeCell ref="AB17:AB18"/>
    <mergeCell ref="AC17:AC18"/>
    <mergeCell ref="AD17:AD18"/>
    <mergeCell ref="AE17:AE18"/>
    <mergeCell ref="AG17:AG18"/>
    <mergeCell ref="M17:M18"/>
    <mergeCell ref="V17:V18"/>
    <mergeCell ref="AI17:AJ17"/>
    <mergeCell ref="AK17:AL17"/>
    <mergeCell ref="AM17:AN17"/>
    <mergeCell ref="AO17:AP17"/>
    <mergeCell ref="N17:N18"/>
    <mergeCell ref="X17:X18"/>
    <mergeCell ref="Y17:Y18"/>
    <mergeCell ref="W17:W18"/>
    <mergeCell ref="O17:O18"/>
    <mergeCell ref="P17:P18"/>
    <mergeCell ref="Q17:Q18"/>
    <mergeCell ref="R17:R18"/>
    <mergeCell ref="S17:S18"/>
    <mergeCell ref="T17:T18"/>
    <mergeCell ref="C17:C18"/>
    <mergeCell ref="D17:D18"/>
    <mergeCell ref="E17:E18"/>
    <mergeCell ref="F17:F18"/>
    <mergeCell ref="G17:G18"/>
    <mergeCell ref="BW15:CF16"/>
    <mergeCell ref="AS16:AW16"/>
    <mergeCell ref="BH16:BQ16"/>
    <mergeCell ref="BR16:BV16"/>
    <mergeCell ref="AI15:AR15"/>
    <mergeCell ref="AS15:AW15"/>
    <mergeCell ref="AX15:BG16"/>
    <mergeCell ref="BH15:BQ15"/>
    <mergeCell ref="T16:V16"/>
    <mergeCell ref="W16:Y16"/>
    <mergeCell ref="Z16:AB16"/>
    <mergeCell ref="AI16:AR16"/>
    <mergeCell ref="BR15:BV15"/>
    <mergeCell ref="A8:CF8"/>
    <mergeCell ref="A14:A18"/>
    <mergeCell ref="B14:B18"/>
    <mergeCell ref="C14:AE14"/>
    <mergeCell ref="AF14:AF18"/>
    <mergeCell ref="AG14:AH16"/>
    <mergeCell ref="C16:E16"/>
    <mergeCell ref="F16:I16"/>
    <mergeCell ref="J16:L16"/>
    <mergeCell ref="M16:P16"/>
    <mergeCell ref="AI14:BG14"/>
    <mergeCell ref="BH14:CF14"/>
    <mergeCell ref="C15:V15"/>
    <mergeCell ref="W15:AB15"/>
    <mergeCell ref="AC15:AE16"/>
    <mergeCell ref="Q16:S16"/>
    <mergeCell ref="CC1:CF1"/>
    <mergeCell ref="CC2:CF2"/>
    <mergeCell ref="CC3:CF3"/>
    <mergeCell ref="CC4:CF4"/>
    <mergeCell ref="A6:C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Лариса Качанова</cp:lastModifiedBy>
  <dcterms:created xsi:type="dcterms:W3CDTF">2021-02-10T13:22:01Z</dcterms:created>
  <dcterms:modified xsi:type="dcterms:W3CDTF">2021-02-26T09:45:38Z</dcterms:modified>
</cp:coreProperties>
</file>