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450" windowHeight="34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J18" i="1"/>
  <c r="G18" i="1"/>
  <c r="D18" i="1"/>
  <c r="M17" i="1"/>
  <c r="J17" i="1"/>
  <c r="G17" i="1"/>
  <c r="D17" i="1"/>
  <c r="M16" i="1"/>
  <c r="J16" i="1"/>
  <c r="G16" i="1"/>
  <c r="D16" i="1"/>
  <c r="M15" i="1"/>
  <c r="J15" i="1"/>
  <c r="G15" i="1"/>
  <c r="D15" i="1"/>
  <c r="M14" i="1"/>
  <c r="J14" i="1"/>
  <c r="G14" i="1"/>
  <c r="D14" i="1"/>
  <c r="M9" i="1"/>
  <c r="J9" i="1"/>
  <c r="G9" i="1"/>
  <c r="D9" i="1"/>
  <c r="M10" i="1"/>
  <c r="J10" i="1"/>
  <c r="G10" i="1"/>
  <c r="D10" i="1"/>
  <c r="M8" i="1"/>
  <c r="J8" i="1"/>
  <c r="G8" i="1"/>
  <c r="D8" i="1"/>
  <c r="M11" i="1"/>
  <c r="J11" i="1"/>
  <c r="G11" i="1"/>
  <c r="D11" i="1"/>
  <c r="M12" i="1"/>
  <c r="J12" i="1"/>
  <c r="G12" i="1"/>
  <c r="D12" i="1"/>
  <c r="M13" i="1"/>
  <c r="J13" i="1"/>
  <c r="G13" i="1"/>
  <c r="D13" i="1"/>
  <c r="K20" i="1"/>
  <c r="L20" i="1"/>
  <c r="M7" i="1"/>
  <c r="J19" i="1"/>
  <c r="J7" i="1"/>
  <c r="J6" i="1"/>
  <c r="J5" i="1"/>
  <c r="M19" i="1"/>
  <c r="G7" i="1"/>
  <c r="D7" i="1"/>
  <c r="M6" i="1"/>
  <c r="M5" i="1"/>
  <c r="I20" i="1"/>
  <c r="H20" i="1"/>
  <c r="G19" i="1"/>
  <c r="G6" i="1"/>
  <c r="G5" i="1"/>
  <c r="D19" i="1"/>
  <c r="D6" i="1"/>
  <c r="D5" i="1"/>
  <c r="F20" i="1"/>
  <c r="E20" i="1"/>
  <c r="M20" i="1" l="1"/>
  <c r="D20" i="1"/>
  <c r="J20" i="1"/>
  <c r="G20" i="1"/>
</calcChain>
</file>

<file path=xl/sharedStrings.xml><?xml version="1.0" encoding="utf-8"?>
<sst xmlns="http://schemas.openxmlformats.org/spreadsheetml/2006/main" count="62" uniqueCount="50">
  <si>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</si>
  <si>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</si>
  <si>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</si>
  <si>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</si>
  <si>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</si>
  <si>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</si>
  <si>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</si>
  <si>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</si>
  <si>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</si>
  <si>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</si>
  <si>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>(подпись)</t>
  </si>
  <si>
    <t>(фамилия, инициалы)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</si>
  <si>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</si>
  <si>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</si>
  <si>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</si>
  <si>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Косарева Ю.В.</t>
  </si>
  <si>
    <t>Богданова Е.В.</t>
  </si>
  <si>
    <t xml:space="preserve">Глава администрации </t>
  </si>
  <si>
    <t>Резинкин И.Е.</t>
  </si>
  <si>
    <t>1 шт.</t>
  </si>
  <si>
    <t>2 шт.</t>
  </si>
  <si>
    <t>8 шт.</t>
  </si>
  <si>
    <t>Руководитель финансового органа</t>
  </si>
  <si>
    <t>Исполнено на 01.04.2018 (нарастающим итогом)</t>
  </si>
  <si>
    <t>Исполнено за последний квартал 2018 года</t>
  </si>
  <si>
    <t>Устройство контейнерных площадок в Среднее Село, Яшкино, Бестоголово, Званка, Градоша, Половинник, Лашино, Луг</t>
  </si>
  <si>
    <t xml:space="preserve">Закупка и установка дополнительных элементов на детской площадки в дер. Могилево ул. Старинка </t>
  </si>
  <si>
    <t>Чистка пожарного водоема в дер.Званка</t>
  </si>
  <si>
    <t>Ремонт дороги в дер.Кукуй по ул.Октябрьская</t>
  </si>
  <si>
    <t>3840 кв.м.</t>
  </si>
  <si>
    <t>Ремонт дороги в дер.Званка (засыпка ям)</t>
  </si>
  <si>
    <t>100 кв.м.</t>
  </si>
  <si>
    <t>Ремонт дороги в дер.Кровино Сельцо по ул.Восточная, по ул.Центральная</t>
  </si>
  <si>
    <t>501 кв.м.</t>
  </si>
  <si>
    <t>Ремонт дороги в дер.Лашино по ул.Центральная</t>
  </si>
  <si>
    <t>120 кв.м.</t>
  </si>
  <si>
    <t>Ремонт дороги в дер.Луг по ул.Ручейная</t>
  </si>
  <si>
    <t>960 кв.м.</t>
  </si>
  <si>
    <t>Ремонт дороги в дер.Крапивно по ул.Центральная (при въезде в деревню)</t>
  </si>
  <si>
    <t>300 кв.м.</t>
  </si>
  <si>
    <t>Ремонт колодцев в дер.Гремячево</t>
  </si>
  <si>
    <t>3 шт.</t>
  </si>
  <si>
    <t>Ремонт колодцев в дер.Могилево</t>
  </si>
  <si>
    <t>Ремонт колодцев в дер.Луг</t>
  </si>
  <si>
    <t>Ремонт колодцев в дер.Клинково</t>
  </si>
  <si>
    <t>Ремонт колодцев в дер.Крапивно</t>
  </si>
  <si>
    <t>Чистка колодцев в деревнях: Кровино Сельцо - 2шт., Луг - 5 шт., Новая - 2 шт., Отрада - 2 шт., Дорожницы - 1 шт., Крапивно - 3 шт., Лашино - 6 шт., Половинник - 2 шт., Солоницы - 3 шт., Среднее Село - 7 шт., Гремячево - 10 шт., Яшкино - 5 шт., Авдетово - 3 шт., Бестоголово - 4 шт., Градоша - 2 шт., Дидлово - 1 шт., Званка - 3 шт., Змеева Новинка - 2 шт., Клинково - 3 шт., Красная Горка - 1 шт., Крестцы - 2 шт., Могилево - 4 шт., Рахово - 2 шт., Смолино - 3 шт., Кукуй - 8 шт.</t>
  </si>
  <si>
    <t>86 шт.</t>
  </si>
  <si>
    <t xml:space="preserve">01.04.2018 года </t>
  </si>
  <si>
    <t>ОТЧЕТ
(ежеквартальный)
о достижении значения целевых показателей результативности
и о расходах бюджета муниципального образования Будогощское городское поселение Киришского муниципального района Ленинградской области,
источником финансового обеспечения которых является субсидия из областного бюджета Ленинградской области, предоставляемая
в целях софинансирования расходных обязательств поселений, возникающих при выполнении органами местного самоуправления
полномочий по вопросам местного значения, в соответствии с областным законом от 14 декабря 2012 года N 95-оз
"О содействии развитию на части территорий муниципальных образований Ленинградской области иных форм местного
самоуправления" по состоянию на 01.04.2018 года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</si>
</sst>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0" xfId="0" applyFont="1"/>
    <xf numFmtId="2" fontId="3" fillId="0" borderId="3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activeCell="O26" sqref="O26"/>
    </sheetView>
  </sheetViews>
  <sheetFormatPr defaultRowHeight="15" x14ac:dyDescent="0.25"/>
  <cols>
    <col min="1" max="1" width="33.28515625" customWidth="1"/>
  </cols>
  <sheetData>
    <row r="1" spans="1:14" ht="147" customHeight="1" thickBot="1" x14ac:dyDescent="0.3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ht="96" customHeight="1" thickBot="1" x14ac:dyDescent="0.3">
      <c r="A2" s="26" t="s">
        <v>14</v>
      </c>
      <c r="B2" s="26" t="s">
        <v>0</v>
      </c>
      <c r="C2" s="26" t="s">
        <v>1</v>
      </c>
      <c r="D2" s="32" t="s">
        <v>3</v>
      </c>
      <c r="E2" s="33"/>
      <c r="F2" s="34"/>
      <c r="G2" s="35" t="s">
        <v>23</v>
      </c>
      <c r="H2" s="33"/>
      <c r="I2" s="34"/>
      <c r="J2" s="32" t="s">
        <v>24</v>
      </c>
      <c r="K2" s="33"/>
      <c r="L2" s="34"/>
      <c r="M2" s="26" t="s">
        <v>7</v>
      </c>
      <c r="N2" s="1"/>
    </row>
    <row r="3" spans="1:14" ht="53.25" thickBot="1" x14ac:dyDescent="0.3">
      <c r="A3" s="27"/>
      <c r="B3" s="27"/>
      <c r="C3" s="27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27"/>
      <c r="N3" s="1"/>
    </row>
    <row r="4" spans="1:14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55.5" customHeight="1" thickBot="1" x14ac:dyDescent="0.3">
      <c r="A5" s="19" t="s">
        <v>25</v>
      </c>
      <c r="B5" s="20" t="s">
        <v>21</v>
      </c>
      <c r="C5" s="20"/>
      <c r="D5" s="22">
        <f t="shared" ref="D5:D19" si="0">E5+F5</f>
        <v>583006.25</v>
      </c>
      <c r="E5" s="23">
        <v>555244.05000000005</v>
      </c>
      <c r="F5" s="23">
        <v>27762.2</v>
      </c>
      <c r="G5" s="22">
        <f t="shared" ref="G5:G19" si="1">H5+I5</f>
        <v>0</v>
      </c>
      <c r="H5" s="23">
        <v>0</v>
      </c>
      <c r="I5" s="23">
        <v>0</v>
      </c>
      <c r="J5" s="22">
        <f t="shared" ref="J5:J20" si="2">K5+L5</f>
        <v>0</v>
      </c>
      <c r="K5" s="23">
        <v>0</v>
      </c>
      <c r="L5" s="23">
        <v>0</v>
      </c>
      <c r="M5" s="22">
        <f t="shared" ref="M5:M19" si="3">E5-H5</f>
        <v>555244.05000000005</v>
      </c>
      <c r="N5" s="1"/>
    </row>
    <row r="6" spans="1:14" ht="41.25" customHeight="1" thickBot="1" x14ac:dyDescent="0.3">
      <c r="A6" s="19" t="s">
        <v>26</v>
      </c>
      <c r="B6" s="20" t="s">
        <v>19</v>
      </c>
      <c r="C6" s="20"/>
      <c r="D6" s="22">
        <f t="shared" si="0"/>
        <v>166474.89000000001</v>
      </c>
      <c r="E6" s="23">
        <v>158547.51</v>
      </c>
      <c r="F6" s="23">
        <v>7927.38</v>
      </c>
      <c r="G6" s="22">
        <f t="shared" si="1"/>
        <v>0</v>
      </c>
      <c r="H6" s="23">
        <v>0</v>
      </c>
      <c r="I6" s="23">
        <v>0</v>
      </c>
      <c r="J6" s="22">
        <f t="shared" si="2"/>
        <v>0</v>
      </c>
      <c r="K6" s="23">
        <v>0</v>
      </c>
      <c r="L6" s="23">
        <v>0</v>
      </c>
      <c r="M6" s="22">
        <f t="shared" si="3"/>
        <v>158547.51</v>
      </c>
      <c r="N6" s="1"/>
    </row>
    <row r="7" spans="1:14" ht="24" customHeight="1" thickBot="1" x14ac:dyDescent="0.3">
      <c r="A7" s="19" t="s">
        <v>27</v>
      </c>
      <c r="B7" s="20" t="s">
        <v>19</v>
      </c>
      <c r="C7" s="20"/>
      <c r="D7" s="22">
        <f t="shared" si="0"/>
        <v>69988.820000000007</v>
      </c>
      <c r="E7" s="23">
        <v>66656.02</v>
      </c>
      <c r="F7" s="23">
        <v>3332.8</v>
      </c>
      <c r="G7" s="22">
        <f t="shared" si="1"/>
        <v>0</v>
      </c>
      <c r="H7" s="23">
        <v>0</v>
      </c>
      <c r="I7" s="23">
        <v>0</v>
      </c>
      <c r="J7" s="22">
        <f t="shared" si="2"/>
        <v>0</v>
      </c>
      <c r="K7" s="23">
        <v>0</v>
      </c>
      <c r="L7" s="23">
        <v>0</v>
      </c>
      <c r="M7" s="22">
        <f t="shared" si="3"/>
        <v>66656.02</v>
      </c>
      <c r="N7" s="1"/>
    </row>
    <row r="8" spans="1:14" ht="30" customHeight="1" thickBot="1" x14ac:dyDescent="0.3">
      <c r="A8" s="19" t="s">
        <v>28</v>
      </c>
      <c r="B8" s="20" t="s">
        <v>29</v>
      </c>
      <c r="C8" s="20"/>
      <c r="D8" s="22">
        <f t="shared" si="0"/>
        <v>139646.83000000002</v>
      </c>
      <c r="E8" s="23">
        <v>132996.98000000001</v>
      </c>
      <c r="F8" s="23">
        <v>6649.85</v>
      </c>
      <c r="G8" s="22">
        <f t="shared" si="1"/>
        <v>0</v>
      </c>
      <c r="H8" s="23">
        <v>0</v>
      </c>
      <c r="I8" s="23">
        <v>0</v>
      </c>
      <c r="J8" s="22">
        <f t="shared" si="2"/>
        <v>0</v>
      </c>
      <c r="K8" s="23">
        <v>0</v>
      </c>
      <c r="L8" s="23">
        <v>0</v>
      </c>
      <c r="M8" s="22">
        <f t="shared" si="3"/>
        <v>132996.98000000001</v>
      </c>
      <c r="N8" s="1"/>
    </row>
    <row r="9" spans="1:14" ht="32.25" customHeight="1" thickBot="1" x14ac:dyDescent="0.3">
      <c r="A9" s="19" t="s">
        <v>30</v>
      </c>
      <c r="B9" s="20" t="s">
        <v>31</v>
      </c>
      <c r="C9" s="20"/>
      <c r="D9" s="22">
        <f t="shared" si="0"/>
        <v>28544.73</v>
      </c>
      <c r="E9" s="23">
        <v>27185.46</v>
      </c>
      <c r="F9" s="23">
        <v>1359.27</v>
      </c>
      <c r="G9" s="22">
        <f t="shared" si="1"/>
        <v>0</v>
      </c>
      <c r="H9" s="23">
        <v>0</v>
      </c>
      <c r="I9" s="23">
        <v>0</v>
      </c>
      <c r="J9" s="22">
        <f t="shared" si="2"/>
        <v>0</v>
      </c>
      <c r="K9" s="23">
        <v>0</v>
      </c>
      <c r="L9" s="23">
        <v>0</v>
      </c>
      <c r="M9" s="22">
        <f t="shared" si="3"/>
        <v>27185.46</v>
      </c>
      <c r="N9" s="1"/>
    </row>
    <row r="10" spans="1:14" ht="26.25" thickBot="1" x14ac:dyDescent="0.3">
      <c r="A10" s="19" t="s">
        <v>32</v>
      </c>
      <c r="B10" s="20" t="s">
        <v>33</v>
      </c>
      <c r="C10" s="20"/>
      <c r="D10" s="22">
        <f t="shared" si="0"/>
        <v>250449.25</v>
      </c>
      <c r="E10" s="23">
        <v>238523.1</v>
      </c>
      <c r="F10" s="23">
        <v>11926.15</v>
      </c>
      <c r="G10" s="22">
        <f t="shared" si="1"/>
        <v>0</v>
      </c>
      <c r="H10" s="23">
        <v>0</v>
      </c>
      <c r="I10" s="23">
        <v>0</v>
      </c>
      <c r="J10" s="22">
        <f t="shared" si="2"/>
        <v>0</v>
      </c>
      <c r="K10" s="23">
        <v>0</v>
      </c>
      <c r="L10" s="23">
        <v>0</v>
      </c>
      <c r="M10" s="22">
        <f t="shared" si="3"/>
        <v>238523.1</v>
      </c>
      <c r="N10" s="1"/>
    </row>
    <row r="11" spans="1:14" ht="29.25" customHeight="1" thickBot="1" x14ac:dyDescent="0.3">
      <c r="A11" s="19" t="s">
        <v>34</v>
      </c>
      <c r="B11" s="20" t="s">
        <v>35</v>
      </c>
      <c r="C11" s="20"/>
      <c r="D11" s="22">
        <f t="shared" si="0"/>
        <v>60017.799999999996</v>
      </c>
      <c r="E11" s="23">
        <v>57159.81</v>
      </c>
      <c r="F11" s="23">
        <v>2857.99</v>
      </c>
      <c r="G11" s="22">
        <f t="shared" si="1"/>
        <v>0</v>
      </c>
      <c r="H11" s="23">
        <v>0</v>
      </c>
      <c r="I11" s="23">
        <v>0</v>
      </c>
      <c r="J11" s="22">
        <f t="shared" si="2"/>
        <v>0</v>
      </c>
      <c r="K11" s="23">
        <v>0</v>
      </c>
      <c r="L11" s="23">
        <v>0</v>
      </c>
      <c r="M11" s="22">
        <f t="shared" si="3"/>
        <v>57159.81</v>
      </c>
      <c r="N11" s="1"/>
    </row>
    <row r="12" spans="1:14" ht="22.5" customHeight="1" thickBot="1" x14ac:dyDescent="0.3">
      <c r="A12" s="19" t="s">
        <v>36</v>
      </c>
      <c r="B12" s="20" t="s">
        <v>37</v>
      </c>
      <c r="C12" s="20"/>
      <c r="D12" s="22">
        <f t="shared" si="0"/>
        <v>480142.42</v>
      </c>
      <c r="E12" s="23">
        <v>457278.5</v>
      </c>
      <c r="F12" s="23">
        <v>22863.919999999998</v>
      </c>
      <c r="G12" s="22">
        <f t="shared" si="1"/>
        <v>0</v>
      </c>
      <c r="H12" s="23">
        <v>0</v>
      </c>
      <c r="I12" s="23">
        <v>0</v>
      </c>
      <c r="J12" s="22">
        <f t="shared" si="2"/>
        <v>0</v>
      </c>
      <c r="K12" s="23">
        <v>0</v>
      </c>
      <c r="L12" s="23">
        <v>0</v>
      </c>
      <c r="M12" s="22">
        <f t="shared" si="3"/>
        <v>457278.5</v>
      </c>
      <c r="N12" s="1"/>
    </row>
    <row r="13" spans="1:14" ht="33.75" customHeight="1" thickBot="1" x14ac:dyDescent="0.3">
      <c r="A13" s="19" t="s">
        <v>38</v>
      </c>
      <c r="B13" s="20" t="s">
        <v>39</v>
      </c>
      <c r="C13" s="20"/>
      <c r="D13" s="22">
        <f t="shared" si="0"/>
        <v>150044.5</v>
      </c>
      <c r="E13" s="23">
        <v>142899.51999999999</v>
      </c>
      <c r="F13" s="23">
        <v>7144.98</v>
      </c>
      <c r="G13" s="22">
        <f t="shared" si="1"/>
        <v>0</v>
      </c>
      <c r="H13" s="23">
        <v>0</v>
      </c>
      <c r="I13" s="23">
        <v>0</v>
      </c>
      <c r="J13" s="22">
        <f t="shared" si="2"/>
        <v>0</v>
      </c>
      <c r="K13" s="23">
        <v>0</v>
      </c>
      <c r="L13" s="23">
        <v>0</v>
      </c>
      <c r="M13" s="22">
        <f t="shared" si="3"/>
        <v>142899.51999999999</v>
      </c>
      <c r="N13" s="1"/>
    </row>
    <row r="14" spans="1:14" ht="24" customHeight="1" thickBot="1" x14ac:dyDescent="0.3">
      <c r="A14" s="19" t="s">
        <v>40</v>
      </c>
      <c r="B14" s="20" t="s">
        <v>41</v>
      </c>
      <c r="C14" s="20"/>
      <c r="D14" s="22">
        <f t="shared" ref="D14:D18" si="4">E14+F14</f>
        <v>72007.48</v>
      </c>
      <c r="E14" s="23">
        <v>68578.55</v>
      </c>
      <c r="F14" s="23">
        <v>3428.93</v>
      </c>
      <c r="G14" s="22">
        <f t="shared" ref="G14:G18" si="5">H14+I14</f>
        <v>0</v>
      </c>
      <c r="H14" s="23">
        <v>0</v>
      </c>
      <c r="I14" s="23">
        <v>0</v>
      </c>
      <c r="J14" s="22">
        <f t="shared" ref="J14:J18" si="6">K14+L14</f>
        <v>0</v>
      </c>
      <c r="K14" s="23">
        <v>0</v>
      </c>
      <c r="L14" s="23">
        <v>0</v>
      </c>
      <c r="M14" s="22">
        <f t="shared" ref="M14:M18" si="7">E14-H14</f>
        <v>68578.55</v>
      </c>
      <c r="N14" s="1"/>
    </row>
    <row r="15" spans="1:14" ht="24.75" customHeight="1" thickBot="1" x14ac:dyDescent="0.3">
      <c r="A15" s="19" t="s">
        <v>42</v>
      </c>
      <c r="B15" s="20" t="s">
        <v>20</v>
      </c>
      <c r="C15" s="20"/>
      <c r="D15" s="22">
        <f t="shared" si="4"/>
        <v>62470.1</v>
      </c>
      <c r="E15" s="23">
        <v>59495.34</v>
      </c>
      <c r="F15" s="23">
        <v>2974.76</v>
      </c>
      <c r="G15" s="22">
        <f t="shared" si="5"/>
        <v>0</v>
      </c>
      <c r="H15" s="23">
        <v>0</v>
      </c>
      <c r="I15" s="23">
        <v>0</v>
      </c>
      <c r="J15" s="22">
        <f t="shared" si="6"/>
        <v>0</v>
      </c>
      <c r="K15" s="23">
        <v>0</v>
      </c>
      <c r="L15" s="23">
        <v>0</v>
      </c>
      <c r="M15" s="22">
        <f t="shared" si="7"/>
        <v>59495.34</v>
      </c>
      <c r="N15" s="1"/>
    </row>
    <row r="16" spans="1:14" ht="24.75" customHeight="1" thickBot="1" x14ac:dyDescent="0.3">
      <c r="A16" s="19" t="s">
        <v>43</v>
      </c>
      <c r="B16" s="20" t="s">
        <v>19</v>
      </c>
      <c r="C16" s="20"/>
      <c r="D16" s="22">
        <f t="shared" si="4"/>
        <v>31235.05</v>
      </c>
      <c r="E16" s="23">
        <v>29747.66</v>
      </c>
      <c r="F16" s="23">
        <v>1487.39</v>
      </c>
      <c r="G16" s="22">
        <f t="shared" si="5"/>
        <v>0</v>
      </c>
      <c r="H16" s="23">
        <v>0</v>
      </c>
      <c r="I16" s="23">
        <v>0</v>
      </c>
      <c r="J16" s="22">
        <f t="shared" si="6"/>
        <v>0</v>
      </c>
      <c r="K16" s="23">
        <v>0</v>
      </c>
      <c r="L16" s="23">
        <v>0</v>
      </c>
      <c r="M16" s="22">
        <f t="shared" si="7"/>
        <v>29747.66</v>
      </c>
      <c r="N16" s="1"/>
    </row>
    <row r="17" spans="1:17" ht="23.25" customHeight="1" thickBot="1" x14ac:dyDescent="0.3">
      <c r="A17" s="19" t="s">
        <v>44</v>
      </c>
      <c r="B17" s="20" t="s">
        <v>19</v>
      </c>
      <c r="C17" s="20"/>
      <c r="D17" s="22">
        <f t="shared" si="4"/>
        <v>31235.05</v>
      </c>
      <c r="E17" s="23">
        <v>29747.66</v>
      </c>
      <c r="F17" s="23">
        <v>1487.39</v>
      </c>
      <c r="G17" s="22">
        <f t="shared" si="5"/>
        <v>0</v>
      </c>
      <c r="H17" s="23">
        <v>0</v>
      </c>
      <c r="I17" s="23">
        <v>0</v>
      </c>
      <c r="J17" s="22">
        <f t="shared" si="6"/>
        <v>0</v>
      </c>
      <c r="K17" s="23">
        <v>0</v>
      </c>
      <c r="L17" s="23">
        <v>0</v>
      </c>
      <c r="M17" s="22">
        <f t="shared" si="7"/>
        <v>29747.66</v>
      </c>
      <c r="N17" s="1"/>
    </row>
    <row r="18" spans="1:17" ht="24" customHeight="1" thickBot="1" x14ac:dyDescent="0.3">
      <c r="A18" s="19" t="s">
        <v>45</v>
      </c>
      <c r="B18" s="20" t="s">
        <v>19</v>
      </c>
      <c r="C18" s="20"/>
      <c r="D18" s="22">
        <f t="shared" si="4"/>
        <v>31235.05</v>
      </c>
      <c r="E18" s="23">
        <v>29747.66</v>
      </c>
      <c r="F18" s="23">
        <v>1487.39</v>
      </c>
      <c r="G18" s="22">
        <f t="shared" si="5"/>
        <v>0</v>
      </c>
      <c r="H18" s="23">
        <v>0</v>
      </c>
      <c r="I18" s="23">
        <v>0</v>
      </c>
      <c r="J18" s="22">
        <f t="shared" si="6"/>
        <v>0</v>
      </c>
      <c r="K18" s="23">
        <v>0</v>
      </c>
      <c r="L18" s="23">
        <v>0</v>
      </c>
      <c r="M18" s="22">
        <f t="shared" si="7"/>
        <v>29747.66</v>
      </c>
      <c r="N18" s="1"/>
    </row>
    <row r="19" spans="1:17" ht="177" customHeight="1" thickBot="1" x14ac:dyDescent="0.3">
      <c r="A19" s="19" t="s">
        <v>46</v>
      </c>
      <c r="B19" s="20" t="s">
        <v>47</v>
      </c>
      <c r="C19" s="20"/>
      <c r="D19" s="22">
        <f t="shared" si="0"/>
        <v>468501.77999999997</v>
      </c>
      <c r="E19" s="23">
        <v>446192.18</v>
      </c>
      <c r="F19" s="23">
        <v>22309.599999999999</v>
      </c>
      <c r="G19" s="22">
        <f t="shared" si="1"/>
        <v>0</v>
      </c>
      <c r="H19" s="23">
        <v>0</v>
      </c>
      <c r="I19" s="23">
        <v>0</v>
      </c>
      <c r="J19" s="22">
        <f t="shared" si="2"/>
        <v>0</v>
      </c>
      <c r="K19" s="23">
        <v>0</v>
      </c>
      <c r="L19" s="23">
        <v>0</v>
      </c>
      <c r="M19" s="22">
        <f t="shared" si="3"/>
        <v>446192.18</v>
      </c>
      <c r="N19" s="1"/>
    </row>
    <row r="20" spans="1:17" ht="19.5" thickBot="1" x14ac:dyDescent="0.3">
      <c r="A20" s="4" t="s">
        <v>2</v>
      </c>
      <c r="B20" s="3"/>
      <c r="C20" s="20"/>
      <c r="D20" s="22">
        <f t="shared" ref="D20:I20" si="8">SUM(D5:D19)</f>
        <v>2624999.9999999995</v>
      </c>
      <c r="E20" s="23">
        <f t="shared" si="8"/>
        <v>2500000</v>
      </c>
      <c r="F20" s="23">
        <f t="shared" si="8"/>
        <v>124999.99999999997</v>
      </c>
      <c r="G20" s="22">
        <f t="shared" si="8"/>
        <v>0</v>
      </c>
      <c r="H20" s="23">
        <f t="shared" si="8"/>
        <v>0</v>
      </c>
      <c r="I20" s="23">
        <f t="shared" si="8"/>
        <v>0</v>
      </c>
      <c r="J20" s="22">
        <f t="shared" si="2"/>
        <v>0</v>
      </c>
      <c r="K20" s="23">
        <f>SUM(K5:K19)</f>
        <v>0</v>
      </c>
      <c r="L20" s="23">
        <f>SUM(L5:L19)</f>
        <v>0</v>
      </c>
      <c r="M20" s="22">
        <f>SUM(M5:M19)</f>
        <v>2500000</v>
      </c>
      <c r="N20" s="1"/>
    </row>
    <row r="22" spans="1:17" x14ac:dyDescent="0.25">
      <c r="A22" s="28" t="s">
        <v>8</v>
      </c>
      <c r="B22" s="28"/>
      <c r="C22" s="28"/>
      <c r="D22" s="28"/>
      <c r="E22" s="28"/>
      <c r="F22" s="28"/>
      <c r="G22" s="7"/>
      <c r="H22" s="7"/>
      <c r="I22" s="8"/>
      <c r="J22" s="8"/>
      <c r="K22" s="9"/>
      <c r="L22" s="9"/>
    </row>
    <row r="23" spans="1:17" x14ac:dyDescent="0.25">
      <c r="A23" s="10" t="s">
        <v>9</v>
      </c>
      <c r="B23" s="10"/>
      <c r="C23" s="11"/>
      <c r="D23" s="11"/>
      <c r="E23" s="11"/>
      <c r="F23" s="11"/>
      <c r="G23" s="11"/>
      <c r="H23" s="11"/>
      <c r="I23" s="12"/>
      <c r="J23" s="12"/>
      <c r="K23" s="12"/>
      <c r="L23" s="12"/>
    </row>
    <row r="24" spans="1:17" ht="23.25" customHeight="1" x14ac:dyDescent="0.25">
      <c r="A24" s="10"/>
      <c r="B24" s="10"/>
      <c r="C24" s="11"/>
      <c r="D24" s="11"/>
      <c r="E24" s="11"/>
      <c r="F24" s="11"/>
      <c r="G24" s="11"/>
      <c r="H24" s="11"/>
      <c r="I24" s="12"/>
      <c r="J24" s="12"/>
      <c r="K24" s="12"/>
      <c r="L24" s="12"/>
    </row>
    <row r="25" spans="1:17" x14ac:dyDescent="0.25">
      <c r="A25" s="13" t="s">
        <v>17</v>
      </c>
      <c r="B25" s="13"/>
      <c r="C25" s="11"/>
      <c r="D25" s="11"/>
      <c r="E25" s="11"/>
      <c r="F25" s="11"/>
      <c r="G25" s="11"/>
      <c r="H25" s="11"/>
      <c r="I25" s="29"/>
      <c r="J25" s="29"/>
      <c r="K25" s="29"/>
      <c r="L25" s="29"/>
    </row>
    <row r="26" spans="1:17" x14ac:dyDescent="0.25">
      <c r="A26" s="13"/>
      <c r="B26" s="13"/>
      <c r="C26" s="30"/>
      <c r="D26" s="30"/>
      <c r="E26" s="30" t="s">
        <v>18</v>
      </c>
      <c r="F26" s="31"/>
      <c r="G26" s="31"/>
      <c r="H26" s="14"/>
      <c r="I26" s="29"/>
      <c r="J26" s="29"/>
      <c r="K26" s="29"/>
      <c r="L26" s="29"/>
    </row>
    <row r="27" spans="1:17" x14ac:dyDescent="0.25">
      <c r="A27" s="11"/>
      <c r="B27" s="11"/>
      <c r="C27" s="24" t="s">
        <v>10</v>
      </c>
      <c r="D27" s="24"/>
      <c r="E27" s="24" t="s">
        <v>11</v>
      </c>
      <c r="F27" s="24"/>
      <c r="G27" s="24"/>
      <c r="H27" s="15"/>
      <c r="I27" s="29"/>
      <c r="J27" s="29"/>
      <c r="K27" s="29"/>
      <c r="L27" s="29"/>
      <c r="Q27" s="21"/>
    </row>
    <row r="28" spans="1:17" ht="20.25" customHeight="1" x14ac:dyDescent="0.25">
      <c r="A28" s="16" t="s">
        <v>22</v>
      </c>
      <c r="B28" s="16"/>
      <c r="C28" s="31"/>
      <c r="D28" s="31"/>
      <c r="E28" s="30" t="s">
        <v>15</v>
      </c>
      <c r="F28" s="30"/>
      <c r="G28" s="30"/>
      <c r="H28" s="11"/>
      <c r="I28" s="29"/>
      <c r="J28" s="29"/>
      <c r="K28" s="29"/>
      <c r="L28" s="29"/>
    </row>
    <row r="29" spans="1:17" x14ac:dyDescent="0.25">
      <c r="A29" s="11"/>
      <c r="B29" s="11"/>
      <c r="C29" s="24" t="s">
        <v>10</v>
      </c>
      <c r="D29" s="24"/>
      <c r="E29" s="24" t="s">
        <v>11</v>
      </c>
      <c r="F29" s="24"/>
      <c r="G29" s="24"/>
      <c r="H29" s="11"/>
      <c r="I29" s="36"/>
      <c r="J29" s="36"/>
      <c r="K29" s="36"/>
      <c r="L29" s="36"/>
    </row>
    <row r="30" spans="1:17" x14ac:dyDescent="0.25">
      <c r="A30" s="11"/>
      <c r="B30" s="11"/>
      <c r="C30" s="15"/>
      <c r="D30" s="15"/>
      <c r="E30" s="15"/>
      <c r="F30" s="15"/>
      <c r="G30" s="15"/>
      <c r="H30" s="11"/>
      <c r="I30" s="36"/>
      <c r="J30" s="36"/>
      <c r="K30" s="36"/>
      <c r="L30" s="36"/>
    </row>
    <row r="31" spans="1:17" x14ac:dyDescent="0.25">
      <c r="A31" s="11"/>
      <c r="B31" s="11"/>
      <c r="C31" s="15"/>
      <c r="D31" s="15"/>
      <c r="E31" s="15"/>
      <c r="F31" s="11"/>
      <c r="G31" s="11"/>
      <c r="H31" s="17"/>
      <c r="I31" s="37"/>
      <c r="J31" s="37"/>
      <c r="K31" s="37"/>
      <c r="L31" s="37"/>
    </row>
    <row r="32" spans="1:17" x14ac:dyDescent="0.25">
      <c r="A32" s="11" t="s">
        <v>12</v>
      </c>
      <c r="B32" s="11" t="s">
        <v>16</v>
      </c>
      <c r="D32" s="11"/>
      <c r="E32" s="11"/>
      <c r="F32" s="11"/>
      <c r="G32" s="11"/>
      <c r="H32" s="11"/>
      <c r="I32" s="11"/>
      <c r="J32" s="11"/>
      <c r="K32" s="11"/>
      <c r="L32" s="11"/>
    </row>
    <row r="33" spans="1:12" x14ac:dyDescent="0.25">
      <c r="A33" s="10" t="s">
        <v>13</v>
      </c>
      <c r="B33" s="10"/>
      <c r="C33" s="10"/>
      <c r="D33" s="10"/>
      <c r="E33" s="10"/>
      <c r="F33" s="11"/>
      <c r="G33" s="11"/>
      <c r="H33" s="11"/>
      <c r="I33" s="11"/>
      <c r="J33" s="11"/>
      <c r="K33" s="11"/>
      <c r="L33" s="11"/>
    </row>
    <row r="34" spans="1:12" x14ac:dyDescent="0.25">
      <c r="A34" s="11" t="s">
        <v>48</v>
      </c>
      <c r="B34" s="11"/>
      <c r="C34" s="11"/>
      <c r="D34" s="11"/>
      <c r="E34" s="11"/>
      <c r="F34" s="18"/>
      <c r="G34" s="18"/>
      <c r="H34" s="18"/>
      <c r="I34" s="18"/>
      <c r="J34" s="18"/>
      <c r="K34" s="18"/>
      <c r="L34" s="18"/>
    </row>
    <row r="35" spans="1:12" x14ac:dyDescent="0.25">
      <c r="A35" s="11"/>
      <c r="B35" s="11"/>
      <c r="C35" s="11"/>
      <c r="D35" s="11"/>
      <c r="E35" s="11"/>
      <c r="F35" s="18"/>
      <c r="G35" s="18"/>
      <c r="H35" s="18"/>
      <c r="I35" s="18"/>
      <c r="J35" s="18"/>
      <c r="K35" s="18"/>
      <c r="L35" s="18"/>
    </row>
  </sheetData>
  <mergeCells count="22">
    <mergeCell ref="A1:M1"/>
    <mergeCell ref="M2:M3"/>
    <mergeCell ref="A22:F22"/>
    <mergeCell ref="I25:L28"/>
    <mergeCell ref="C26:D26"/>
    <mergeCell ref="E26:G26"/>
    <mergeCell ref="C27:D27"/>
    <mergeCell ref="E27:G27"/>
    <mergeCell ref="C28:D28"/>
    <mergeCell ref="E28:G28"/>
    <mergeCell ref="A2:A3"/>
    <mergeCell ref="B2:B3"/>
    <mergeCell ref="C2:C3"/>
    <mergeCell ref="D2:F2"/>
    <mergeCell ref="G2:I2"/>
    <mergeCell ref="J2:L2"/>
    <mergeCell ref="C29:D29"/>
    <mergeCell ref="E29:G29"/>
    <mergeCell ref="I29:J29"/>
    <mergeCell ref="K29:L29"/>
    <mergeCell ref="I30:J30"/>
    <mergeCell ref="K30:L30"/>
  </mergeCells>
  <pageMargins left="0.27" right="0.19" top="0.25" bottom="0.18" header="0.19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SPecialiST</cp:lastModifiedBy>
  <cp:lastPrinted>2018-04-03T14:06:20Z</cp:lastPrinted>
  <dcterms:created xsi:type="dcterms:W3CDTF">2016-06-22T07:13:33Z</dcterms:created>
  <dcterms:modified xsi:type="dcterms:W3CDTF">2018-04-09T12:25:47Z</dcterms:modified>
</cp:coreProperties>
</file>