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<sst xmlns="http://schemas.openxmlformats.org/spreadsheetml/2006/main" count="530" uniqueCount="184">
  <si>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</si>
  <si>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</si>
  <si>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</si>
  <si>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</si>
  <si>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</si>
  <si>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</si>
  <si>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</si>
  <si>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</si>
  <si>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</si>
  <si>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</si>
  <si>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</si>
  <si>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</si>
  <si>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</si>
  <si>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</si>
  <si>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</si>
  <si>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</si>
  <si>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</si>
  <si>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</si>
  <si>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</si>
  <si>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</si>
  <si>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</si>
  <si>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</si>
  <si>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</si>
  <si>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</si>
  <si>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</si>
  <si>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</si>
  <si>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</si>
  <si>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</si>
  <si>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</si>
  <si>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</si>
  <si>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</si>
  <si>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</si>
  <si>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</si>
  <si>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</si>
  <si>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</si>
  <si>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</si>
  <si>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</si>
  <si>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</si>
  <si>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</si>
  <si>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</si>
  <si>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</si>
  <si>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</si>
  <si>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</si>
  <si>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</si>
  <si>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</si>
  <si>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</si>
  <si>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</si>
  <si>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</si>
  <si>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</si>
  <si>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</si>
  <si>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</si>
  <si>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</si>
  <si>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</si>
  <si>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</si>
  <si>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</si>
  <si>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</si>
  <si>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</si>
  <si>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</si>
  <si>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</si>
  <si>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</si>
  <si>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</si>
  <si>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</si>
  <si>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</si>
  <si>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</si>
  <si>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</si>
  <si>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</si>
  <si>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</si>
  <si>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</si>
  <si>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</si>
  <si>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</si>
  <si>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</si>
  <si>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</si>
  <si>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</si>
  <si>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</si>
  <si>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</si>
  <si>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</si>
  <si>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</si>
  <si>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</si>
  <si>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</si>
  <si>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</si>
  <si>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</si>
  <si>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</si>
  <si>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</si>
  <si>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</si>
  <si>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</si>
  <si>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</si>
  <si>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</si>
  <si>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</si>
  <si>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</si>
  <si>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</si>
  <si>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</si>
  <si>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</si>
  <si>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</si>
  <si>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</si>
  <si>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</si>
  <si>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</si>
  <si>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</si>
  <si>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</si>
  <si>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</si>
  <si>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</si>
  <si>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</si>
  <si>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</si>
  <si>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</si>
  <si>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</si>
  <si>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</si>
  <si>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</si>
  <si>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</si>
  <si>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</si>
  <si>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</si>
  <si>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</si>
  <si>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</si>
  <si>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</si>
  <si>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</si>
  <si>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</si>
  <si>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</si>
  <si>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</si>
  <si>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</si>
  <si>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</si>
  <si>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</si>
  <si>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</si>
  <si>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</si>
  <si>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</si>
  <si>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</si>
  <si>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</si>
  <si>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</si>
  <si>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</si>
  <si>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</si>
  <si>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</si>
  <si>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</si>
  <si>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</si>
  <si>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</si>
  <si>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</si>
  <si>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</si>
  <si>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</si>
  <si>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</si>
  <si>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</si>
  <si>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</si>
  <si>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</si>
  <si>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</si>
  <si>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</si>
  <si>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</si>
  <si>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</si>
  <si>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</si>
  <si>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</si>
  <si>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</si>
  <si>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</si>
  <si>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</si>
  <si>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</si>
  <si>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</si>
  <si>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</si>
  <si>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</si>
  <si>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</si>
  <si>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</si>
  <si>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</si>
  <si>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</si>
  <si>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</si>
  <si>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</si>
  <si>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</si>
  <si>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</si>
  <si>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</si>
  <si>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</si>
  <si>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</si>
  <si>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</si>
  <si>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</si>
  <si>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</si>
  <si>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</si>
  <si>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</si>
  <si>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</si>
  <si>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</si>
  <si>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</si>
  <si>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</si>
  <si>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</si>
  <si>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</si>
  <si>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</si>
  <si>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Приложение 7</t>
  </si>
  <si>
    <t>Ведомственная структура расходов бюджета Нижнесергинского городского поселения на 2019 год</t>
  </si>
  <si>
    <t xml:space="preserve">Наименование главного распорядителя бюджетных средств,  раздела, подраздела, целевой статьи или вида  расхода </t>
  </si>
  <si>
    <t>Код главного распорядителя бюджетных средств</t>
  </si>
  <si>
    <t>Дума Нижнесергинского городского поселения</t>
  </si>
  <si>
    <t>912</t>
  </si>
  <si>
    <t>Администрация  Нижнесергинского городского поселения</t>
  </si>
  <si>
    <t>920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</si>
  <si>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</si>
  <si>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от 21.03.2019 г. № 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</si>
</sst>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7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7" fillId="0" borderId="13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9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82"/>
  <sheetViews>
    <sheetView tabSelected="1" zoomScale="75" zoomScaleNormal="75" workbookViewId="0" topLeftCell="A1">
      <selection activeCell="D24" sqref="D24:F2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2.125" style="10" customWidth="1"/>
    <col min="8" max="8" width="10.875" style="10" customWidth="1"/>
    <col min="9" max="9" width="20.875" style="10" customWidth="1"/>
    <col min="10" max="10" width="6.625" style="10" customWidth="1"/>
    <col min="11" max="11" width="13.375" style="10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174</v>
      </c>
      <c r="J1" s="7"/>
      <c r="K1" s="7"/>
    </row>
    <row r="2" spans="4:11" ht="12.75">
      <c r="D2" s="7"/>
      <c r="E2" s="7"/>
      <c r="F2" s="7"/>
      <c r="G2" s="7"/>
      <c r="H2" s="7"/>
      <c r="I2" s="7" t="s">
        <v>52</v>
      </c>
      <c r="J2" s="7"/>
      <c r="K2" s="7"/>
    </row>
    <row r="3" spans="4:11" ht="12.75">
      <c r="D3" s="7"/>
      <c r="E3" s="7"/>
      <c r="F3" s="7"/>
      <c r="G3" s="7"/>
      <c r="H3" s="7"/>
      <c r="I3" s="7" t="s">
        <v>53</v>
      </c>
      <c r="J3" s="7"/>
      <c r="K3" s="7"/>
    </row>
    <row r="4" spans="4:11" ht="12.75">
      <c r="D4" s="7"/>
      <c r="E4" s="7"/>
      <c r="F4" s="7"/>
      <c r="G4" s="7"/>
      <c r="H4" s="7"/>
      <c r="I4" s="7" t="s">
        <v>50</v>
      </c>
      <c r="J4" s="7"/>
      <c r="K4" s="7"/>
    </row>
    <row r="5" spans="4:11" ht="12.75">
      <c r="D5" s="7"/>
      <c r="E5" s="7"/>
      <c r="F5" s="7"/>
      <c r="G5" s="7"/>
      <c r="H5" s="7"/>
      <c r="I5" s="7" t="s">
        <v>183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76" t="s">
        <v>175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9" spans="4:11" ht="12.75">
      <c r="D9" s="7"/>
      <c r="E9" s="7"/>
      <c r="F9" s="7"/>
      <c r="G9" s="7"/>
      <c r="H9" s="7"/>
      <c r="I9" s="7"/>
      <c r="J9" s="7"/>
      <c r="K9" s="7"/>
    </row>
    <row r="10" spans="1:16" ht="88.5" customHeight="1">
      <c r="A10" s="16" t="s">
        <v>104</v>
      </c>
      <c r="B10" s="14"/>
      <c r="C10" s="15"/>
      <c r="D10" s="71" t="s">
        <v>176</v>
      </c>
      <c r="E10" s="72"/>
      <c r="F10" s="73"/>
      <c r="G10" s="34" t="s">
        <v>177</v>
      </c>
      <c r="H10" s="11" t="s">
        <v>78</v>
      </c>
      <c r="I10" s="11" t="s">
        <v>79</v>
      </c>
      <c r="J10" s="11" t="s">
        <v>0</v>
      </c>
      <c r="K10" s="11" t="s">
        <v>99</v>
      </c>
      <c r="N10" s="1"/>
      <c r="O10" s="1"/>
      <c r="P10" s="1"/>
    </row>
    <row r="11" spans="1:16" ht="13.5" customHeight="1">
      <c r="A11" s="17">
        <v>1</v>
      </c>
      <c r="B11" s="18"/>
      <c r="C11" s="18"/>
      <c r="D11" s="71">
        <v>2</v>
      </c>
      <c r="E11" s="74"/>
      <c r="F11" s="75"/>
      <c r="G11" s="19">
        <v>3</v>
      </c>
      <c r="H11" s="19">
        <v>4</v>
      </c>
      <c r="I11" s="19">
        <v>5</v>
      </c>
      <c r="J11" s="19">
        <v>6</v>
      </c>
      <c r="K11" s="19">
        <v>7</v>
      </c>
      <c r="N11" s="1"/>
      <c r="O11" s="1"/>
      <c r="P11" s="1"/>
    </row>
    <row r="12" spans="1:16" ht="21.75" customHeight="1">
      <c r="A12" s="17">
        <v>1</v>
      </c>
      <c r="B12" s="18"/>
      <c r="C12" s="18"/>
      <c r="D12" s="54" t="s">
        <v>178</v>
      </c>
      <c r="E12" s="78"/>
      <c r="F12" s="79"/>
      <c r="G12" s="43" t="s">
        <v>179</v>
      </c>
      <c r="H12" s="19"/>
      <c r="I12" s="19"/>
      <c r="J12" s="19"/>
      <c r="K12" s="25">
        <f>K13</f>
        <v>967</v>
      </c>
      <c r="N12" s="1"/>
      <c r="O12" s="1"/>
      <c r="P12" s="1"/>
    </row>
    <row r="13" spans="1:16" ht="25.5" customHeight="1">
      <c r="A13" s="17">
        <f aca="true" t="shared" si="0" ref="A13:A23">A12+1</f>
        <v>2</v>
      </c>
      <c r="B13" s="18"/>
      <c r="C13" s="18"/>
      <c r="D13" s="54" t="s">
        <v>137</v>
      </c>
      <c r="E13" s="55"/>
      <c r="F13" s="56"/>
      <c r="G13" s="43"/>
      <c r="H13" s="24" t="s">
        <v>1</v>
      </c>
      <c r="I13" s="24" t="s">
        <v>80</v>
      </c>
      <c r="J13" s="24" t="s">
        <v>2</v>
      </c>
      <c r="K13" s="25">
        <f>K14</f>
        <v>967</v>
      </c>
      <c r="N13" s="1"/>
      <c r="O13" s="1"/>
      <c r="P13" s="1"/>
    </row>
    <row r="14" spans="1:16" ht="52.5" customHeight="1">
      <c r="A14" s="17">
        <f t="shared" si="0"/>
        <v>3</v>
      </c>
      <c r="D14" s="54" t="s">
        <v>5</v>
      </c>
      <c r="E14" s="62"/>
      <c r="F14" s="63"/>
      <c r="G14" s="33"/>
      <c r="H14" s="28" t="s">
        <v>6</v>
      </c>
      <c r="I14" s="29" t="s">
        <v>80</v>
      </c>
      <c r="J14" s="28" t="s">
        <v>2</v>
      </c>
      <c r="K14" s="22">
        <f>K16</f>
        <v>967</v>
      </c>
      <c r="N14" s="1"/>
      <c r="O14" s="1"/>
      <c r="P14" s="1"/>
    </row>
    <row r="15" spans="1:16" ht="20.25" customHeight="1">
      <c r="A15" s="17">
        <f t="shared" si="0"/>
        <v>4</v>
      </c>
      <c r="D15" s="57" t="s">
        <v>65</v>
      </c>
      <c r="E15" s="58"/>
      <c r="F15" s="59"/>
      <c r="G15" s="31"/>
      <c r="H15" s="3" t="s">
        <v>6</v>
      </c>
      <c r="I15" s="3">
        <v>7000000000</v>
      </c>
      <c r="J15" s="3" t="s">
        <v>2</v>
      </c>
      <c r="K15" s="12">
        <f>K16</f>
        <v>967</v>
      </c>
      <c r="N15" s="1"/>
      <c r="O15" s="1"/>
      <c r="P15" s="1"/>
    </row>
    <row r="16" spans="1:16" ht="15">
      <c r="A16" s="17">
        <f t="shared" si="0"/>
        <v>5</v>
      </c>
      <c r="D16" s="57" t="s">
        <v>100</v>
      </c>
      <c r="E16" s="50"/>
      <c r="F16" s="51"/>
      <c r="G16" s="32"/>
      <c r="H16" s="3" t="s">
        <v>6</v>
      </c>
      <c r="I16" s="3">
        <v>7001001002</v>
      </c>
      <c r="J16" s="3" t="s">
        <v>2</v>
      </c>
      <c r="K16" s="12">
        <f>K17+K18+K19</f>
        <v>967</v>
      </c>
      <c r="N16" s="1"/>
      <c r="O16" s="1"/>
      <c r="P16" s="1"/>
    </row>
    <row r="17" spans="1:16" ht="15">
      <c r="A17" s="17">
        <f t="shared" si="0"/>
        <v>6</v>
      </c>
      <c r="D17" s="57" t="s">
        <v>149</v>
      </c>
      <c r="E17" s="58"/>
      <c r="F17" s="59"/>
      <c r="G17" s="31"/>
      <c r="H17" s="3" t="s">
        <v>6</v>
      </c>
      <c r="I17" s="3">
        <v>7001001002</v>
      </c>
      <c r="J17" s="3">
        <v>120</v>
      </c>
      <c r="K17" s="12">
        <v>809.6</v>
      </c>
      <c r="L17">
        <v>412.2</v>
      </c>
      <c r="N17" s="1"/>
      <c r="O17" s="1"/>
      <c r="P17" s="1"/>
    </row>
    <row r="18" spans="1:16" ht="32.25" customHeight="1">
      <c r="A18" s="17">
        <f t="shared" si="0"/>
        <v>7</v>
      </c>
      <c r="D18" s="57" t="s">
        <v>150</v>
      </c>
      <c r="E18" s="58"/>
      <c r="F18" s="59"/>
      <c r="G18" s="31"/>
      <c r="H18" s="3" t="s">
        <v>6</v>
      </c>
      <c r="I18" s="3">
        <v>7001001002</v>
      </c>
      <c r="J18" s="3">
        <v>240</v>
      </c>
      <c r="K18" s="12">
        <v>156.2</v>
      </c>
      <c r="N18" s="1"/>
      <c r="O18" s="1"/>
      <c r="P18" s="1"/>
    </row>
    <row r="19" spans="1:16" ht="22.5" customHeight="1">
      <c r="A19" s="17">
        <f t="shared" si="0"/>
        <v>8</v>
      </c>
      <c r="D19" s="57" t="s">
        <v>61</v>
      </c>
      <c r="E19" s="58"/>
      <c r="F19" s="59"/>
      <c r="G19" s="31"/>
      <c r="H19" s="3" t="s">
        <v>6</v>
      </c>
      <c r="I19" s="3">
        <v>7001001002</v>
      </c>
      <c r="J19" s="3">
        <v>850</v>
      </c>
      <c r="K19" s="12">
        <v>1.2</v>
      </c>
      <c r="N19" s="1"/>
      <c r="O19" s="1"/>
      <c r="P19" s="1"/>
    </row>
    <row r="20" spans="1:16" ht="19.5" customHeight="1">
      <c r="A20" s="17">
        <f t="shared" si="0"/>
        <v>9</v>
      </c>
      <c r="B20" s="18"/>
      <c r="C20" s="18"/>
      <c r="D20" s="54" t="s">
        <v>180</v>
      </c>
      <c r="E20" s="78"/>
      <c r="F20" s="79"/>
      <c r="G20" s="43" t="s">
        <v>181</v>
      </c>
      <c r="H20" s="19"/>
      <c r="I20" s="19"/>
      <c r="J20" s="19"/>
      <c r="K20" s="25">
        <f>K21+K52+K58+K71+K89+K126+K131+K140+K156+K164</f>
        <v>139553.8</v>
      </c>
      <c r="N20" s="1"/>
      <c r="O20" s="1"/>
      <c r="P20" s="1"/>
    </row>
    <row r="21" spans="1:11" s="2" customFormat="1" ht="18">
      <c r="A21" s="17">
        <f t="shared" si="0"/>
        <v>10</v>
      </c>
      <c r="D21" s="54" t="s">
        <v>137</v>
      </c>
      <c r="E21" s="55"/>
      <c r="F21" s="56"/>
      <c r="G21" s="35"/>
      <c r="H21" s="24" t="s">
        <v>1</v>
      </c>
      <c r="I21" s="24" t="s">
        <v>80</v>
      </c>
      <c r="J21" s="24" t="s">
        <v>2</v>
      </c>
      <c r="K21" s="25">
        <f>K22+K26+K32+K36</f>
        <v>15052.1</v>
      </c>
    </row>
    <row r="22" spans="1:16" ht="36" customHeight="1">
      <c r="A22" s="17">
        <f t="shared" si="0"/>
        <v>11</v>
      </c>
      <c r="D22" s="54" t="s">
        <v>3</v>
      </c>
      <c r="E22" s="62"/>
      <c r="F22" s="63"/>
      <c r="G22" s="33"/>
      <c r="H22" s="28" t="s">
        <v>4</v>
      </c>
      <c r="I22" s="29" t="s">
        <v>80</v>
      </c>
      <c r="J22" s="28" t="s">
        <v>2</v>
      </c>
      <c r="K22" s="22">
        <f>K24</f>
        <v>1786.2</v>
      </c>
      <c r="N22" s="1"/>
      <c r="O22" s="1"/>
      <c r="P22" s="1"/>
    </row>
    <row r="23" spans="1:16" ht="17.25" customHeight="1">
      <c r="A23" s="17">
        <f t="shared" si="0"/>
        <v>12</v>
      </c>
      <c r="D23" s="57" t="s">
        <v>65</v>
      </c>
      <c r="E23" s="58"/>
      <c r="F23" s="59"/>
      <c r="G23" s="31"/>
      <c r="H23" s="3" t="s">
        <v>4</v>
      </c>
      <c r="I23" s="3">
        <v>7000000000</v>
      </c>
      <c r="J23" s="3" t="s">
        <v>2</v>
      </c>
      <c r="K23" s="12">
        <f>K24</f>
        <v>1786.2</v>
      </c>
      <c r="N23" s="1"/>
      <c r="O23" s="1"/>
      <c r="P23" s="1"/>
    </row>
    <row r="24" spans="1:16" ht="18.75" customHeight="1">
      <c r="A24" s="17">
        <f aca="true" t="shared" si="1" ref="A24:A81">A23+1</f>
        <v>13</v>
      </c>
      <c r="D24" s="57" t="s">
        <v>37</v>
      </c>
      <c r="E24" s="50"/>
      <c r="F24" s="51"/>
      <c r="G24" s="32"/>
      <c r="H24" s="3" t="s">
        <v>4</v>
      </c>
      <c r="I24" s="3">
        <v>7001001001</v>
      </c>
      <c r="J24" s="3" t="s">
        <v>2</v>
      </c>
      <c r="K24" s="12">
        <f>+K25</f>
        <v>1786.2</v>
      </c>
      <c r="N24" s="1"/>
      <c r="O24" s="1"/>
      <c r="P24" s="1"/>
    </row>
    <row r="25" spans="1:16" ht="15">
      <c r="A25" s="17">
        <f t="shared" si="1"/>
        <v>14</v>
      </c>
      <c r="D25" s="57" t="s">
        <v>149</v>
      </c>
      <c r="E25" s="58"/>
      <c r="F25" s="59"/>
      <c r="G25" s="31"/>
      <c r="H25" s="3" t="s">
        <v>4</v>
      </c>
      <c r="I25" s="3">
        <v>7001001001</v>
      </c>
      <c r="J25" s="3">
        <v>120</v>
      </c>
      <c r="K25" s="12">
        <v>1786.2</v>
      </c>
      <c r="N25" s="1"/>
      <c r="O25" s="1"/>
      <c r="P25" s="1"/>
    </row>
    <row r="26" spans="1:11" s="1" customFormat="1" ht="54" customHeight="1">
      <c r="A26" s="17">
        <f t="shared" si="1"/>
        <v>15</v>
      </c>
      <c r="D26" s="54" t="s">
        <v>7</v>
      </c>
      <c r="E26" s="62"/>
      <c r="F26" s="63"/>
      <c r="G26" s="33"/>
      <c r="H26" s="28" t="s">
        <v>8</v>
      </c>
      <c r="I26" s="29" t="s">
        <v>80</v>
      </c>
      <c r="J26" s="28" t="s">
        <v>2</v>
      </c>
      <c r="K26" s="22">
        <f>K27</f>
        <v>12163</v>
      </c>
    </row>
    <row r="27" spans="1:11" s="1" customFormat="1" ht="22.5" customHeight="1">
      <c r="A27" s="17">
        <f t="shared" si="1"/>
        <v>16</v>
      </c>
      <c r="D27" s="57" t="s">
        <v>65</v>
      </c>
      <c r="E27" s="58"/>
      <c r="F27" s="59"/>
      <c r="G27" s="31"/>
      <c r="H27" s="3" t="s">
        <v>8</v>
      </c>
      <c r="I27" s="3">
        <v>7000000000</v>
      </c>
      <c r="J27" s="3" t="s">
        <v>2</v>
      </c>
      <c r="K27" s="12">
        <f>K28</f>
        <v>12163</v>
      </c>
    </row>
    <row r="28" spans="1:11" s="1" customFormat="1" ht="15" customHeight="1">
      <c r="A28" s="17">
        <f t="shared" si="1"/>
        <v>17</v>
      </c>
      <c r="D28" s="57" t="s">
        <v>100</v>
      </c>
      <c r="E28" s="50"/>
      <c r="F28" s="51"/>
      <c r="G28" s="32"/>
      <c r="H28" s="3" t="s">
        <v>8</v>
      </c>
      <c r="I28" s="3">
        <v>7001001002</v>
      </c>
      <c r="J28" s="3" t="s">
        <v>2</v>
      </c>
      <c r="K28" s="12">
        <f>K29+K30+K31</f>
        <v>12163</v>
      </c>
    </row>
    <row r="29" spans="1:11" s="1" customFormat="1" ht="29.25" customHeight="1">
      <c r="A29" s="17">
        <f t="shared" si="1"/>
        <v>18</v>
      </c>
      <c r="D29" s="57" t="s">
        <v>149</v>
      </c>
      <c r="E29" s="58"/>
      <c r="F29" s="59"/>
      <c r="G29" s="31"/>
      <c r="H29" s="3" t="s">
        <v>8</v>
      </c>
      <c r="I29" s="3">
        <v>7001001002</v>
      </c>
      <c r="J29" s="3">
        <v>120</v>
      </c>
      <c r="K29" s="12">
        <v>11019</v>
      </c>
    </row>
    <row r="30" spans="1:15" s="1" customFormat="1" ht="28.5" customHeight="1">
      <c r="A30" s="17">
        <f t="shared" si="1"/>
        <v>19</v>
      </c>
      <c r="D30" s="57" t="s">
        <v>150</v>
      </c>
      <c r="E30" s="58"/>
      <c r="F30" s="59"/>
      <c r="G30" s="31"/>
      <c r="H30" s="3" t="s">
        <v>8</v>
      </c>
      <c r="I30" s="3">
        <v>7001001002</v>
      </c>
      <c r="J30" s="3">
        <v>240</v>
      </c>
      <c r="K30" s="12">
        <v>1141</v>
      </c>
      <c r="O30" s="21"/>
    </row>
    <row r="31" spans="1:11" s="1" customFormat="1" ht="15">
      <c r="A31" s="17">
        <f t="shared" si="1"/>
        <v>20</v>
      </c>
      <c r="D31" s="57" t="s">
        <v>61</v>
      </c>
      <c r="E31" s="58"/>
      <c r="F31" s="59"/>
      <c r="G31" s="31"/>
      <c r="H31" s="3" t="s">
        <v>8</v>
      </c>
      <c r="I31" s="3">
        <v>7001001002</v>
      </c>
      <c r="J31" s="3">
        <v>850</v>
      </c>
      <c r="K31" s="12">
        <v>3</v>
      </c>
    </row>
    <row r="32" spans="1:11" s="1" customFormat="1" ht="15.75">
      <c r="A32" s="17">
        <f t="shared" si="1"/>
        <v>21</v>
      </c>
      <c r="D32" s="54" t="s">
        <v>125</v>
      </c>
      <c r="E32" s="44"/>
      <c r="F32" s="45"/>
      <c r="G32" s="36"/>
      <c r="H32" s="29" t="s">
        <v>124</v>
      </c>
      <c r="I32" s="29" t="s">
        <v>80</v>
      </c>
      <c r="J32" s="29" t="s">
        <v>2</v>
      </c>
      <c r="K32" s="22">
        <f>K33</f>
        <v>0.8</v>
      </c>
    </row>
    <row r="33" spans="1:11" s="1" customFormat="1" ht="15">
      <c r="A33" s="17">
        <f t="shared" si="1"/>
        <v>22</v>
      </c>
      <c r="D33" s="57" t="s">
        <v>65</v>
      </c>
      <c r="E33" s="58"/>
      <c r="F33" s="59"/>
      <c r="G33" s="31"/>
      <c r="H33" s="5" t="s">
        <v>124</v>
      </c>
      <c r="I33" s="3">
        <v>7000000000</v>
      </c>
      <c r="J33" s="5" t="s">
        <v>2</v>
      </c>
      <c r="K33" s="12">
        <f>K34</f>
        <v>0.8</v>
      </c>
    </row>
    <row r="34" spans="1:11" s="1" customFormat="1" ht="51.75" customHeight="1">
      <c r="A34" s="17">
        <f t="shared" si="1"/>
        <v>23</v>
      </c>
      <c r="D34" s="57" t="s">
        <v>153</v>
      </c>
      <c r="E34" s="58"/>
      <c r="F34" s="59"/>
      <c r="G34" s="31"/>
      <c r="H34" s="5" t="s">
        <v>124</v>
      </c>
      <c r="I34" s="3">
        <v>7001051200</v>
      </c>
      <c r="J34" s="5" t="s">
        <v>2</v>
      </c>
      <c r="K34" s="12">
        <f>K35</f>
        <v>0.8</v>
      </c>
    </row>
    <row r="35" spans="1:11" s="1" customFormat="1" ht="37.5" customHeight="1">
      <c r="A35" s="17">
        <f t="shared" si="1"/>
        <v>24</v>
      </c>
      <c r="D35" s="57" t="s">
        <v>150</v>
      </c>
      <c r="E35" s="58"/>
      <c r="F35" s="59"/>
      <c r="G35" s="31"/>
      <c r="H35" s="5" t="s">
        <v>124</v>
      </c>
      <c r="I35" s="3">
        <v>7001051200</v>
      </c>
      <c r="J35" s="5" t="s">
        <v>58</v>
      </c>
      <c r="K35" s="12">
        <v>0.8</v>
      </c>
    </row>
    <row r="36" spans="1:11" s="1" customFormat="1" ht="15.75">
      <c r="A36" s="17">
        <f t="shared" si="1"/>
        <v>25</v>
      </c>
      <c r="D36" s="54" t="s">
        <v>9</v>
      </c>
      <c r="E36" s="62"/>
      <c r="F36" s="63"/>
      <c r="G36" s="33"/>
      <c r="H36" s="29" t="s">
        <v>38</v>
      </c>
      <c r="I36" s="29" t="s">
        <v>80</v>
      </c>
      <c r="J36" s="28" t="s">
        <v>2</v>
      </c>
      <c r="K36" s="22">
        <f>K37+K42</f>
        <v>1102.1</v>
      </c>
    </row>
    <row r="37" spans="1:11" s="1" customFormat="1" ht="49.5" customHeight="1">
      <c r="A37" s="17">
        <f t="shared" si="1"/>
        <v>26</v>
      </c>
      <c r="D37" s="57" t="s">
        <v>123</v>
      </c>
      <c r="E37" s="52"/>
      <c r="F37" s="53"/>
      <c r="G37" s="42"/>
      <c r="H37" s="5" t="s">
        <v>38</v>
      </c>
      <c r="I37" s="5" t="s">
        <v>84</v>
      </c>
      <c r="J37" s="5" t="s">
        <v>2</v>
      </c>
      <c r="K37" s="12">
        <f>K38+K40</f>
        <v>900</v>
      </c>
    </row>
    <row r="38" spans="1:11" s="1" customFormat="1" ht="21.75" customHeight="1">
      <c r="A38" s="17">
        <f t="shared" si="1"/>
        <v>27</v>
      </c>
      <c r="D38" s="57" t="s">
        <v>71</v>
      </c>
      <c r="E38" s="52"/>
      <c r="F38" s="53"/>
      <c r="G38" s="42"/>
      <c r="H38" s="5" t="s">
        <v>38</v>
      </c>
      <c r="I38" s="5" t="s">
        <v>105</v>
      </c>
      <c r="J38" s="5" t="s">
        <v>2</v>
      </c>
      <c r="K38" s="12">
        <f>K39</f>
        <v>75</v>
      </c>
    </row>
    <row r="39" spans="1:11" s="1" customFormat="1" ht="40.5" customHeight="1">
      <c r="A39" s="17">
        <f t="shared" si="1"/>
        <v>28</v>
      </c>
      <c r="D39" s="57" t="s">
        <v>150</v>
      </c>
      <c r="E39" s="52"/>
      <c r="F39" s="53"/>
      <c r="G39" s="42"/>
      <c r="H39" s="5" t="s">
        <v>38</v>
      </c>
      <c r="I39" s="5" t="s">
        <v>105</v>
      </c>
      <c r="J39" s="5" t="s">
        <v>58</v>
      </c>
      <c r="K39" s="12">
        <v>75</v>
      </c>
    </row>
    <row r="40" spans="1:11" s="1" customFormat="1" ht="15">
      <c r="A40" s="17">
        <f t="shared" si="1"/>
        <v>29</v>
      </c>
      <c r="D40" s="57" t="s">
        <v>72</v>
      </c>
      <c r="E40" s="52"/>
      <c r="F40" s="53"/>
      <c r="G40" s="42"/>
      <c r="H40" s="5" t="s">
        <v>38</v>
      </c>
      <c r="I40" s="5" t="s">
        <v>106</v>
      </c>
      <c r="J40" s="5" t="s">
        <v>2</v>
      </c>
      <c r="K40" s="12">
        <f>K41</f>
        <v>825</v>
      </c>
    </row>
    <row r="41" spans="1:11" s="1" customFormat="1" ht="33.75" customHeight="1">
      <c r="A41" s="17">
        <f t="shared" si="1"/>
        <v>30</v>
      </c>
      <c r="D41" s="57" t="s">
        <v>150</v>
      </c>
      <c r="E41" s="52"/>
      <c r="F41" s="53"/>
      <c r="G41" s="42"/>
      <c r="H41" s="5" t="s">
        <v>38</v>
      </c>
      <c r="I41" s="5" t="s">
        <v>106</v>
      </c>
      <c r="J41" s="5" t="s">
        <v>58</v>
      </c>
      <c r="K41" s="12">
        <v>825</v>
      </c>
    </row>
    <row r="42" spans="1:11" s="1" customFormat="1" ht="15">
      <c r="A42" s="17">
        <f t="shared" si="1"/>
        <v>31</v>
      </c>
      <c r="D42" s="57" t="s">
        <v>65</v>
      </c>
      <c r="E42" s="52"/>
      <c r="F42" s="53"/>
      <c r="G42" s="42"/>
      <c r="H42" s="5" t="s">
        <v>38</v>
      </c>
      <c r="I42" s="3">
        <v>7000000000</v>
      </c>
      <c r="J42" s="3" t="s">
        <v>2</v>
      </c>
      <c r="K42" s="12">
        <f>K43+K48+K50+K46</f>
        <v>202.1</v>
      </c>
    </row>
    <row r="43" spans="1:11" s="1" customFormat="1" ht="15">
      <c r="A43" s="17">
        <f t="shared" si="1"/>
        <v>32</v>
      </c>
      <c r="D43" s="57" t="s">
        <v>10</v>
      </c>
      <c r="E43" s="50"/>
      <c r="F43" s="51"/>
      <c r="G43" s="32"/>
      <c r="H43" s="5" t="s">
        <v>38</v>
      </c>
      <c r="I43" s="3">
        <v>7001000005</v>
      </c>
      <c r="J43" s="3" t="s">
        <v>2</v>
      </c>
      <c r="K43" s="12">
        <f>K44+K45</f>
        <v>43</v>
      </c>
    </row>
    <row r="44" spans="1:11" s="1" customFormat="1" ht="44.25" customHeight="1">
      <c r="A44" s="17">
        <f t="shared" si="1"/>
        <v>33</v>
      </c>
      <c r="D44" s="57" t="s">
        <v>150</v>
      </c>
      <c r="E44" s="52"/>
      <c r="F44" s="53"/>
      <c r="G44" s="42"/>
      <c r="H44" s="5" t="s">
        <v>38</v>
      </c>
      <c r="I44" s="3">
        <v>7001000005</v>
      </c>
      <c r="J44" s="3">
        <v>240</v>
      </c>
      <c r="K44" s="12">
        <v>28</v>
      </c>
    </row>
    <row r="45" spans="1:11" s="1" customFormat="1" ht="17.25" customHeight="1">
      <c r="A45" s="17">
        <f t="shared" si="1"/>
        <v>34</v>
      </c>
      <c r="D45" s="57" t="s">
        <v>61</v>
      </c>
      <c r="E45" s="52"/>
      <c r="F45" s="53"/>
      <c r="G45" s="42"/>
      <c r="H45" s="5" t="s">
        <v>38</v>
      </c>
      <c r="I45" s="3">
        <v>7001000005</v>
      </c>
      <c r="J45" s="3">
        <v>850</v>
      </c>
      <c r="K45" s="12">
        <v>15</v>
      </c>
    </row>
    <row r="46" spans="1:11" s="1" customFormat="1" ht="17.25" customHeight="1">
      <c r="A46" s="17">
        <f t="shared" si="1"/>
        <v>35</v>
      </c>
      <c r="D46" s="57" t="s">
        <v>121</v>
      </c>
      <c r="E46" s="52"/>
      <c r="F46" s="53"/>
      <c r="G46" s="42"/>
      <c r="H46" s="5" t="s">
        <v>38</v>
      </c>
      <c r="I46" s="3">
        <v>7001000006</v>
      </c>
      <c r="J46" s="3" t="s">
        <v>2</v>
      </c>
      <c r="K46" s="12">
        <f>K47</f>
        <v>9</v>
      </c>
    </row>
    <row r="47" spans="1:11" s="1" customFormat="1" ht="39.75" customHeight="1">
      <c r="A47" s="17">
        <f t="shared" si="1"/>
        <v>36</v>
      </c>
      <c r="D47" s="57" t="s">
        <v>150</v>
      </c>
      <c r="E47" s="52"/>
      <c r="F47" s="53"/>
      <c r="G47" s="42"/>
      <c r="H47" s="5" t="s">
        <v>38</v>
      </c>
      <c r="I47" s="3">
        <v>7001000006</v>
      </c>
      <c r="J47" s="3">
        <v>240</v>
      </c>
      <c r="K47" s="12">
        <v>9</v>
      </c>
    </row>
    <row r="48" spans="1:11" s="1" customFormat="1" ht="33.75" customHeight="1">
      <c r="A48" s="17">
        <f t="shared" si="1"/>
        <v>37</v>
      </c>
      <c r="D48" s="57" t="s">
        <v>59</v>
      </c>
      <c r="E48" s="52"/>
      <c r="F48" s="53"/>
      <c r="G48" s="42"/>
      <c r="H48" s="5" t="s">
        <v>38</v>
      </c>
      <c r="I48" s="3">
        <v>7001000007</v>
      </c>
      <c r="J48" s="5" t="s">
        <v>2</v>
      </c>
      <c r="K48" s="12">
        <f>K49</f>
        <v>150</v>
      </c>
    </row>
    <row r="49" spans="1:11" s="1" customFormat="1" ht="26.25" customHeight="1">
      <c r="A49" s="17">
        <f t="shared" si="1"/>
        <v>38</v>
      </c>
      <c r="D49" s="57" t="s">
        <v>63</v>
      </c>
      <c r="E49" s="52"/>
      <c r="F49" s="53"/>
      <c r="G49" s="42"/>
      <c r="H49" s="5" t="s">
        <v>38</v>
      </c>
      <c r="I49" s="3">
        <v>7001000007</v>
      </c>
      <c r="J49" s="5" t="s">
        <v>62</v>
      </c>
      <c r="K49" s="12">
        <v>150</v>
      </c>
    </row>
    <row r="50" spans="1:11" s="1" customFormat="1" ht="52.5" customHeight="1">
      <c r="A50" s="17">
        <f t="shared" si="1"/>
        <v>39</v>
      </c>
      <c r="D50" s="57" t="s">
        <v>118</v>
      </c>
      <c r="E50" s="52"/>
      <c r="F50" s="53"/>
      <c r="G50" s="42"/>
      <c r="H50" s="5" t="s">
        <v>38</v>
      </c>
      <c r="I50" s="3">
        <v>7001041100</v>
      </c>
      <c r="J50" s="5" t="s">
        <v>2</v>
      </c>
      <c r="K50" s="12">
        <f>K51</f>
        <v>0.1</v>
      </c>
    </row>
    <row r="51" spans="1:11" s="1" customFormat="1" ht="45.75" customHeight="1">
      <c r="A51" s="17">
        <f t="shared" si="1"/>
        <v>40</v>
      </c>
      <c r="D51" s="57" t="s">
        <v>150</v>
      </c>
      <c r="E51" s="52"/>
      <c r="F51" s="53"/>
      <c r="G51" s="42"/>
      <c r="H51" s="5" t="s">
        <v>38</v>
      </c>
      <c r="I51" s="3">
        <v>7001041100</v>
      </c>
      <c r="J51" s="5" t="s">
        <v>58</v>
      </c>
      <c r="K51" s="12">
        <v>0.1</v>
      </c>
    </row>
    <row r="52" spans="1:11" s="1" customFormat="1" ht="15" customHeight="1">
      <c r="A52" s="17">
        <f t="shared" si="1"/>
        <v>41</v>
      </c>
      <c r="D52" s="54" t="s">
        <v>138</v>
      </c>
      <c r="E52" s="60"/>
      <c r="F52" s="61"/>
      <c r="G52" s="41"/>
      <c r="H52" s="29" t="s">
        <v>116</v>
      </c>
      <c r="I52" s="29" t="s">
        <v>80</v>
      </c>
      <c r="J52" s="29" t="s">
        <v>2</v>
      </c>
      <c r="K52" s="22">
        <f>K53</f>
        <v>492.5</v>
      </c>
    </row>
    <row r="53" spans="1:11" s="1" customFormat="1" ht="15" customHeight="1">
      <c r="A53" s="17">
        <f t="shared" si="1"/>
        <v>42</v>
      </c>
      <c r="D53" s="54" t="s">
        <v>139</v>
      </c>
      <c r="E53" s="60"/>
      <c r="F53" s="61"/>
      <c r="G53" s="41"/>
      <c r="H53" s="29" t="s">
        <v>117</v>
      </c>
      <c r="I53" s="29" t="s">
        <v>80</v>
      </c>
      <c r="J53" s="28" t="s">
        <v>2</v>
      </c>
      <c r="K53" s="22">
        <f>K54</f>
        <v>492.5</v>
      </c>
    </row>
    <row r="54" spans="1:11" s="1" customFormat="1" ht="15" customHeight="1">
      <c r="A54" s="17">
        <f t="shared" si="1"/>
        <v>43</v>
      </c>
      <c r="D54" s="57" t="s">
        <v>65</v>
      </c>
      <c r="E54" s="52"/>
      <c r="F54" s="53"/>
      <c r="G54" s="42"/>
      <c r="H54" s="5" t="s">
        <v>117</v>
      </c>
      <c r="I54" s="5">
        <v>7000000000</v>
      </c>
      <c r="J54" s="5" t="s">
        <v>2</v>
      </c>
      <c r="K54" s="12">
        <f>K55</f>
        <v>492.5</v>
      </c>
    </row>
    <row r="55" spans="1:11" s="1" customFormat="1" ht="46.5" customHeight="1">
      <c r="A55" s="17">
        <f t="shared" si="1"/>
        <v>44</v>
      </c>
      <c r="D55" s="57" t="s">
        <v>152</v>
      </c>
      <c r="E55" s="52"/>
      <c r="F55" s="53"/>
      <c r="G55" s="42"/>
      <c r="H55" s="5" t="s">
        <v>117</v>
      </c>
      <c r="I55" s="5">
        <v>7001051180</v>
      </c>
      <c r="J55" s="5" t="s">
        <v>2</v>
      </c>
      <c r="K55" s="12">
        <f>K56+K57</f>
        <v>492.5</v>
      </c>
    </row>
    <row r="56" spans="1:11" s="1" customFormat="1" ht="15" customHeight="1">
      <c r="A56" s="17">
        <f t="shared" si="1"/>
        <v>45</v>
      </c>
      <c r="D56" s="57" t="s">
        <v>149</v>
      </c>
      <c r="E56" s="52"/>
      <c r="F56" s="53"/>
      <c r="G56" s="42"/>
      <c r="H56" s="5" t="s">
        <v>117</v>
      </c>
      <c r="I56" s="5">
        <v>7001051180</v>
      </c>
      <c r="J56" s="5">
        <v>120</v>
      </c>
      <c r="K56" s="12">
        <v>476.9</v>
      </c>
    </row>
    <row r="57" spans="1:11" s="1" customFormat="1" ht="39.75" customHeight="1">
      <c r="A57" s="17">
        <f t="shared" si="1"/>
        <v>46</v>
      </c>
      <c r="D57" s="57" t="s">
        <v>150</v>
      </c>
      <c r="E57" s="52"/>
      <c r="F57" s="53"/>
      <c r="G57" s="42"/>
      <c r="H57" s="5" t="s">
        <v>117</v>
      </c>
      <c r="I57" s="5">
        <v>7001051180</v>
      </c>
      <c r="J57" s="3">
        <v>240</v>
      </c>
      <c r="K57" s="12">
        <v>15.6</v>
      </c>
    </row>
    <row r="58" spans="1:11" s="2" customFormat="1" ht="18.75" customHeight="1">
      <c r="A58" s="17">
        <f t="shared" si="1"/>
        <v>47</v>
      </c>
      <c r="D58" s="54" t="s">
        <v>140</v>
      </c>
      <c r="E58" s="46"/>
      <c r="F58" s="47"/>
      <c r="G58" s="39"/>
      <c r="H58" s="29" t="s">
        <v>11</v>
      </c>
      <c r="I58" s="29" t="s">
        <v>80</v>
      </c>
      <c r="J58" s="29" t="s">
        <v>2</v>
      </c>
      <c r="K58" s="22">
        <f>K59+K63+K67</f>
        <v>540</v>
      </c>
    </row>
    <row r="59" spans="1:11" s="1" customFormat="1" ht="40.5" customHeight="1">
      <c r="A59" s="17">
        <f t="shared" si="1"/>
        <v>48</v>
      </c>
      <c r="D59" s="54" t="s">
        <v>141</v>
      </c>
      <c r="E59" s="62"/>
      <c r="F59" s="63"/>
      <c r="G59" s="33"/>
      <c r="H59" s="28" t="s">
        <v>12</v>
      </c>
      <c r="I59" s="29" t="s">
        <v>80</v>
      </c>
      <c r="J59" s="28" t="s">
        <v>2</v>
      </c>
      <c r="K59" s="22">
        <f>K60</f>
        <v>210</v>
      </c>
    </row>
    <row r="60" spans="1:11" s="1" customFormat="1" ht="33" customHeight="1">
      <c r="A60" s="30">
        <f t="shared" si="1"/>
        <v>49</v>
      </c>
      <c r="D60" s="57" t="s">
        <v>107</v>
      </c>
      <c r="E60" s="52"/>
      <c r="F60" s="53"/>
      <c r="G60" s="42"/>
      <c r="H60" s="5" t="s">
        <v>12</v>
      </c>
      <c r="I60" s="5" t="s">
        <v>108</v>
      </c>
      <c r="J60" s="5" t="s">
        <v>2</v>
      </c>
      <c r="K60" s="12">
        <f>K61</f>
        <v>210</v>
      </c>
    </row>
    <row r="61" spans="1:11" s="1" customFormat="1" ht="18" customHeight="1">
      <c r="A61" s="17">
        <f t="shared" si="1"/>
        <v>50</v>
      </c>
      <c r="D61" s="57" t="s">
        <v>67</v>
      </c>
      <c r="E61" s="50"/>
      <c r="F61" s="51"/>
      <c r="G61" s="32"/>
      <c r="H61" s="5" t="s">
        <v>12</v>
      </c>
      <c r="I61" s="5" t="s">
        <v>109</v>
      </c>
      <c r="J61" s="5" t="s">
        <v>2</v>
      </c>
      <c r="K61" s="12">
        <f>K62</f>
        <v>210</v>
      </c>
    </row>
    <row r="62" spans="1:11" s="1" customFormat="1" ht="40.5" customHeight="1">
      <c r="A62" s="17">
        <f t="shared" si="1"/>
        <v>51</v>
      </c>
      <c r="D62" s="57" t="s">
        <v>150</v>
      </c>
      <c r="E62" s="52"/>
      <c r="F62" s="53"/>
      <c r="G62" s="42"/>
      <c r="H62" s="5" t="s">
        <v>12</v>
      </c>
      <c r="I62" s="5" t="s">
        <v>109</v>
      </c>
      <c r="J62" s="5" t="s">
        <v>58</v>
      </c>
      <c r="K62" s="12">
        <v>210</v>
      </c>
    </row>
    <row r="63" spans="1:16" ht="15.75">
      <c r="A63" s="17">
        <f t="shared" si="1"/>
        <v>52</v>
      </c>
      <c r="D63" s="54" t="s">
        <v>13</v>
      </c>
      <c r="E63" s="62"/>
      <c r="F63" s="63"/>
      <c r="G63" s="33"/>
      <c r="H63" s="28" t="s">
        <v>14</v>
      </c>
      <c r="I63" s="29" t="s">
        <v>80</v>
      </c>
      <c r="J63" s="28" t="s">
        <v>2</v>
      </c>
      <c r="K63" s="22">
        <f>K64</f>
        <v>210</v>
      </c>
      <c r="N63" s="1"/>
      <c r="O63" s="1"/>
      <c r="P63" s="1"/>
    </row>
    <row r="64" spans="1:11" s="1" customFormat="1" ht="33.75" customHeight="1">
      <c r="A64" s="30">
        <f t="shared" si="1"/>
        <v>53</v>
      </c>
      <c r="D64" s="57" t="s">
        <v>107</v>
      </c>
      <c r="E64" s="52"/>
      <c r="F64" s="53"/>
      <c r="G64" s="42"/>
      <c r="H64" s="5" t="s">
        <v>14</v>
      </c>
      <c r="I64" s="5" t="s">
        <v>108</v>
      </c>
      <c r="J64" s="5" t="s">
        <v>2</v>
      </c>
      <c r="K64" s="12">
        <f>K65</f>
        <v>210</v>
      </c>
    </row>
    <row r="65" spans="1:16" ht="15">
      <c r="A65" s="17">
        <f t="shared" si="1"/>
        <v>54</v>
      </c>
      <c r="D65" s="57" t="s">
        <v>68</v>
      </c>
      <c r="E65" s="50"/>
      <c r="F65" s="51"/>
      <c r="G65" s="32"/>
      <c r="H65" s="5" t="s">
        <v>14</v>
      </c>
      <c r="I65" s="5" t="s">
        <v>110</v>
      </c>
      <c r="J65" s="5" t="s">
        <v>2</v>
      </c>
      <c r="K65" s="12">
        <f>K66</f>
        <v>210</v>
      </c>
      <c r="N65" s="1"/>
      <c r="O65" s="1"/>
      <c r="P65" s="1"/>
    </row>
    <row r="66" spans="1:16" ht="37.5" customHeight="1">
      <c r="A66" s="17">
        <f t="shared" si="1"/>
        <v>55</v>
      </c>
      <c r="D66" s="57" t="s">
        <v>150</v>
      </c>
      <c r="E66" s="52"/>
      <c r="F66" s="53"/>
      <c r="G66" s="42"/>
      <c r="H66" s="5" t="s">
        <v>14</v>
      </c>
      <c r="I66" s="5" t="s">
        <v>110</v>
      </c>
      <c r="J66" s="5" t="s">
        <v>58</v>
      </c>
      <c r="K66" s="12">
        <v>210</v>
      </c>
      <c r="N66" s="1"/>
      <c r="O66" s="1"/>
      <c r="P66" s="1"/>
    </row>
    <row r="67" spans="1:16" ht="36" customHeight="1">
      <c r="A67" s="17">
        <f t="shared" si="1"/>
        <v>56</v>
      </c>
      <c r="D67" s="54" t="s">
        <v>81</v>
      </c>
      <c r="E67" s="60"/>
      <c r="F67" s="61"/>
      <c r="G67" s="41"/>
      <c r="H67" s="29" t="s">
        <v>83</v>
      </c>
      <c r="I67" s="29" t="s">
        <v>80</v>
      </c>
      <c r="J67" s="29" t="s">
        <v>2</v>
      </c>
      <c r="K67" s="22">
        <f>K68</f>
        <v>120</v>
      </c>
      <c r="N67" s="1"/>
      <c r="O67" s="1"/>
      <c r="P67" s="1"/>
    </row>
    <row r="68" spans="1:16" ht="15">
      <c r="A68" s="17">
        <f t="shared" si="1"/>
        <v>57</v>
      </c>
      <c r="D68" s="57" t="s">
        <v>65</v>
      </c>
      <c r="E68" s="52"/>
      <c r="F68" s="53"/>
      <c r="G68" s="42"/>
      <c r="H68" s="5" t="s">
        <v>83</v>
      </c>
      <c r="I68" s="3">
        <v>7000000000</v>
      </c>
      <c r="J68" s="5" t="s">
        <v>2</v>
      </c>
      <c r="K68" s="12">
        <f>K69</f>
        <v>120</v>
      </c>
      <c r="N68" s="1"/>
      <c r="O68" s="1"/>
      <c r="P68" s="1"/>
    </row>
    <row r="69" spans="1:16" ht="36" customHeight="1">
      <c r="A69" s="17">
        <f t="shared" si="1"/>
        <v>58</v>
      </c>
      <c r="D69" s="57" t="s">
        <v>82</v>
      </c>
      <c r="E69" s="52"/>
      <c r="F69" s="53"/>
      <c r="G69" s="42"/>
      <c r="H69" s="5" t="s">
        <v>83</v>
      </c>
      <c r="I69" s="3">
        <v>7001000011</v>
      </c>
      <c r="J69" s="5" t="s">
        <v>2</v>
      </c>
      <c r="K69" s="12">
        <f>K70</f>
        <v>120</v>
      </c>
      <c r="N69" s="1"/>
      <c r="O69" s="1"/>
      <c r="P69" s="1"/>
    </row>
    <row r="70" spans="1:16" ht="42" customHeight="1">
      <c r="A70" s="17">
        <f t="shared" si="1"/>
        <v>59</v>
      </c>
      <c r="D70" s="57" t="s">
        <v>150</v>
      </c>
      <c r="E70" s="52"/>
      <c r="F70" s="53"/>
      <c r="G70" s="42"/>
      <c r="H70" s="5" t="s">
        <v>83</v>
      </c>
      <c r="I70" s="3">
        <v>7001000011</v>
      </c>
      <c r="J70" s="5" t="s">
        <v>58</v>
      </c>
      <c r="K70" s="12">
        <v>120</v>
      </c>
      <c r="N70" s="1"/>
      <c r="O70" s="1"/>
      <c r="P70" s="1"/>
    </row>
    <row r="71" spans="1:16" ht="15.75">
      <c r="A71" s="17">
        <f t="shared" si="1"/>
        <v>60</v>
      </c>
      <c r="D71" s="54" t="s">
        <v>142</v>
      </c>
      <c r="E71" s="55"/>
      <c r="F71" s="56"/>
      <c r="G71" s="35"/>
      <c r="H71" s="29" t="s">
        <v>15</v>
      </c>
      <c r="I71" s="29" t="s">
        <v>80</v>
      </c>
      <c r="J71" s="29" t="s">
        <v>2</v>
      </c>
      <c r="K71" s="22">
        <f>K72+K76+K82</f>
        <v>35627</v>
      </c>
      <c r="N71" s="1"/>
      <c r="O71" s="1"/>
      <c r="P71" s="1"/>
    </row>
    <row r="72" spans="1:16" ht="17.25" customHeight="1">
      <c r="A72" s="17">
        <f t="shared" si="1"/>
        <v>61</v>
      </c>
      <c r="D72" s="54" t="s">
        <v>43</v>
      </c>
      <c r="E72" s="80"/>
      <c r="F72" s="81"/>
      <c r="G72" s="82"/>
      <c r="H72" s="29" t="s">
        <v>45</v>
      </c>
      <c r="I72" s="29" t="s">
        <v>80</v>
      </c>
      <c r="J72" s="29" t="s">
        <v>2</v>
      </c>
      <c r="K72" s="22">
        <f>K74</f>
        <v>1500</v>
      </c>
      <c r="N72" s="1"/>
      <c r="O72" s="1"/>
      <c r="P72" s="1"/>
    </row>
    <row r="73" spans="1:16" ht="17.25" customHeight="1">
      <c r="A73" s="17">
        <f t="shared" si="1"/>
        <v>62</v>
      </c>
      <c r="D73" s="57" t="s">
        <v>65</v>
      </c>
      <c r="E73" s="52"/>
      <c r="F73" s="53"/>
      <c r="G73" s="42"/>
      <c r="H73" s="5" t="s">
        <v>45</v>
      </c>
      <c r="I73" s="3">
        <v>7000000000</v>
      </c>
      <c r="J73" s="5" t="s">
        <v>2</v>
      </c>
      <c r="K73" s="12">
        <f>K74</f>
        <v>1500</v>
      </c>
      <c r="N73" s="1"/>
      <c r="O73" s="1"/>
      <c r="P73" s="1"/>
    </row>
    <row r="74" spans="1:16" ht="17.25" customHeight="1">
      <c r="A74" s="17">
        <f t="shared" si="1"/>
        <v>63</v>
      </c>
      <c r="D74" s="57" t="s">
        <v>44</v>
      </c>
      <c r="E74" s="83"/>
      <c r="F74" s="84"/>
      <c r="G74" s="85"/>
      <c r="H74" s="5" t="s">
        <v>45</v>
      </c>
      <c r="I74" s="3">
        <v>7001000030</v>
      </c>
      <c r="J74" s="5" t="s">
        <v>2</v>
      </c>
      <c r="K74" s="12">
        <f>K75</f>
        <v>1500</v>
      </c>
      <c r="N74" s="1"/>
      <c r="O74" s="1"/>
      <c r="P74" s="1"/>
    </row>
    <row r="75" spans="1:16" ht="31.5" customHeight="1">
      <c r="A75" s="17">
        <f t="shared" si="1"/>
        <v>64</v>
      </c>
      <c r="D75" s="57" t="s">
        <v>150</v>
      </c>
      <c r="E75" s="83"/>
      <c r="F75" s="84"/>
      <c r="G75" s="85"/>
      <c r="H75" s="5" t="s">
        <v>45</v>
      </c>
      <c r="I75" s="3">
        <v>7001000030</v>
      </c>
      <c r="J75" s="5" t="s">
        <v>58</v>
      </c>
      <c r="K75" s="12">
        <v>1500</v>
      </c>
      <c r="N75" s="1"/>
      <c r="O75" s="1"/>
      <c r="P75" s="1"/>
    </row>
    <row r="76" spans="1:16" ht="26.25" customHeight="1">
      <c r="A76" s="17">
        <f t="shared" si="1"/>
        <v>65</v>
      </c>
      <c r="D76" s="54" t="s">
        <v>42</v>
      </c>
      <c r="E76" s="60"/>
      <c r="F76" s="61"/>
      <c r="G76" s="41"/>
      <c r="H76" s="29" t="s">
        <v>41</v>
      </c>
      <c r="I76" s="29" t="s">
        <v>80</v>
      </c>
      <c r="J76" s="29" t="s">
        <v>2</v>
      </c>
      <c r="K76" s="22">
        <f>K77</f>
        <v>33785</v>
      </c>
      <c r="N76" s="1"/>
      <c r="O76" s="1"/>
      <c r="P76" s="1"/>
    </row>
    <row r="77" spans="1:16" ht="39" customHeight="1">
      <c r="A77" s="17">
        <f t="shared" si="1"/>
        <v>66</v>
      </c>
      <c r="D77" s="57" t="s">
        <v>126</v>
      </c>
      <c r="E77" s="52"/>
      <c r="F77" s="53"/>
      <c r="G77" s="42"/>
      <c r="H77" s="5" t="s">
        <v>41</v>
      </c>
      <c r="I77" s="5" t="s">
        <v>89</v>
      </c>
      <c r="J77" s="5" t="s">
        <v>2</v>
      </c>
      <c r="K77" s="12">
        <f>K78+K80</f>
        <v>33785</v>
      </c>
      <c r="N77" s="1"/>
      <c r="O77" s="1"/>
      <c r="P77" s="1"/>
    </row>
    <row r="78" spans="1:16" ht="15">
      <c r="A78" s="17">
        <f t="shared" si="1"/>
        <v>67</v>
      </c>
      <c r="D78" s="57" t="s">
        <v>69</v>
      </c>
      <c r="E78" s="52"/>
      <c r="F78" s="53"/>
      <c r="G78" s="42"/>
      <c r="H78" s="5" t="s">
        <v>41</v>
      </c>
      <c r="I78" s="5" t="s">
        <v>102</v>
      </c>
      <c r="J78" s="5" t="s">
        <v>2</v>
      </c>
      <c r="K78" s="12">
        <f>K79</f>
        <v>8635</v>
      </c>
      <c r="N78" s="1"/>
      <c r="O78" s="1"/>
      <c r="P78" s="1"/>
    </row>
    <row r="79" spans="1:16" ht="15">
      <c r="A79" s="17">
        <f t="shared" si="1"/>
        <v>68</v>
      </c>
      <c r="D79" s="57" t="s">
        <v>63</v>
      </c>
      <c r="E79" s="52"/>
      <c r="F79" s="53"/>
      <c r="G79" s="42"/>
      <c r="H79" s="5" t="s">
        <v>41</v>
      </c>
      <c r="I79" s="5" t="s">
        <v>102</v>
      </c>
      <c r="J79" s="5" t="s">
        <v>62</v>
      </c>
      <c r="K79" s="12">
        <v>8635</v>
      </c>
      <c r="N79" s="1"/>
      <c r="O79" s="1"/>
      <c r="P79" s="1"/>
    </row>
    <row r="80" spans="1:16" ht="15">
      <c r="A80" s="17">
        <f t="shared" si="1"/>
        <v>69</v>
      </c>
      <c r="D80" s="57" t="s">
        <v>70</v>
      </c>
      <c r="E80" s="52"/>
      <c r="F80" s="53"/>
      <c r="G80" s="42"/>
      <c r="H80" s="5" t="s">
        <v>41</v>
      </c>
      <c r="I80" s="5" t="s">
        <v>103</v>
      </c>
      <c r="J80" s="5" t="s">
        <v>2</v>
      </c>
      <c r="K80" s="12">
        <f>K81</f>
        <v>25150</v>
      </c>
      <c r="N80" s="1"/>
      <c r="O80" s="1"/>
      <c r="P80" s="1"/>
    </row>
    <row r="81" spans="1:16" ht="15">
      <c r="A81" s="17">
        <f t="shared" si="1"/>
        <v>70</v>
      </c>
      <c r="D81" s="57" t="s">
        <v>63</v>
      </c>
      <c r="E81" s="52"/>
      <c r="F81" s="53"/>
      <c r="G81" s="42"/>
      <c r="H81" s="5" t="s">
        <v>41</v>
      </c>
      <c r="I81" s="5" t="s">
        <v>103</v>
      </c>
      <c r="J81" s="5" t="s">
        <v>62</v>
      </c>
      <c r="K81" s="12">
        <v>25150</v>
      </c>
      <c r="N81" s="1"/>
      <c r="O81" s="1"/>
      <c r="P81" s="1"/>
    </row>
    <row r="82" spans="1:16" ht="15.75">
      <c r="A82" s="17">
        <f aca="true" t="shared" si="2" ref="A82:A150">A81+1</f>
        <v>71</v>
      </c>
      <c r="D82" s="54" t="s">
        <v>16</v>
      </c>
      <c r="E82" s="62"/>
      <c r="F82" s="63"/>
      <c r="G82" s="33"/>
      <c r="H82" s="28" t="s">
        <v>17</v>
      </c>
      <c r="I82" s="29" t="s">
        <v>80</v>
      </c>
      <c r="J82" s="28" t="s">
        <v>2</v>
      </c>
      <c r="K82" s="22">
        <f>K86+K83</f>
        <v>342</v>
      </c>
      <c r="N82" s="1"/>
      <c r="O82" s="1"/>
      <c r="P82" s="1"/>
    </row>
    <row r="83" spans="1:16" ht="47.25" customHeight="1">
      <c r="A83" s="17">
        <f t="shared" si="2"/>
        <v>72</v>
      </c>
      <c r="D83" s="57" t="s">
        <v>156</v>
      </c>
      <c r="E83" s="86"/>
      <c r="F83" s="87"/>
      <c r="G83" s="88"/>
      <c r="H83" s="5" t="s">
        <v>17</v>
      </c>
      <c r="I83" s="5" t="s">
        <v>159</v>
      </c>
      <c r="J83" s="5" t="s">
        <v>2</v>
      </c>
      <c r="K83" s="12">
        <f>K84</f>
        <v>10</v>
      </c>
      <c r="N83" s="1"/>
      <c r="O83" s="1"/>
      <c r="P83" s="1"/>
    </row>
    <row r="84" spans="1:16" ht="23.25" customHeight="1">
      <c r="A84" s="17">
        <f t="shared" si="2"/>
        <v>73</v>
      </c>
      <c r="D84" s="57" t="s">
        <v>157</v>
      </c>
      <c r="E84" s="89"/>
      <c r="F84" s="90"/>
      <c r="G84" s="91"/>
      <c r="H84" s="5" t="s">
        <v>17</v>
      </c>
      <c r="I84" s="5" t="s">
        <v>160</v>
      </c>
      <c r="J84" s="5" t="s">
        <v>2</v>
      </c>
      <c r="K84" s="12">
        <f>K85</f>
        <v>10</v>
      </c>
      <c r="N84" s="1"/>
      <c r="O84" s="1"/>
      <c r="P84" s="1"/>
    </row>
    <row r="85" spans="1:16" ht="50.25" customHeight="1">
      <c r="A85" s="17">
        <f t="shared" si="2"/>
        <v>74</v>
      </c>
      <c r="D85" s="64" t="s">
        <v>158</v>
      </c>
      <c r="E85" s="92"/>
      <c r="F85" s="93"/>
      <c r="G85" s="94"/>
      <c r="H85" s="5" t="s">
        <v>17</v>
      </c>
      <c r="I85" s="5" t="s">
        <v>160</v>
      </c>
      <c r="J85" s="5" t="s">
        <v>47</v>
      </c>
      <c r="K85" s="12">
        <v>10</v>
      </c>
      <c r="N85" s="1"/>
      <c r="O85" s="1"/>
      <c r="P85" s="1"/>
    </row>
    <row r="86" spans="1:16" ht="38.25" customHeight="1">
      <c r="A86" s="17">
        <f t="shared" si="2"/>
        <v>75</v>
      </c>
      <c r="D86" s="57" t="s">
        <v>86</v>
      </c>
      <c r="E86" s="52"/>
      <c r="F86" s="53"/>
      <c r="G86" s="42"/>
      <c r="H86" s="5" t="s">
        <v>17</v>
      </c>
      <c r="I86" s="5" t="s">
        <v>113</v>
      </c>
      <c r="J86" s="5" t="s">
        <v>2</v>
      </c>
      <c r="K86" s="12">
        <f>K87</f>
        <v>332</v>
      </c>
      <c r="N86" s="1"/>
      <c r="O86" s="1"/>
      <c r="P86" s="1"/>
    </row>
    <row r="87" spans="1:16" ht="26.25" customHeight="1">
      <c r="A87" s="17">
        <f t="shared" si="2"/>
        <v>76</v>
      </c>
      <c r="D87" s="57" t="s">
        <v>87</v>
      </c>
      <c r="E87" s="52"/>
      <c r="F87" s="53"/>
      <c r="G87" s="42"/>
      <c r="H87" s="5" t="s">
        <v>17</v>
      </c>
      <c r="I87" s="5" t="s">
        <v>114</v>
      </c>
      <c r="J87" s="5" t="s">
        <v>2</v>
      </c>
      <c r="K87" s="12">
        <f>K88</f>
        <v>332</v>
      </c>
      <c r="N87" s="1"/>
      <c r="O87" s="1"/>
      <c r="P87" s="1"/>
    </row>
    <row r="88" spans="1:16" ht="36" customHeight="1">
      <c r="A88" s="17">
        <f t="shared" si="2"/>
        <v>77</v>
      </c>
      <c r="D88" s="57" t="s">
        <v>150</v>
      </c>
      <c r="E88" s="52"/>
      <c r="F88" s="53"/>
      <c r="G88" s="42"/>
      <c r="H88" s="5" t="s">
        <v>17</v>
      </c>
      <c r="I88" s="5" t="s">
        <v>114</v>
      </c>
      <c r="J88" s="5" t="s">
        <v>58</v>
      </c>
      <c r="K88" s="12">
        <v>332</v>
      </c>
      <c r="N88" s="1"/>
      <c r="O88" s="1"/>
      <c r="P88" s="1"/>
    </row>
    <row r="89" spans="1:11" s="6" customFormat="1" ht="17.25" customHeight="1">
      <c r="A89" s="17">
        <f t="shared" si="2"/>
        <v>78</v>
      </c>
      <c r="D89" s="54" t="s">
        <v>143</v>
      </c>
      <c r="E89" s="55"/>
      <c r="F89" s="56"/>
      <c r="G89" s="35"/>
      <c r="H89" s="29" t="s">
        <v>18</v>
      </c>
      <c r="I89" s="29" t="s">
        <v>80</v>
      </c>
      <c r="J89" s="29" t="s">
        <v>2</v>
      </c>
      <c r="K89" s="22">
        <f>K90+K97+K112</f>
        <v>44413.4</v>
      </c>
    </row>
    <row r="90" spans="1:11" s="4" customFormat="1" ht="17.25" customHeight="1">
      <c r="A90" s="17">
        <f t="shared" si="2"/>
        <v>79</v>
      </c>
      <c r="D90" s="54" t="s">
        <v>19</v>
      </c>
      <c r="E90" s="60"/>
      <c r="F90" s="61"/>
      <c r="G90" s="41"/>
      <c r="H90" s="29" t="s">
        <v>20</v>
      </c>
      <c r="I90" s="29" t="s">
        <v>80</v>
      </c>
      <c r="J90" s="29" t="s">
        <v>2</v>
      </c>
      <c r="K90" s="22">
        <f>K94+K91</f>
        <v>1480.9</v>
      </c>
    </row>
    <row r="91" spans="1:11" s="4" customFormat="1" ht="36.75" customHeight="1">
      <c r="A91" s="17"/>
      <c r="D91" s="57" t="s">
        <v>170</v>
      </c>
      <c r="E91" s="86"/>
      <c r="F91" s="87"/>
      <c r="G91" s="88"/>
      <c r="H91" s="5" t="s">
        <v>20</v>
      </c>
      <c r="I91" s="5" t="s">
        <v>171</v>
      </c>
      <c r="J91" s="5" t="s">
        <v>2</v>
      </c>
      <c r="K91" s="12">
        <f>K92</f>
        <v>677.4</v>
      </c>
    </row>
    <row r="92" spans="1:11" s="4" customFormat="1" ht="40.5" customHeight="1">
      <c r="A92" s="17"/>
      <c r="D92" s="57" t="s">
        <v>172</v>
      </c>
      <c r="E92" s="86"/>
      <c r="F92" s="87"/>
      <c r="G92" s="88"/>
      <c r="H92" s="5" t="s">
        <v>20</v>
      </c>
      <c r="I92" s="5" t="s">
        <v>173</v>
      </c>
      <c r="J92" s="5" t="s">
        <v>2</v>
      </c>
      <c r="K92" s="12">
        <f>K93</f>
        <v>677.4</v>
      </c>
    </row>
    <row r="93" spans="1:11" s="4" customFormat="1" ht="26.25" customHeight="1">
      <c r="A93" s="17"/>
      <c r="D93" s="57" t="s">
        <v>90</v>
      </c>
      <c r="E93" s="86"/>
      <c r="F93" s="87"/>
      <c r="G93" s="88"/>
      <c r="H93" s="5" t="s">
        <v>20</v>
      </c>
      <c r="I93" s="5" t="s">
        <v>173</v>
      </c>
      <c r="J93" s="5" t="s">
        <v>73</v>
      </c>
      <c r="K93" s="12">
        <v>677.4</v>
      </c>
    </row>
    <row r="94" spans="1:11" s="4" customFormat="1" ht="20.25" customHeight="1">
      <c r="A94" s="17">
        <f>A90+1</f>
        <v>80</v>
      </c>
      <c r="D94" s="57" t="s">
        <v>65</v>
      </c>
      <c r="E94" s="52"/>
      <c r="F94" s="53"/>
      <c r="G94" s="42"/>
      <c r="H94" s="5" t="s">
        <v>20</v>
      </c>
      <c r="I94" s="3">
        <v>7000000000</v>
      </c>
      <c r="J94" s="5" t="s">
        <v>2</v>
      </c>
      <c r="K94" s="12">
        <f>K95</f>
        <v>803.5</v>
      </c>
    </row>
    <row r="95" spans="1:11" s="4" customFormat="1" ht="36.75" customHeight="1">
      <c r="A95" s="17">
        <f t="shared" si="2"/>
        <v>81</v>
      </c>
      <c r="D95" s="57" t="s">
        <v>88</v>
      </c>
      <c r="E95" s="52"/>
      <c r="F95" s="53"/>
      <c r="G95" s="42"/>
      <c r="H95" s="5" t="s">
        <v>20</v>
      </c>
      <c r="I95" s="3">
        <v>7001000015</v>
      </c>
      <c r="J95" s="5" t="s">
        <v>2</v>
      </c>
      <c r="K95" s="12">
        <f>K96</f>
        <v>803.5</v>
      </c>
    </row>
    <row r="96" spans="1:11" s="4" customFormat="1" ht="39.75" customHeight="1">
      <c r="A96" s="17">
        <f t="shared" si="2"/>
        <v>82</v>
      </c>
      <c r="D96" s="57" t="s">
        <v>150</v>
      </c>
      <c r="E96" s="52"/>
      <c r="F96" s="53"/>
      <c r="G96" s="42"/>
      <c r="H96" s="5" t="s">
        <v>20</v>
      </c>
      <c r="I96" s="3">
        <v>7001000015</v>
      </c>
      <c r="J96" s="5" t="s">
        <v>58</v>
      </c>
      <c r="K96" s="12">
        <v>803.5</v>
      </c>
    </row>
    <row r="97" spans="1:16" ht="15" customHeight="1">
      <c r="A97" s="17">
        <f t="shared" si="2"/>
        <v>83</v>
      </c>
      <c r="D97" s="54" t="s">
        <v>21</v>
      </c>
      <c r="E97" s="62"/>
      <c r="F97" s="63"/>
      <c r="G97" s="33"/>
      <c r="H97" s="28" t="s">
        <v>22</v>
      </c>
      <c r="I97" s="29" t="s">
        <v>80</v>
      </c>
      <c r="J97" s="28" t="s">
        <v>2</v>
      </c>
      <c r="K97" s="22">
        <f>K109+K98+K103</f>
        <v>11697.7</v>
      </c>
      <c r="N97" s="1"/>
      <c r="O97" s="1"/>
      <c r="P97" s="1"/>
    </row>
    <row r="98" spans="1:16" ht="34.5" customHeight="1">
      <c r="A98" s="17">
        <f t="shared" si="2"/>
        <v>84</v>
      </c>
      <c r="D98" s="57" t="s">
        <v>127</v>
      </c>
      <c r="E98" s="52"/>
      <c r="F98" s="53"/>
      <c r="G98" s="42"/>
      <c r="H98" s="5" t="s">
        <v>22</v>
      </c>
      <c r="I98" s="5" t="s">
        <v>112</v>
      </c>
      <c r="J98" s="5" t="s">
        <v>2</v>
      </c>
      <c r="K98" s="12">
        <f>K101+K99</f>
        <v>3391.7</v>
      </c>
      <c r="N98" s="1"/>
      <c r="O98" s="1"/>
      <c r="P98" s="1"/>
    </row>
    <row r="99" spans="1:16" ht="89.25" customHeight="1">
      <c r="A99" s="17">
        <f t="shared" si="2"/>
        <v>85</v>
      </c>
      <c r="D99" s="57" t="s">
        <v>169</v>
      </c>
      <c r="E99" s="95"/>
      <c r="F99" s="96"/>
      <c r="G99" s="97"/>
      <c r="H99" s="5" t="s">
        <v>22</v>
      </c>
      <c r="I99" s="5" t="s">
        <v>166</v>
      </c>
      <c r="J99" s="5" t="s">
        <v>2</v>
      </c>
      <c r="K99" s="12">
        <v>2041.7</v>
      </c>
      <c r="N99" s="1"/>
      <c r="O99" s="1"/>
      <c r="P99" s="1"/>
    </row>
    <row r="100" spans="1:16" ht="27" customHeight="1">
      <c r="A100" s="17">
        <f t="shared" si="2"/>
        <v>86</v>
      </c>
      <c r="D100" s="57" t="s">
        <v>90</v>
      </c>
      <c r="E100" s="52"/>
      <c r="F100" s="53"/>
      <c r="G100" s="42"/>
      <c r="H100" s="5" t="s">
        <v>22</v>
      </c>
      <c r="I100" s="5" t="s">
        <v>166</v>
      </c>
      <c r="J100" s="5" t="s">
        <v>73</v>
      </c>
      <c r="K100" s="12">
        <v>2041.7</v>
      </c>
      <c r="N100" s="1"/>
      <c r="O100" s="1"/>
      <c r="P100" s="1"/>
    </row>
    <row r="101" spans="1:16" ht="28.5" customHeight="1">
      <c r="A101" s="17">
        <f t="shared" si="2"/>
        <v>87</v>
      </c>
      <c r="D101" s="57" t="s">
        <v>128</v>
      </c>
      <c r="E101" s="52"/>
      <c r="F101" s="53"/>
      <c r="G101" s="42"/>
      <c r="H101" s="5" t="s">
        <v>22</v>
      </c>
      <c r="I101" s="5" t="s">
        <v>129</v>
      </c>
      <c r="J101" s="5" t="s">
        <v>2</v>
      </c>
      <c r="K101" s="12">
        <f>K102</f>
        <v>1350</v>
      </c>
      <c r="N101" s="1"/>
      <c r="O101" s="1"/>
      <c r="P101" s="1"/>
    </row>
    <row r="102" spans="1:16" ht="38.25" customHeight="1">
      <c r="A102" s="17">
        <f t="shared" si="2"/>
        <v>88</v>
      </c>
      <c r="D102" s="57" t="s">
        <v>150</v>
      </c>
      <c r="E102" s="52"/>
      <c r="F102" s="53"/>
      <c r="G102" s="42"/>
      <c r="H102" s="5" t="s">
        <v>22</v>
      </c>
      <c r="I102" s="5" t="s">
        <v>129</v>
      </c>
      <c r="J102" s="5" t="s">
        <v>58</v>
      </c>
      <c r="K102" s="12">
        <v>1350</v>
      </c>
      <c r="N102" s="1"/>
      <c r="O102" s="1"/>
      <c r="P102" s="1"/>
    </row>
    <row r="103" spans="1:16" ht="33.75" customHeight="1">
      <c r="A103" s="17">
        <f t="shared" si="2"/>
        <v>89</v>
      </c>
      <c r="D103" s="57" t="s">
        <v>135</v>
      </c>
      <c r="E103" s="52"/>
      <c r="F103" s="53"/>
      <c r="G103" s="42"/>
      <c r="H103" s="5" t="s">
        <v>22</v>
      </c>
      <c r="I103" s="5" t="s">
        <v>111</v>
      </c>
      <c r="J103" s="5" t="s">
        <v>2</v>
      </c>
      <c r="K103" s="12">
        <f>K104+K106</f>
        <v>8100</v>
      </c>
      <c r="N103" s="1"/>
      <c r="O103" s="1"/>
      <c r="P103" s="1"/>
    </row>
    <row r="104" spans="1:16" ht="21.75" customHeight="1">
      <c r="A104" s="17">
        <f t="shared" si="2"/>
        <v>90</v>
      </c>
      <c r="D104" s="57" t="s">
        <v>161</v>
      </c>
      <c r="E104" s="52"/>
      <c r="F104" s="53"/>
      <c r="G104" s="42"/>
      <c r="H104" s="5" t="s">
        <v>22</v>
      </c>
      <c r="I104" s="5" t="s">
        <v>162</v>
      </c>
      <c r="J104" s="5" t="s">
        <v>2</v>
      </c>
      <c r="K104" s="12">
        <f>K105</f>
        <v>5000</v>
      </c>
      <c r="N104" s="1"/>
      <c r="O104" s="1"/>
      <c r="P104" s="1"/>
    </row>
    <row r="105" spans="1:16" ht="33" customHeight="1">
      <c r="A105" s="17">
        <f t="shared" si="2"/>
        <v>91</v>
      </c>
      <c r="D105" s="57" t="s">
        <v>90</v>
      </c>
      <c r="E105" s="52"/>
      <c r="F105" s="53"/>
      <c r="G105" s="42"/>
      <c r="H105" s="5" t="s">
        <v>22</v>
      </c>
      <c r="I105" s="5" t="s">
        <v>162</v>
      </c>
      <c r="J105" s="5" t="s">
        <v>73</v>
      </c>
      <c r="K105" s="12">
        <v>5000</v>
      </c>
      <c r="N105" s="1"/>
      <c r="O105" s="1"/>
      <c r="P105" s="1"/>
    </row>
    <row r="106" spans="1:16" ht="24.75" customHeight="1">
      <c r="A106" s="17">
        <f t="shared" si="2"/>
        <v>92</v>
      </c>
      <c r="D106" s="57" t="s">
        <v>164</v>
      </c>
      <c r="E106" s="52"/>
      <c r="F106" s="53"/>
      <c r="G106" s="42"/>
      <c r="H106" s="5" t="s">
        <v>22</v>
      </c>
      <c r="I106" s="5" t="s">
        <v>163</v>
      </c>
      <c r="J106" s="5" t="s">
        <v>2</v>
      </c>
      <c r="K106" s="12">
        <f>K107+K108</f>
        <v>3100</v>
      </c>
      <c r="N106" s="1"/>
      <c r="O106" s="1"/>
      <c r="P106" s="1"/>
    </row>
    <row r="107" spans="1:16" ht="41.25" customHeight="1">
      <c r="A107" s="17">
        <f t="shared" si="2"/>
        <v>93</v>
      </c>
      <c r="D107" s="57" t="s">
        <v>150</v>
      </c>
      <c r="E107" s="52"/>
      <c r="F107" s="53"/>
      <c r="G107" s="42"/>
      <c r="H107" s="5" t="s">
        <v>22</v>
      </c>
      <c r="I107" s="5" t="s">
        <v>163</v>
      </c>
      <c r="J107" s="5" t="s">
        <v>58</v>
      </c>
      <c r="K107" s="12">
        <v>1400</v>
      </c>
      <c r="N107" s="1"/>
      <c r="O107" s="1"/>
      <c r="P107" s="1"/>
    </row>
    <row r="108" spans="1:16" ht="24" customHeight="1">
      <c r="A108" s="17">
        <f t="shared" si="2"/>
        <v>94</v>
      </c>
      <c r="D108" s="57" t="s">
        <v>90</v>
      </c>
      <c r="E108" s="52"/>
      <c r="F108" s="53"/>
      <c r="G108" s="42"/>
      <c r="H108" s="5" t="s">
        <v>22</v>
      </c>
      <c r="I108" s="5" t="s">
        <v>163</v>
      </c>
      <c r="J108" s="5" t="s">
        <v>73</v>
      </c>
      <c r="K108" s="12">
        <v>1700</v>
      </c>
      <c r="N108" s="1"/>
      <c r="O108" s="1"/>
      <c r="P108" s="1"/>
    </row>
    <row r="109" spans="1:16" ht="26.25" customHeight="1">
      <c r="A109" s="17">
        <f t="shared" si="2"/>
        <v>95</v>
      </c>
      <c r="D109" s="57" t="s">
        <v>65</v>
      </c>
      <c r="E109" s="48"/>
      <c r="F109" s="49"/>
      <c r="G109" s="40"/>
      <c r="H109" s="5" t="s">
        <v>22</v>
      </c>
      <c r="I109" s="3">
        <v>7000000000</v>
      </c>
      <c r="J109" s="5" t="s">
        <v>2</v>
      </c>
      <c r="K109" s="12">
        <f>K110</f>
        <v>206</v>
      </c>
      <c r="N109" s="1"/>
      <c r="O109" s="1"/>
      <c r="P109" s="1"/>
    </row>
    <row r="110" spans="1:16" ht="26.25" customHeight="1">
      <c r="A110" s="17">
        <f t="shared" si="2"/>
        <v>96</v>
      </c>
      <c r="D110" s="57" t="s">
        <v>60</v>
      </c>
      <c r="E110" s="48"/>
      <c r="F110" s="49"/>
      <c r="G110" s="40"/>
      <c r="H110" s="5" t="s">
        <v>22</v>
      </c>
      <c r="I110" s="3">
        <v>7001000017</v>
      </c>
      <c r="J110" s="5" t="s">
        <v>2</v>
      </c>
      <c r="K110" s="12">
        <f>K111</f>
        <v>206</v>
      </c>
      <c r="N110" s="1"/>
      <c r="O110" s="1"/>
      <c r="P110" s="1"/>
    </row>
    <row r="111" spans="1:16" ht="48" customHeight="1">
      <c r="A111" s="17">
        <f t="shared" si="2"/>
        <v>97</v>
      </c>
      <c r="D111" s="57" t="s">
        <v>151</v>
      </c>
      <c r="E111" s="48"/>
      <c r="F111" s="49"/>
      <c r="G111" s="40"/>
      <c r="H111" s="5" t="s">
        <v>22</v>
      </c>
      <c r="I111" s="3">
        <v>7001000017</v>
      </c>
      <c r="J111" s="5" t="s">
        <v>47</v>
      </c>
      <c r="K111" s="12">
        <v>206</v>
      </c>
      <c r="N111" s="1"/>
      <c r="O111" s="1"/>
      <c r="P111" s="1"/>
    </row>
    <row r="112" spans="1:16" ht="15.75">
      <c r="A112" s="17">
        <f t="shared" si="2"/>
        <v>98</v>
      </c>
      <c r="D112" s="54" t="s">
        <v>23</v>
      </c>
      <c r="E112" s="62"/>
      <c r="F112" s="63"/>
      <c r="G112" s="33"/>
      <c r="H112" s="28" t="s">
        <v>24</v>
      </c>
      <c r="I112" s="29" t="s">
        <v>80</v>
      </c>
      <c r="J112" s="28" t="s">
        <v>2</v>
      </c>
      <c r="K112" s="22">
        <f>K118+K113</f>
        <v>31234.8</v>
      </c>
      <c r="N112" s="1"/>
      <c r="O112" s="1"/>
      <c r="P112" s="1"/>
    </row>
    <row r="113" spans="1:16" ht="44.25" customHeight="1">
      <c r="A113" s="17">
        <f t="shared" si="2"/>
        <v>99</v>
      </c>
      <c r="D113" s="57" t="s">
        <v>182</v>
      </c>
      <c r="E113" s="52"/>
      <c r="F113" s="53"/>
      <c r="G113" s="42"/>
      <c r="H113" s="3" t="s">
        <v>24</v>
      </c>
      <c r="I113" s="5" t="s">
        <v>130</v>
      </c>
      <c r="J113" s="5" t="s">
        <v>2</v>
      </c>
      <c r="K113" s="12">
        <f>K114+K116</f>
        <v>20994.8</v>
      </c>
      <c r="N113" s="1"/>
      <c r="O113" s="1"/>
      <c r="P113" s="1"/>
    </row>
    <row r="114" spans="1:16" ht="20.25" customHeight="1">
      <c r="A114" s="17">
        <f t="shared" si="2"/>
        <v>100</v>
      </c>
      <c r="D114" s="57" t="s">
        <v>131</v>
      </c>
      <c r="E114" s="52"/>
      <c r="F114" s="53"/>
      <c r="G114" s="42"/>
      <c r="H114" s="3" t="s">
        <v>24</v>
      </c>
      <c r="I114" s="5" t="s">
        <v>132</v>
      </c>
      <c r="J114" s="5" t="s">
        <v>2</v>
      </c>
      <c r="K114" s="12">
        <f>K115</f>
        <v>2373.3</v>
      </c>
      <c r="N114" s="1"/>
      <c r="O114" s="1"/>
      <c r="P114" s="1"/>
    </row>
    <row r="115" spans="1:16" ht="32.25" customHeight="1">
      <c r="A115" s="17">
        <f t="shared" si="2"/>
        <v>101</v>
      </c>
      <c r="D115" s="57" t="s">
        <v>63</v>
      </c>
      <c r="E115" s="83"/>
      <c r="F115" s="84"/>
      <c r="G115" s="85"/>
      <c r="H115" s="3" t="s">
        <v>24</v>
      </c>
      <c r="I115" s="5" t="s">
        <v>132</v>
      </c>
      <c r="J115" s="5" t="s">
        <v>62</v>
      </c>
      <c r="K115" s="12">
        <v>2373.3</v>
      </c>
      <c r="N115" s="1"/>
      <c r="O115" s="1"/>
      <c r="P115" s="1"/>
    </row>
    <row r="116" spans="1:16" ht="74.25" customHeight="1">
      <c r="A116" s="17">
        <f t="shared" si="2"/>
        <v>102</v>
      </c>
      <c r="D116" s="57" t="s">
        <v>168</v>
      </c>
      <c r="E116" s="92"/>
      <c r="F116" s="93"/>
      <c r="G116" s="94"/>
      <c r="H116" s="3" t="s">
        <v>24</v>
      </c>
      <c r="I116" s="5" t="s">
        <v>167</v>
      </c>
      <c r="J116" s="5" t="s">
        <v>2</v>
      </c>
      <c r="K116" s="12">
        <v>18621.5</v>
      </c>
      <c r="N116" s="1"/>
      <c r="O116" s="1"/>
      <c r="P116" s="1"/>
    </row>
    <row r="117" spans="1:16" ht="29.25" customHeight="1">
      <c r="A117" s="17">
        <f t="shared" si="2"/>
        <v>103</v>
      </c>
      <c r="D117" s="57" t="s">
        <v>150</v>
      </c>
      <c r="E117" s="52"/>
      <c r="F117" s="53"/>
      <c r="G117" s="42"/>
      <c r="H117" s="3" t="s">
        <v>24</v>
      </c>
      <c r="I117" s="5" t="s">
        <v>167</v>
      </c>
      <c r="J117" s="5" t="s">
        <v>58</v>
      </c>
      <c r="K117" s="12">
        <v>18621.5</v>
      </c>
      <c r="N117" s="1"/>
      <c r="O117" s="1"/>
      <c r="P117" s="1"/>
    </row>
    <row r="118" spans="1:16" ht="15">
      <c r="A118" s="17">
        <f t="shared" si="2"/>
        <v>104</v>
      </c>
      <c r="D118" s="57" t="s">
        <v>65</v>
      </c>
      <c r="E118" s="52"/>
      <c r="F118" s="53"/>
      <c r="G118" s="42"/>
      <c r="H118" s="3" t="s">
        <v>24</v>
      </c>
      <c r="I118" s="3">
        <v>7000000000</v>
      </c>
      <c r="J118" s="3" t="s">
        <v>2</v>
      </c>
      <c r="K118" s="12">
        <f>K119+K122+K124</f>
        <v>10240</v>
      </c>
      <c r="N118" s="1"/>
      <c r="O118" s="1"/>
      <c r="P118" s="1"/>
    </row>
    <row r="119" spans="1:16" ht="15">
      <c r="A119" s="17">
        <f t="shared" si="2"/>
        <v>105</v>
      </c>
      <c r="D119" s="57" t="s">
        <v>25</v>
      </c>
      <c r="E119" s="50"/>
      <c r="F119" s="51"/>
      <c r="G119" s="32"/>
      <c r="H119" s="3" t="s">
        <v>24</v>
      </c>
      <c r="I119" s="3">
        <v>7001000018</v>
      </c>
      <c r="J119" s="3" t="s">
        <v>2</v>
      </c>
      <c r="K119" s="12">
        <f>K120+K121</f>
        <v>5840</v>
      </c>
      <c r="N119" s="1"/>
      <c r="O119" s="1"/>
      <c r="P119" s="1"/>
    </row>
    <row r="120" spans="1:16" ht="36" customHeight="1">
      <c r="A120" s="17">
        <f t="shared" si="2"/>
        <v>106</v>
      </c>
      <c r="D120" s="57" t="s">
        <v>150</v>
      </c>
      <c r="E120" s="52"/>
      <c r="F120" s="53"/>
      <c r="G120" s="42"/>
      <c r="H120" s="3" t="s">
        <v>24</v>
      </c>
      <c r="I120" s="3">
        <v>7001000018</v>
      </c>
      <c r="J120" s="3">
        <v>240</v>
      </c>
      <c r="K120" s="12">
        <v>4340</v>
      </c>
      <c r="N120" s="1"/>
      <c r="O120" s="1"/>
      <c r="P120" s="1"/>
    </row>
    <row r="121" spans="1:16" ht="15" customHeight="1">
      <c r="A121" s="17">
        <f t="shared" si="2"/>
        <v>107</v>
      </c>
      <c r="D121" s="57" t="s">
        <v>63</v>
      </c>
      <c r="E121" s="52"/>
      <c r="F121" s="53"/>
      <c r="G121" s="42"/>
      <c r="H121" s="5" t="s">
        <v>24</v>
      </c>
      <c r="I121" s="3">
        <v>7001000018</v>
      </c>
      <c r="J121" s="3">
        <v>610</v>
      </c>
      <c r="K121" s="12">
        <v>1500</v>
      </c>
      <c r="N121" s="1"/>
      <c r="O121" s="1"/>
      <c r="P121" s="1"/>
    </row>
    <row r="122" spans="1:16" ht="15">
      <c r="A122" s="17">
        <f t="shared" si="2"/>
        <v>108</v>
      </c>
      <c r="D122" s="57" t="s">
        <v>26</v>
      </c>
      <c r="E122" s="50"/>
      <c r="F122" s="51"/>
      <c r="G122" s="32"/>
      <c r="H122" s="3" t="s">
        <v>24</v>
      </c>
      <c r="I122" s="3">
        <v>7001000019</v>
      </c>
      <c r="J122" s="3" t="s">
        <v>2</v>
      </c>
      <c r="K122" s="12">
        <f>K123</f>
        <v>450</v>
      </c>
      <c r="N122" s="7"/>
      <c r="O122" s="1"/>
      <c r="P122" s="1"/>
    </row>
    <row r="123" spans="1:16" ht="15" customHeight="1">
      <c r="A123" s="17">
        <f t="shared" si="2"/>
        <v>109</v>
      </c>
      <c r="D123" s="57" t="s">
        <v>63</v>
      </c>
      <c r="E123" s="52"/>
      <c r="F123" s="53"/>
      <c r="G123" s="42"/>
      <c r="H123" s="5" t="s">
        <v>24</v>
      </c>
      <c r="I123" s="3">
        <v>7001000019</v>
      </c>
      <c r="J123" s="3">
        <v>610</v>
      </c>
      <c r="K123" s="12">
        <v>450</v>
      </c>
      <c r="N123" s="7"/>
      <c r="O123" s="1"/>
      <c r="P123" s="1"/>
    </row>
    <row r="124" spans="1:16" ht="15">
      <c r="A124" s="17">
        <f t="shared" si="2"/>
        <v>110</v>
      </c>
      <c r="D124" s="57" t="s">
        <v>51</v>
      </c>
      <c r="E124" s="50"/>
      <c r="F124" s="51"/>
      <c r="G124" s="32"/>
      <c r="H124" s="3" t="s">
        <v>24</v>
      </c>
      <c r="I124" s="3">
        <v>7001000020</v>
      </c>
      <c r="J124" s="3" t="s">
        <v>2</v>
      </c>
      <c r="K124" s="12">
        <f>K125</f>
        <v>3950</v>
      </c>
      <c r="N124" s="7"/>
      <c r="O124" s="1"/>
      <c r="P124" s="1"/>
    </row>
    <row r="125" spans="1:16" ht="15" customHeight="1">
      <c r="A125" s="17">
        <f t="shared" si="2"/>
        <v>111</v>
      </c>
      <c r="D125" s="57" t="s">
        <v>63</v>
      </c>
      <c r="E125" s="52"/>
      <c r="F125" s="53"/>
      <c r="G125" s="42"/>
      <c r="H125" s="5" t="s">
        <v>24</v>
      </c>
      <c r="I125" s="3">
        <v>7001000020</v>
      </c>
      <c r="J125" s="3">
        <v>610</v>
      </c>
      <c r="K125" s="12">
        <v>3950</v>
      </c>
      <c r="N125" s="7"/>
      <c r="O125" s="1"/>
      <c r="P125" s="1"/>
    </row>
    <row r="126" spans="1:11" s="6" customFormat="1" ht="15.75">
      <c r="A126" s="17">
        <f t="shared" si="2"/>
        <v>112</v>
      </c>
      <c r="D126" s="54" t="s">
        <v>144</v>
      </c>
      <c r="E126" s="55"/>
      <c r="F126" s="56"/>
      <c r="G126" s="35"/>
      <c r="H126" s="29" t="s">
        <v>27</v>
      </c>
      <c r="I126" s="29" t="s">
        <v>80</v>
      </c>
      <c r="J126" s="29" t="s">
        <v>2</v>
      </c>
      <c r="K126" s="22">
        <f>K127</f>
        <v>10</v>
      </c>
    </row>
    <row r="127" spans="1:11" s="6" customFormat="1" ht="15.75">
      <c r="A127" s="17">
        <f t="shared" si="2"/>
        <v>113</v>
      </c>
      <c r="D127" s="54" t="s">
        <v>115</v>
      </c>
      <c r="E127" s="62"/>
      <c r="F127" s="63"/>
      <c r="G127" s="33"/>
      <c r="H127" s="28" t="s">
        <v>28</v>
      </c>
      <c r="I127" s="29" t="s">
        <v>80</v>
      </c>
      <c r="J127" s="28" t="s">
        <v>2</v>
      </c>
      <c r="K127" s="22">
        <f>K129</f>
        <v>10</v>
      </c>
    </row>
    <row r="128" spans="1:11" s="6" customFormat="1" ht="15">
      <c r="A128" s="17">
        <f t="shared" si="2"/>
        <v>114</v>
      </c>
      <c r="D128" s="57" t="s">
        <v>65</v>
      </c>
      <c r="E128" s="52"/>
      <c r="F128" s="53"/>
      <c r="G128" s="42"/>
      <c r="H128" s="3" t="s">
        <v>28</v>
      </c>
      <c r="I128" s="3">
        <v>7000000000</v>
      </c>
      <c r="J128" s="3" t="s">
        <v>2</v>
      </c>
      <c r="K128" s="12">
        <f>K129</f>
        <v>10</v>
      </c>
    </row>
    <row r="129" spans="1:16" ht="15">
      <c r="A129" s="17">
        <f t="shared" si="2"/>
        <v>115</v>
      </c>
      <c r="D129" s="57" t="s">
        <v>36</v>
      </c>
      <c r="E129" s="50"/>
      <c r="F129" s="51"/>
      <c r="G129" s="32"/>
      <c r="H129" s="3" t="s">
        <v>28</v>
      </c>
      <c r="I129" s="3">
        <v>7001000022</v>
      </c>
      <c r="J129" s="3" t="s">
        <v>2</v>
      </c>
      <c r="K129" s="12">
        <f>K130</f>
        <v>10</v>
      </c>
      <c r="N129" s="9"/>
      <c r="O129" s="1"/>
      <c r="P129" s="1"/>
    </row>
    <row r="130" spans="1:16" ht="36" customHeight="1">
      <c r="A130" s="17">
        <f t="shared" si="2"/>
        <v>116</v>
      </c>
      <c r="D130" s="57" t="s">
        <v>150</v>
      </c>
      <c r="E130" s="52"/>
      <c r="F130" s="53"/>
      <c r="G130" s="42"/>
      <c r="H130" s="5" t="s">
        <v>28</v>
      </c>
      <c r="I130" s="3">
        <v>7001000022</v>
      </c>
      <c r="J130" s="5" t="s">
        <v>58</v>
      </c>
      <c r="K130" s="12">
        <v>10</v>
      </c>
      <c r="N130" s="9"/>
      <c r="O130" s="1"/>
      <c r="P130" s="1"/>
    </row>
    <row r="131" spans="1:11" s="6" customFormat="1" ht="19.5" customHeight="1">
      <c r="A131" s="17">
        <f t="shared" si="2"/>
        <v>117</v>
      </c>
      <c r="D131" s="54" t="s">
        <v>145</v>
      </c>
      <c r="E131" s="60"/>
      <c r="F131" s="61"/>
      <c r="G131" s="41"/>
      <c r="H131" s="29" t="s">
        <v>29</v>
      </c>
      <c r="I131" s="29" t="s">
        <v>80</v>
      </c>
      <c r="J131" s="29" t="s">
        <v>2</v>
      </c>
      <c r="K131" s="22">
        <f>K132</f>
        <v>32300</v>
      </c>
    </row>
    <row r="132" spans="1:16" ht="15.75">
      <c r="A132" s="17">
        <f t="shared" si="2"/>
        <v>118</v>
      </c>
      <c r="D132" s="54" t="s">
        <v>30</v>
      </c>
      <c r="E132" s="62"/>
      <c r="F132" s="63"/>
      <c r="G132" s="33"/>
      <c r="H132" s="28" t="s">
        <v>31</v>
      </c>
      <c r="I132" s="29" t="s">
        <v>80</v>
      </c>
      <c r="J132" s="28" t="s">
        <v>2</v>
      </c>
      <c r="K132" s="22">
        <f>K133</f>
        <v>32300</v>
      </c>
      <c r="N132" s="9"/>
      <c r="O132" s="1"/>
      <c r="P132" s="1"/>
    </row>
    <row r="133" spans="1:16" ht="30.75" customHeight="1">
      <c r="A133" s="17">
        <f t="shared" si="2"/>
        <v>119</v>
      </c>
      <c r="D133" s="57" t="s">
        <v>91</v>
      </c>
      <c r="E133" s="52"/>
      <c r="F133" s="53"/>
      <c r="G133" s="42"/>
      <c r="H133" s="3" t="s">
        <v>31</v>
      </c>
      <c r="I133" s="3">
        <v>1000000000</v>
      </c>
      <c r="J133" s="5" t="s">
        <v>2</v>
      </c>
      <c r="K133" s="12">
        <f>K134+K137</f>
        <v>32300</v>
      </c>
      <c r="N133" s="9"/>
      <c r="O133" s="1"/>
      <c r="P133" s="1"/>
    </row>
    <row r="134" spans="1:14" s="8" customFormat="1" ht="36.75" customHeight="1">
      <c r="A134" s="17">
        <f t="shared" si="2"/>
        <v>120</v>
      </c>
      <c r="D134" s="57" t="s">
        <v>94</v>
      </c>
      <c r="E134" s="98"/>
      <c r="F134" s="99"/>
      <c r="G134" s="100"/>
      <c r="H134" s="3" t="s">
        <v>31</v>
      </c>
      <c r="I134" s="3">
        <v>1010000000</v>
      </c>
      <c r="J134" s="5" t="s">
        <v>2</v>
      </c>
      <c r="K134" s="12">
        <f>K135</f>
        <v>21500</v>
      </c>
      <c r="N134" s="9"/>
    </row>
    <row r="135" spans="1:14" s="8" customFormat="1" ht="26.25" customHeight="1">
      <c r="A135" s="17">
        <f t="shared" si="2"/>
        <v>121</v>
      </c>
      <c r="D135" s="57" t="s">
        <v>96</v>
      </c>
      <c r="E135" s="52"/>
      <c r="F135" s="53"/>
      <c r="G135" s="42"/>
      <c r="H135" s="5" t="s">
        <v>31</v>
      </c>
      <c r="I135" s="3">
        <v>1011100000</v>
      </c>
      <c r="J135" s="5" t="s">
        <v>2</v>
      </c>
      <c r="K135" s="12">
        <f>K136</f>
        <v>21500</v>
      </c>
      <c r="N135" s="9"/>
    </row>
    <row r="136" spans="1:14" s="8" customFormat="1" ht="15" customHeight="1">
      <c r="A136" s="17">
        <f t="shared" si="2"/>
        <v>122</v>
      </c>
      <c r="D136" s="57" t="s">
        <v>63</v>
      </c>
      <c r="E136" s="52"/>
      <c r="F136" s="53"/>
      <c r="G136" s="42"/>
      <c r="H136" s="5" t="s">
        <v>31</v>
      </c>
      <c r="I136" s="3">
        <v>1011100000</v>
      </c>
      <c r="J136" s="5" t="s">
        <v>62</v>
      </c>
      <c r="K136" s="12">
        <v>21500</v>
      </c>
      <c r="N136" s="9"/>
    </row>
    <row r="137" spans="1:14" s="8" customFormat="1" ht="34.5" customHeight="1">
      <c r="A137" s="17">
        <f t="shared" si="2"/>
        <v>123</v>
      </c>
      <c r="D137" s="57" t="s">
        <v>95</v>
      </c>
      <c r="E137" s="52"/>
      <c r="F137" s="53"/>
      <c r="G137" s="42"/>
      <c r="H137" s="5" t="s">
        <v>31</v>
      </c>
      <c r="I137" s="5" t="s">
        <v>133</v>
      </c>
      <c r="J137" s="5" t="s">
        <v>2</v>
      </c>
      <c r="K137" s="12">
        <f>K138</f>
        <v>10800</v>
      </c>
      <c r="N137" s="9"/>
    </row>
    <row r="138" spans="1:14" s="8" customFormat="1" ht="35.25" customHeight="1">
      <c r="A138" s="17">
        <f t="shared" si="2"/>
        <v>124</v>
      </c>
      <c r="D138" s="57" t="s">
        <v>97</v>
      </c>
      <c r="E138" s="52"/>
      <c r="F138" s="53"/>
      <c r="G138" s="42"/>
      <c r="H138" s="5" t="s">
        <v>31</v>
      </c>
      <c r="I138" s="5" t="s">
        <v>134</v>
      </c>
      <c r="J138" s="5" t="s">
        <v>2</v>
      </c>
      <c r="K138" s="12">
        <f>K139</f>
        <v>10800</v>
      </c>
      <c r="N138" s="9"/>
    </row>
    <row r="139" spans="1:14" s="8" customFormat="1" ht="15" customHeight="1">
      <c r="A139" s="17">
        <f t="shared" si="2"/>
        <v>125</v>
      </c>
      <c r="D139" s="57" t="s">
        <v>63</v>
      </c>
      <c r="E139" s="52"/>
      <c r="F139" s="53"/>
      <c r="G139" s="42"/>
      <c r="H139" s="5" t="s">
        <v>31</v>
      </c>
      <c r="I139" s="5" t="s">
        <v>134</v>
      </c>
      <c r="J139" s="5" t="s">
        <v>62</v>
      </c>
      <c r="K139" s="12">
        <v>10800</v>
      </c>
      <c r="N139" s="9"/>
    </row>
    <row r="140" spans="1:16" ht="15.75">
      <c r="A140" s="17">
        <f t="shared" si="2"/>
        <v>126</v>
      </c>
      <c r="D140" s="54" t="s">
        <v>146</v>
      </c>
      <c r="E140" s="55"/>
      <c r="F140" s="56"/>
      <c r="G140" s="35"/>
      <c r="H140" s="29" t="s">
        <v>32</v>
      </c>
      <c r="I140" s="29" t="s">
        <v>80</v>
      </c>
      <c r="J140" s="29" t="s">
        <v>2</v>
      </c>
      <c r="K140" s="22">
        <f>K141+K145+K152</f>
        <v>1422.8</v>
      </c>
      <c r="N140" s="9"/>
      <c r="O140" s="1"/>
      <c r="P140" s="1"/>
    </row>
    <row r="141" spans="1:11" s="6" customFormat="1" ht="15.75">
      <c r="A141" s="17">
        <f t="shared" si="2"/>
        <v>127</v>
      </c>
      <c r="D141" s="54" t="s">
        <v>33</v>
      </c>
      <c r="E141" s="62"/>
      <c r="F141" s="63"/>
      <c r="G141" s="33"/>
      <c r="H141" s="28" t="s">
        <v>34</v>
      </c>
      <c r="I141" s="29" t="s">
        <v>80</v>
      </c>
      <c r="J141" s="28" t="s">
        <v>2</v>
      </c>
      <c r="K141" s="22">
        <f>K143</f>
        <v>226.3</v>
      </c>
    </row>
    <row r="142" spans="1:11" s="6" customFormat="1" ht="15">
      <c r="A142" s="17">
        <f t="shared" si="2"/>
        <v>128</v>
      </c>
      <c r="D142" s="57" t="s">
        <v>65</v>
      </c>
      <c r="E142" s="52"/>
      <c r="F142" s="53"/>
      <c r="G142" s="42"/>
      <c r="H142" s="3" t="s">
        <v>34</v>
      </c>
      <c r="I142" s="3">
        <v>7000000000</v>
      </c>
      <c r="J142" s="3" t="s">
        <v>2</v>
      </c>
      <c r="K142" s="12">
        <f>K143</f>
        <v>226.3</v>
      </c>
    </row>
    <row r="143" spans="1:16" ht="15">
      <c r="A143" s="17">
        <f t="shared" si="2"/>
        <v>129</v>
      </c>
      <c r="D143" s="57" t="s">
        <v>46</v>
      </c>
      <c r="E143" s="50"/>
      <c r="F143" s="51"/>
      <c r="G143" s="32"/>
      <c r="H143" s="3" t="s">
        <v>34</v>
      </c>
      <c r="I143" s="3">
        <v>7001000026</v>
      </c>
      <c r="J143" s="3" t="s">
        <v>2</v>
      </c>
      <c r="K143" s="12">
        <f>K144</f>
        <v>226.3</v>
      </c>
      <c r="N143" s="9"/>
      <c r="O143" s="1"/>
      <c r="P143" s="1"/>
    </row>
    <row r="144" spans="1:16" ht="27" customHeight="1">
      <c r="A144" s="17">
        <f t="shared" si="2"/>
        <v>130</v>
      </c>
      <c r="D144" s="57" t="s">
        <v>49</v>
      </c>
      <c r="E144" s="52"/>
      <c r="F144" s="53"/>
      <c r="G144" s="42"/>
      <c r="H144" s="3" t="s">
        <v>34</v>
      </c>
      <c r="I144" s="3">
        <v>7001000026</v>
      </c>
      <c r="J144" s="3">
        <v>320</v>
      </c>
      <c r="K144" s="12">
        <v>226.3</v>
      </c>
      <c r="N144" s="9"/>
      <c r="O144" s="1"/>
      <c r="P144" s="1"/>
    </row>
    <row r="145" spans="1:16" ht="15.75">
      <c r="A145" s="17">
        <f t="shared" si="2"/>
        <v>131</v>
      </c>
      <c r="D145" s="54" t="s">
        <v>54</v>
      </c>
      <c r="E145" s="101"/>
      <c r="F145" s="102"/>
      <c r="G145" s="103"/>
      <c r="H145" s="28">
        <v>1003</v>
      </c>
      <c r="I145" s="29" t="s">
        <v>80</v>
      </c>
      <c r="J145" s="28" t="s">
        <v>2</v>
      </c>
      <c r="K145" s="22">
        <f>K146+K149</f>
        <v>1160.5</v>
      </c>
      <c r="N145" s="9"/>
      <c r="O145" s="1"/>
      <c r="P145" s="1"/>
    </row>
    <row r="146" spans="1:16" ht="39" customHeight="1">
      <c r="A146" s="17">
        <f t="shared" si="2"/>
        <v>132</v>
      </c>
      <c r="D146" s="57" t="s">
        <v>136</v>
      </c>
      <c r="E146" s="98"/>
      <c r="F146" s="99"/>
      <c r="G146" s="100"/>
      <c r="H146" s="5" t="s">
        <v>77</v>
      </c>
      <c r="I146" s="5" t="s">
        <v>93</v>
      </c>
      <c r="J146" s="5" t="s">
        <v>2</v>
      </c>
      <c r="K146" s="12">
        <f>K147</f>
        <v>1155.5</v>
      </c>
      <c r="N146" s="9"/>
      <c r="O146" s="1"/>
      <c r="P146" s="1"/>
    </row>
    <row r="147" spans="1:16" ht="35.25" customHeight="1">
      <c r="A147" s="17">
        <f t="shared" si="2"/>
        <v>133</v>
      </c>
      <c r="D147" s="57" t="s">
        <v>154</v>
      </c>
      <c r="E147" s="52"/>
      <c r="F147" s="53"/>
      <c r="G147" s="42"/>
      <c r="H147" s="5" t="s">
        <v>77</v>
      </c>
      <c r="I147" s="5" t="s">
        <v>155</v>
      </c>
      <c r="J147" s="5" t="s">
        <v>2</v>
      </c>
      <c r="K147" s="12">
        <f>K148</f>
        <v>1155.5</v>
      </c>
      <c r="N147" s="9"/>
      <c r="O147" s="1"/>
      <c r="P147" s="1"/>
    </row>
    <row r="148" spans="1:16" ht="25.5" customHeight="1">
      <c r="A148" s="17">
        <f t="shared" si="2"/>
        <v>134</v>
      </c>
      <c r="D148" s="57" t="s">
        <v>49</v>
      </c>
      <c r="E148" s="52"/>
      <c r="F148" s="53"/>
      <c r="G148" s="42"/>
      <c r="H148" s="5" t="s">
        <v>77</v>
      </c>
      <c r="I148" s="5" t="s">
        <v>155</v>
      </c>
      <c r="J148" s="5" t="s">
        <v>74</v>
      </c>
      <c r="K148" s="12">
        <v>1155.5</v>
      </c>
      <c r="N148" s="9"/>
      <c r="O148" s="1"/>
      <c r="P148" s="1"/>
    </row>
    <row r="149" spans="1:16" ht="27.75" customHeight="1">
      <c r="A149" s="17">
        <f t="shared" si="2"/>
        <v>135</v>
      </c>
      <c r="D149" s="57" t="s">
        <v>65</v>
      </c>
      <c r="E149" s="52"/>
      <c r="F149" s="53"/>
      <c r="G149" s="42"/>
      <c r="H149" s="3">
        <v>1003</v>
      </c>
      <c r="I149" s="3">
        <v>7000000000</v>
      </c>
      <c r="J149" s="3" t="s">
        <v>2</v>
      </c>
      <c r="K149" s="12">
        <f>K150</f>
        <v>5</v>
      </c>
      <c r="N149" s="9"/>
      <c r="O149" s="1"/>
      <c r="P149" s="1"/>
    </row>
    <row r="150" spans="1:16" ht="24" customHeight="1">
      <c r="A150" s="17">
        <f t="shared" si="2"/>
        <v>136</v>
      </c>
      <c r="D150" s="57" t="s">
        <v>55</v>
      </c>
      <c r="E150" s="98"/>
      <c r="F150" s="99"/>
      <c r="G150" s="100"/>
      <c r="H150" s="3">
        <v>1003</v>
      </c>
      <c r="I150" s="3">
        <v>7001000033</v>
      </c>
      <c r="J150" s="3" t="s">
        <v>2</v>
      </c>
      <c r="K150" s="12">
        <f>K151</f>
        <v>5</v>
      </c>
      <c r="N150" s="9"/>
      <c r="O150" s="1"/>
      <c r="P150" s="1"/>
    </row>
    <row r="151" spans="1:16" ht="20.25" customHeight="1">
      <c r="A151" s="17">
        <f aca="true" t="shared" si="3" ref="A151:A170">A150+1</f>
        <v>137</v>
      </c>
      <c r="D151" s="57" t="s">
        <v>75</v>
      </c>
      <c r="E151" s="52"/>
      <c r="F151" s="53"/>
      <c r="G151" s="42"/>
      <c r="H151" s="3">
        <v>1003</v>
      </c>
      <c r="I151" s="3">
        <v>7001000033</v>
      </c>
      <c r="J151" s="5" t="s">
        <v>76</v>
      </c>
      <c r="K151" s="12">
        <v>5</v>
      </c>
      <c r="N151" s="9"/>
      <c r="O151" s="1"/>
      <c r="P151" s="1"/>
    </row>
    <row r="152" spans="1:16" ht="24.75" customHeight="1">
      <c r="A152" s="17">
        <f t="shared" si="3"/>
        <v>138</v>
      </c>
      <c r="D152" s="54" t="s">
        <v>56</v>
      </c>
      <c r="E152" s="60"/>
      <c r="F152" s="61"/>
      <c r="G152" s="41"/>
      <c r="H152" s="28">
        <v>1006</v>
      </c>
      <c r="I152" s="29" t="s">
        <v>80</v>
      </c>
      <c r="J152" s="28" t="s">
        <v>2</v>
      </c>
      <c r="K152" s="22">
        <f>K154</f>
        <v>36</v>
      </c>
      <c r="N152" s="9"/>
      <c r="O152" s="1"/>
      <c r="P152" s="1"/>
    </row>
    <row r="153" spans="1:16" ht="23.25" customHeight="1">
      <c r="A153" s="17">
        <f t="shared" si="3"/>
        <v>139</v>
      </c>
      <c r="D153" s="57" t="s">
        <v>65</v>
      </c>
      <c r="E153" s="52"/>
      <c r="F153" s="53"/>
      <c r="G153" s="42"/>
      <c r="H153" s="3">
        <v>1006</v>
      </c>
      <c r="I153" s="3">
        <v>7000000000</v>
      </c>
      <c r="J153" s="3" t="s">
        <v>2</v>
      </c>
      <c r="K153" s="12">
        <f>K154</f>
        <v>36</v>
      </c>
      <c r="N153" s="9"/>
      <c r="O153" s="1"/>
      <c r="P153" s="1"/>
    </row>
    <row r="154" spans="1:16" ht="24.75" customHeight="1">
      <c r="A154" s="17">
        <f t="shared" si="3"/>
        <v>140</v>
      </c>
      <c r="D154" s="57" t="s">
        <v>57</v>
      </c>
      <c r="E154" s="52"/>
      <c r="F154" s="53"/>
      <c r="G154" s="42"/>
      <c r="H154" s="3">
        <v>1006</v>
      </c>
      <c r="I154" s="3">
        <v>7001000027</v>
      </c>
      <c r="J154" s="3" t="s">
        <v>2</v>
      </c>
      <c r="K154" s="12">
        <f>K155</f>
        <v>36</v>
      </c>
      <c r="N154" s="1"/>
      <c r="O154" s="1"/>
      <c r="P154" s="1"/>
    </row>
    <row r="155" spans="1:16" ht="42" customHeight="1">
      <c r="A155" s="17">
        <f t="shared" si="3"/>
        <v>141</v>
      </c>
      <c r="D155" s="57" t="s">
        <v>66</v>
      </c>
      <c r="E155" s="52"/>
      <c r="F155" s="53"/>
      <c r="G155" s="42"/>
      <c r="H155" s="3">
        <v>1006</v>
      </c>
      <c r="I155" s="3">
        <v>7001000027</v>
      </c>
      <c r="J155" s="3">
        <v>630</v>
      </c>
      <c r="K155" s="12">
        <v>36</v>
      </c>
      <c r="N155" s="1"/>
      <c r="O155" s="1"/>
      <c r="P155" s="1"/>
    </row>
    <row r="156" spans="1:16" ht="15.75">
      <c r="A156" s="17">
        <f t="shared" si="3"/>
        <v>142</v>
      </c>
      <c r="D156" s="54" t="s">
        <v>147</v>
      </c>
      <c r="E156" s="55"/>
      <c r="F156" s="56"/>
      <c r="G156" s="35"/>
      <c r="H156" s="29" t="s">
        <v>40</v>
      </c>
      <c r="I156" s="29" t="s">
        <v>80</v>
      </c>
      <c r="J156" s="29" t="s">
        <v>2</v>
      </c>
      <c r="K156" s="22">
        <f>K157</f>
        <v>9500</v>
      </c>
      <c r="N156" s="1"/>
      <c r="O156" s="1"/>
      <c r="P156" s="1"/>
    </row>
    <row r="157" spans="1:16" ht="15.75">
      <c r="A157" s="17">
        <f t="shared" si="3"/>
        <v>143</v>
      </c>
      <c r="D157" s="54" t="s">
        <v>39</v>
      </c>
      <c r="E157" s="62"/>
      <c r="F157" s="63"/>
      <c r="G157" s="33"/>
      <c r="H157" s="28">
        <v>1102</v>
      </c>
      <c r="I157" s="29" t="s">
        <v>80</v>
      </c>
      <c r="J157" s="28" t="s">
        <v>2</v>
      </c>
      <c r="K157" s="22">
        <f>K158</f>
        <v>9500</v>
      </c>
      <c r="N157" s="1"/>
      <c r="O157" s="1"/>
      <c r="P157" s="1"/>
    </row>
    <row r="158" spans="1:16" ht="35.25" customHeight="1">
      <c r="A158" s="17">
        <f t="shared" si="3"/>
        <v>144</v>
      </c>
      <c r="D158" s="57" t="s">
        <v>92</v>
      </c>
      <c r="E158" s="52"/>
      <c r="F158" s="53"/>
      <c r="G158" s="42"/>
      <c r="H158" s="3">
        <v>1102</v>
      </c>
      <c r="I158" s="3">
        <v>1100000000</v>
      </c>
      <c r="J158" s="3" t="s">
        <v>2</v>
      </c>
      <c r="K158" s="12">
        <f>K159</f>
        <v>9500</v>
      </c>
      <c r="N158" s="1"/>
      <c r="O158" s="1"/>
      <c r="P158" s="1"/>
    </row>
    <row r="159" spans="1:16" ht="36" customHeight="1">
      <c r="A159" s="17">
        <f t="shared" si="3"/>
        <v>145</v>
      </c>
      <c r="D159" s="57" t="s">
        <v>98</v>
      </c>
      <c r="E159" s="50"/>
      <c r="F159" s="51"/>
      <c r="G159" s="32"/>
      <c r="H159" s="3">
        <v>1102</v>
      </c>
      <c r="I159" s="3">
        <v>1101100000</v>
      </c>
      <c r="J159" s="3" t="s">
        <v>2</v>
      </c>
      <c r="K159" s="12">
        <f>K160+K161+K162+K163</f>
        <v>9500</v>
      </c>
      <c r="N159" s="1"/>
      <c r="O159" s="1"/>
      <c r="P159" s="1"/>
    </row>
    <row r="160" spans="1:16" ht="24" customHeight="1">
      <c r="A160" s="17">
        <f t="shared" si="3"/>
        <v>146</v>
      </c>
      <c r="D160" s="57" t="s">
        <v>48</v>
      </c>
      <c r="E160" s="52"/>
      <c r="F160" s="53"/>
      <c r="G160" s="42"/>
      <c r="H160" s="3">
        <v>1102</v>
      </c>
      <c r="I160" s="3">
        <v>1101100000</v>
      </c>
      <c r="J160" s="3">
        <v>110</v>
      </c>
      <c r="K160" s="12">
        <v>7255.9</v>
      </c>
      <c r="N160" s="1"/>
      <c r="O160" s="1"/>
      <c r="P160" s="1"/>
    </row>
    <row r="161" spans="1:16" ht="40.5" customHeight="1">
      <c r="A161" s="17">
        <f t="shared" si="3"/>
        <v>147</v>
      </c>
      <c r="D161" s="57" t="s">
        <v>150</v>
      </c>
      <c r="E161" s="52"/>
      <c r="F161" s="53"/>
      <c r="G161" s="42"/>
      <c r="H161" s="3">
        <v>1102</v>
      </c>
      <c r="I161" s="3">
        <v>1101100000</v>
      </c>
      <c r="J161" s="3">
        <v>240</v>
      </c>
      <c r="K161" s="12">
        <v>2183.6</v>
      </c>
      <c r="N161" s="1"/>
      <c r="O161" s="1"/>
      <c r="P161" s="1"/>
    </row>
    <row r="162" spans="1:16" ht="27.75" customHeight="1">
      <c r="A162" s="17">
        <f t="shared" si="3"/>
        <v>148</v>
      </c>
      <c r="D162" s="57" t="s">
        <v>49</v>
      </c>
      <c r="E162" s="52"/>
      <c r="F162" s="53"/>
      <c r="G162" s="42"/>
      <c r="H162" s="3">
        <v>1102</v>
      </c>
      <c r="I162" s="3">
        <v>1101100000</v>
      </c>
      <c r="J162" s="5" t="s">
        <v>74</v>
      </c>
      <c r="K162" s="12">
        <v>50.5</v>
      </c>
      <c r="N162" s="1"/>
      <c r="O162" s="1"/>
      <c r="P162" s="1"/>
    </row>
    <row r="163" spans="1:16" ht="20.25" customHeight="1">
      <c r="A163" s="17">
        <f t="shared" si="3"/>
        <v>149</v>
      </c>
      <c r="D163" s="57" t="s">
        <v>61</v>
      </c>
      <c r="E163" s="52"/>
      <c r="F163" s="53"/>
      <c r="G163" s="42"/>
      <c r="H163" s="3">
        <v>1102</v>
      </c>
      <c r="I163" s="3">
        <v>1101100000</v>
      </c>
      <c r="J163" s="3">
        <v>850</v>
      </c>
      <c r="K163" s="12">
        <v>10</v>
      </c>
      <c r="N163" s="1"/>
      <c r="O163" s="1"/>
      <c r="P163" s="1"/>
    </row>
    <row r="164" spans="1:16" ht="25.5" customHeight="1">
      <c r="A164" s="17">
        <f t="shared" si="3"/>
        <v>150</v>
      </c>
      <c r="D164" s="54" t="s">
        <v>148</v>
      </c>
      <c r="E164" s="60"/>
      <c r="F164" s="61"/>
      <c r="G164" s="41"/>
      <c r="H164" s="28">
        <v>1200</v>
      </c>
      <c r="I164" s="29" t="s">
        <v>80</v>
      </c>
      <c r="J164" s="29" t="s">
        <v>2</v>
      </c>
      <c r="K164" s="22">
        <f>K165</f>
        <v>196</v>
      </c>
      <c r="N164" s="1"/>
      <c r="O164" s="1"/>
      <c r="P164" s="1"/>
    </row>
    <row r="165" spans="1:16" ht="21" customHeight="1">
      <c r="A165" s="17">
        <f t="shared" si="3"/>
        <v>151</v>
      </c>
      <c r="D165" s="54" t="s">
        <v>119</v>
      </c>
      <c r="E165" s="60"/>
      <c r="F165" s="61"/>
      <c r="G165" s="41"/>
      <c r="H165" s="29" t="s">
        <v>120</v>
      </c>
      <c r="I165" s="29" t="s">
        <v>80</v>
      </c>
      <c r="J165" s="28" t="s">
        <v>2</v>
      </c>
      <c r="K165" s="22">
        <f>K166</f>
        <v>196</v>
      </c>
      <c r="N165" s="1"/>
      <c r="O165" s="1"/>
      <c r="P165" s="1"/>
    </row>
    <row r="166" spans="1:16" ht="49.5" customHeight="1">
      <c r="A166" s="17">
        <f t="shared" si="3"/>
        <v>152</v>
      </c>
      <c r="D166" s="57" t="s">
        <v>122</v>
      </c>
      <c r="E166" s="52"/>
      <c r="F166" s="53"/>
      <c r="G166" s="42"/>
      <c r="H166" s="5" t="s">
        <v>120</v>
      </c>
      <c r="I166" s="5" t="s">
        <v>85</v>
      </c>
      <c r="J166" s="5" t="s">
        <v>2</v>
      </c>
      <c r="K166" s="12">
        <f>K167</f>
        <v>196</v>
      </c>
      <c r="N166" s="1"/>
      <c r="O166" s="1"/>
      <c r="P166" s="1"/>
    </row>
    <row r="167" spans="1:16" ht="22.5" customHeight="1">
      <c r="A167" s="17">
        <f t="shared" si="3"/>
        <v>153</v>
      </c>
      <c r="D167" s="57" t="s">
        <v>165</v>
      </c>
      <c r="E167" s="52"/>
      <c r="F167" s="53"/>
      <c r="G167" s="42"/>
      <c r="H167" s="5" t="s">
        <v>120</v>
      </c>
      <c r="I167" s="5" t="s">
        <v>101</v>
      </c>
      <c r="J167" s="5" t="s">
        <v>2</v>
      </c>
      <c r="K167" s="12">
        <f>K168</f>
        <v>196</v>
      </c>
      <c r="N167" s="1"/>
      <c r="O167" s="1"/>
      <c r="P167" s="1"/>
    </row>
    <row r="168" spans="1:16" ht="36" customHeight="1">
      <c r="A168" s="17">
        <f t="shared" si="3"/>
        <v>154</v>
      </c>
      <c r="D168" s="57" t="s">
        <v>150</v>
      </c>
      <c r="E168" s="58"/>
      <c r="F168" s="59"/>
      <c r="G168" s="31"/>
      <c r="H168" s="5" t="s">
        <v>120</v>
      </c>
      <c r="I168" s="5" t="s">
        <v>101</v>
      </c>
      <c r="J168" s="5" t="s">
        <v>58</v>
      </c>
      <c r="K168" s="12">
        <v>196</v>
      </c>
      <c r="N168" s="1"/>
      <c r="O168" s="1"/>
      <c r="P168" s="1"/>
    </row>
    <row r="169" spans="1:16" ht="20.25">
      <c r="A169" s="17">
        <f t="shared" si="3"/>
        <v>155</v>
      </c>
      <c r="D169" s="68" t="s">
        <v>35</v>
      </c>
      <c r="E169" s="69"/>
      <c r="F169" s="70"/>
      <c r="G169" s="38"/>
      <c r="H169" s="20"/>
      <c r="I169" s="20"/>
      <c r="J169" s="20"/>
      <c r="K169" s="22">
        <f>K12+K20</f>
        <v>140520.8</v>
      </c>
      <c r="N169" s="13"/>
      <c r="O169" s="1"/>
      <c r="P169" s="1"/>
    </row>
    <row r="170" spans="1:16" ht="15">
      <c r="A170" s="17">
        <f t="shared" si="3"/>
        <v>156</v>
      </c>
      <c r="D170" s="65" t="s">
        <v>64</v>
      </c>
      <c r="E170" s="66"/>
      <c r="F170" s="67"/>
      <c r="G170" s="37"/>
      <c r="H170" s="26"/>
      <c r="I170" s="26"/>
      <c r="J170" s="26"/>
      <c r="K170" s="23">
        <v>-2041.7</v>
      </c>
      <c r="N170" s="1"/>
      <c r="O170" s="1"/>
      <c r="P170" s="1"/>
    </row>
    <row r="171" spans="4:16" ht="12.75">
      <c r="D171" s="27"/>
      <c r="E171" s="27"/>
      <c r="F171" s="27"/>
      <c r="G171" s="27"/>
      <c r="H171" s="27"/>
      <c r="I171" s="27"/>
      <c r="J171" s="27"/>
      <c r="K171" s="27"/>
      <c r="N171" s="1"/>
      <c r="O171" s="1"/>
      <c r="P171" s="1"/>
    </row>
    <row r="172" spans="4:11" ht="12.75">
      <c r="D172" s="9"/>
      <c r="E172" s="9"/>
      <c r="F172" s="9"/>
      <c r="G172" s="9"/>
      <c r="H172" s="9"/>
      <c r="I172" s="9"/>
      <c r="J172" s="9"/>
      <c r="K172" s="9"/>
    </row>
    <row r="173" spans="4:11" ht="12.75">
      <c r="D173" s="9"/>
      <c r="E173" s="9"/>
      <c r="F173" s="9"/>
      <c r="G173" s="9"/>
      <c r="H173" s="9"/>
      <c r="I173" s="9"/>
      <c r="J173" s="9"/>
      <c r="K173" s="9"/>
    </row>
    <row r="174" spans="4:11" ht="12.75">
      <c r="D174" s="9"/>
      <c r="E174" s="9"/>
      <c r="F174" s="9"/>
      <c r="G174" s="9"/>
      <c r="H174" s="9"/>
      <c r="I174" s="9"/>
      <c r="J174" s="9"/>
      <c r="K174" s="9"/>
    </row>
    <row r="175" spans="4:11" ht="12.75">
      <c r="D175" s="9"/>
      <c r="E175" s="9"/>
      <c r="F175" s="9"/>
      <c r="G175" s="9"/>
      <c r="H175" s="9"/>
      <c r="I175" s="9"/>
      <c r="J175" s="9"/>
      <c r="K175" s="9"/>
    </row>
    <row r="176" spans="4:11" ht="12.75">
      <c r="D176" s="9"/>
      <c r="E176" s="9"/>
      <c r="F176" s="9"/>
      <c r="G176" s="9"/>
      <c r="H176" s="9"/>
      <c r="I176" s="9"/>
      <c r="J176" s="9"/>
      <c r="K176" s="9"/>
    </row>
    <row r="177" spans="4:11" ht="12.75">
      <c r="D177" s="9"/>
      <c r="E177" s="9"/>
      <c r="F177" s="9"/>
      <c r="G177" s="9"/>
      <c r="H177" s="9"/>
      <c r="I177" s="9"/>
      <c r="J177" s="9"/>
      <c r="K177" s="9"/>
    </row>
    <row r="178" spans="4:11" ht="12.75">
      <c r="D178" s="9"/>
      <c r="E178" s="9"/>
      <c r="F178" s="9"/>
      <c r="G178" s="9"/>
      <c r="H178" s="9"/>
      <c r="I178" s="9"/>
      <c r="J178" s="9"/>
      <c r="K178" s="9"/>
    </row>
    <row r="179" spans="4:11" ht="12.75">
      <c r="D179" s="9"/>
      <c r="E179" s="9"/>
      <c r="F179" s="9"/>
      <c r="G179" s="9"/>
      <c r="H179" s="9"/>
      <c r="I179" s="9"/>
      <c r="J179" s="9"/>
      <c r="K179" s="9"/>
    </row>
    <row r="180" spans="4:11" ht="12.75">
      <c r="D180" s="9"/>
      <c r="E180" s="9"/>
      <c r="F180" s="9"/>
      <c r="G180" s="9"/>
      <c r="H180" s="9"/>
      <c r="I180" s="9"/>
      <c r="J180" s="9"/>
      <c r="K180" s="9"/>
    </row>
    <row r="181" spans="4:11" ht="12.75">
      <c r="D181" s="9"/>
      <c r="E181" s="9"/>
      <c r="F181" s="9"/>
      <c r="G181" s="9"/>
      <c r="H181" s="9"/>
      <c r="I181" s="9"/>
      <c r="J181" s="9"/>
      <c r="K181" s="9"/>
    </row>
    <row r="182" spans="4:11" ht="12.75">
      <c r="D182" s="9"/>
      <c r="E182" s="9"/>
      <c r="F182" s="9"/>
      <c r="G182" s="9"/>
      <c r="H182" s="9"/>
      <c r="I182" s="9"/>
      <c r="J182" s="9"/>
      <c r="K182" s="9"/>
    </row>
  </sheetData>
  <mergeCells count="162">
    <mergeCell ref="D162:F162"/>
    <mergeCell ref="A7:K7"/>
    <mergeCell ref="D12:F12"/>
    <mergeCell ref="D13:F13"/>
    <mergeCell ref="D20:F20"/>
    <mergeCell ref="D108:F108"/>
    <mergeCell ref="D94:F94"/>
    <mergeCell ref="D99:F99"/>
    <mergeCell ref="D100:F100"/>
    <mergeCell ref="D101:F101"/>
    <mergeCell ref="D104:F104"/>
    <mergeCell ref="D42:F42"/>
    <mergeCell ref="D43:F43"/>
    <mergeCell ref="D45:F45"/>
    <mergeCell ref="D44:F44"/>
    <mergeCell ref="D46:F46"/>
    <mergeCell ref="D48:F48"/>
    <mergeCell ref="D49:F49"/>
    <mergeCell ref="D50:F50"/>
    <mergeCell ref="D23:F23"/>
    <mergeCell ref="D15:F15"/>
    <mergeCell ref="D25:F25"/>
    <mergeCell ref="D14:F14"/>
    <mergeCell ref="D19:F19"/>
    <mergeCell ref="D16:F16"/>
    <mergeCell ref="D17:F17"/>
    <mergeCell ref="D18:F18"/>
    <mergeCell ref="D41:F41"/>
    <mergeCell ref="D33:F33"/>
    <mergeCell ref="D10:F10"/>
    <mergeCell ref="D21:F21"/>
    <mergeCell ref="D22:F22"/>
    <mergeCell ref="D11:F11"/>
    <mergeCell ref="D37:F37"/>
    <mergeCell ref="D40:F40"/>
    <mergeCell ref="D36:F36"/>
    <mergeCell ref="D39:F39"/>
    <mergeCell ref="D38:F38"/>
    <mergeCell ref="D34:F34"/>
    <mergeCell ref="D31:F31"/>
    <mergeCell ref="D24:F24"/>
    <mergeCell ref="D26:F26"/>
    <mergeCell ref="D32:F32"/>
    <mergeCell ref="D35:F35"/>
    <mergeCell ref="D27:F27"/>
    <mergeCell ref="D29:F29"/>
    <mergeCell ref="D30:F30"/>
    <mergeCell ref="D28:F28"/>
    <mergeCell ref="D170:F170"/>
    <mergeCell ref="D133:F133"/>
    <mergeCell ref="D151:F151"/>
    <mergeCell ref="D135:F135"/>
    <mergeCell ref="D155:F155"/>
    <mergeCell ref="D137:F137"/>
    <mergeCell ref="D141:F141"/>
    <mergeCell ref="D169:F169"/>
    <mergeCell ref="D160:F160"/>
    <mergeCell ref="D168:F168"/>
    <mergeCell ref="D152:F152"/>
    <mergeCell ref="D157:F157"/>
    <mergeCell ref="D156:F156"/>
    <mergeCell ref="D159:F159"/>
    <mergeCell ref="D163:F163"/>
    <mergeCell ref="D154:F154"/>
    <mergeCell ref="D158:F158"/>
    <mergeCell ref="D161:F161"/>
    <mergeCell ref="D167:F167"/>
    <mergeCell ref="D147:F147"/>
    <mergeCell ref="D148:F148"/>
    <mergeCell ref="D153:F153"/>
    <mergeCell ref="D150:F150"/>
    <mergeCell ref="D149:F149"/>
    <mergeCell ref="D165:F165"/>
    <mergeCell ref="D166:F166"/>
    <mergeCell ref="D164:F164"/>
    <mergeCell ref="D126:F126"/>
    <mergeCell ref="D129:F129"/>
    <mergeCell ref="D145:F145"/>
    <mergeCell ref="D146:F146"/>
    <mergeCell ref="D139:F139"/>
    <mergeCell ref="D140:F140"/>
    <mergeCell ref="D143:F143"/>
    <mergeCell ref="D123:F123"/>
    <mergeCell ref="D117:F117"/>
    <mergeCell ref="D121:F121"/>
    <mergeCell ref="D122:F122"/>
    <mergeCell ref="D144:F144"/>
    <mergeCell ref="D56:F56"/>
    <mergeCell ref="D51:F51"/>
    <mergeCell ref="D54:F54"/>
    <mergeCell ref="D59:F59"/>
    <mergeCell ref="D52:F52"/>
    <mergeCell ref="D53:F53"/>
    <mergeCell ref="D55:F55"/>
    <mergeCell ref="D57:F57"/>
    <mergeCell ref="D58:F58"/>
    <mergeCell ref="D47:F47"/>
    <mergeCell ref="D63:F63"/>
    <mergeCell ref="D67:F67"/>
    <mergeCell ref="D66:F66"/>
    <mergeCell ref="D68:F68"/>
    <mergeCell ref="D65:F65"/>
    <mergeCell ref="D64:F64"/>
    <mergeCell ref="D60:F60"/>
    <mergeCell ref="D62:F62"/>
    <mergeCell ref="D61:F61"/>
    <mergeCell ref="D109:F109"/>
    <mergeCell ref="D105:F105"/>
    <mergeCell ref="D102:F102"/>
    <mergeCell ref="D69:F69"/>
    <mergeCell ref="D73:F73"/>
    <mergeCell ref="D72:F72"/>
    <mergeCell ref="D74:F74"/>
    <mergeCell ref="D76:F76"/>
    <mergeCell ref="D78:F78"/>
    <mergeCell ref="D77:F77"/>
    <mergeCell ref="D142:F142"/>
    <mergeCell ref="D136:F136"/>
    <mergeCell ref="D131:F131"/>
    <mergeCell ref="D124:F124"/>
    <mergeCell ref="D130:F130"/>
    <mergeCell ref="D134:F134"/>
    <mergeCell ref="D132:F132"/>
    <mergeCell ref="D82:F82"/>
    <mergeCell ref="D138:F138"/>
    <mergeCell ref="D115:F115"/>
    <mergeCell ref="D83:F83"/>
    <mergeCell ref="D107:F107"/>
    <mergeCell ref="D128:F128"/>
    <mergeCell ref="D125:F125"/>
    <mergeCell ref="D127:F127"/>
    <mergeCell ref="D86:F86"/>
    <mergeCell ref="D106:F106"/>
    <mergeCell ref="D111:F111"/>
    <mergeCell ref="D120:F120"/>
    <mergeCell ref="D119:F119"/>
    <mergeCell ref="D110:F110"/>
    <mergeCell ref="D116:F116"/>
    <mergeCell ref="D113:F113"/>
    <mergeCell ref="D112:F112"/>
    <mergeCell ref="D118:F118"/>
    <mergeCell ref="D114:F114"/>
    <mergeCell ref="D84:F84"/>
    <mergeCell ref="D97:F97"/>
    <mergeCell ref="D98:F98"/>
    <mergeCell ref="D103:F103"/>
    <mergeCell ref="D85:F85"/>
    <mergeCell ref="D95:F95"/>
    <mergeCell ref="D91:F91"/>
    <mergeCell ref="D92:F92"/>
    <mergeCell ref="D93:F93"/>
    <mergeCell ref="D96:F96"/>
    <mergeCell ref="D71:F71"/>
    <mergeCell ref="D70:F70"/>
    <mergeCell ref="D90:F90"/>
    <mergeCell ref="D87:F87"/>
    <mergeCell ref="D89:F89"/>
    <mergeCell ref="D88:F88"/>
    <mergeCell ref="D81:F81"/>
    <mergeCell ref="D75:F75"/>
    <mergeCell ref="D79:F79"/>
    <mergeCell ref="D80:F80"/>
  </mergeCells>
  <printOptions/>
  <pageMargins left="0.75" right="0.75" top="0.42" bottom="0.56" header="0.25" footer="0.5"/>
  <pageSetup horizontalDpi="600" verticalDpi="600" orientation="portrait" paperSize="9" scale="51" r:id="rId1"/>
  <rowBreaks count="1" manualBreakCount="1">
    <brk id="58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2019-03-27T05:51:39Z</cp:lastPrinted>
  <dcterms:created xsi:type="dcterms:W3CDTF">2008-11-01T05:13:28Z</dcterms:created>
  <dcterms:modified xsi:type="dcterms:W3CDTF">2019-03-27T05:51:42Z</dcterms:modified>
  <cp:category/>
  <cp:version/>
  <cp:contentType/>
  <cp:contentStatus/>
</cp:coreProperties>
</file>