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388" activeTab="0"/>
  </bookViews>
  <sheets>
    <sheet name="УСП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<sst xmlns="http://schemas.openxmlformats.org/spreadsheetml/2006/main" count="61" uniqueCount="39">
  <si>
    <t>Всего</t>
  </si>
  <si>
    <t>(тыс.руб.)</t>
  </si>
  <si>
    <t>Форма 1</t>
  </si>
  <si>
    <t>ОБ</t>
  </si>
  <si>
    <t>ФБ</t>
  </si>
  <si>
    <t>Целевая статья</t>
  </si>
  <si>
    <t>в том числе:</t>
  </si>
  <si>
    <t xml:space="preserve">№ п/п </t>
  </si>
  <si>
    <t xml:space="preserve"> ___________________________________________________________________</t>
  </si>
  <si>
    <t>(наименование муниципальной программы)</t>
  </si>
  <si>
    <t>Наименование муниципальной программы, Подпрограммы, мероприятия</t>
  </si>
  <si>
    <t>МБ</t>
  </si>
  <si>
    <t>Вид расхода</t>
  </si>
  <si>
    <t xml:space="preserve">Лимиты, установленные Решением о местном бюджете Провиденского муниципального района </t>
  </si>
  <si>
    <t>Информация о реализации муниципальной программы</t>
  </si>
  <si>
    <t>за  2014 год</t>
  </si>
  <si>
    <t>Руководитель</t>
  </si>
  <si>
    <t>План на 2014 год по муници-пальной программе,  всего</t>
  </si>
  <si>
    <t>Выполнено по состоянию на 01.01. 2015 г.</t>
  </si>
  <si>
    <t>Профинансировано по состоянию на  01.01.2015 г.</t>
  </si>
  <si>
    <r>
      <t xml:space="preserve">Ответственный исполнитель муниципальной программы </t>
    </r>
    <r>
      <rPr>
        <b/>
        <u val="single"/>
        <sz val="11"/>
        <rFont val="Times New Roman"/>
        <family val="1"/>
      </rPr>
      <t xml:space="preserve"> Управление социальной политики админимстрации Провиденского муниципального района Чукотского АО  </t>
    </r>
  </si>
  <si>
    <t>В.Н. Альшевская</t>
  </si>
  <si>
    <t>Р.А.Овчинникова</t>
  </si>
  <si>
    <t>Муниципальная программа "Развитие образования, культуры, молодежной политики и спорта Провиденского муниципального района Чукотского АО 2014-2018 г."</t>
  </si>
  <si>
    <t xml:space="preserve">Муниципальная программа "Развитие образования, культуры, молодежной политики и спорта Провиденского муниципального района Чукотского АО 2014-2018 г." </t>
  </si>
  <si>
    <t xml:space="preserve">                                      Гл. бухгалтер</t>
  </si>
  <si>
    <t>804 0702 02П002</t>
  </si>
  <si>
    <t>804 0702 02П9003</t>
  </si>
  <si>
    <t>804 0702 02П004</t>
  </si>
  <si>
    <t>804 0801 02П9908</t>
  </si>
  <si>
    <t>805 0801 02П9909</t>
  </si>
  <si>
    <t>806 0801 02П9910</t>
  </si>
  <si>
    <t>804 0707  0215065</t>
  </si>
  <si>
    <t>Муниципальная программ "Разитие образования, культуры, молодежной политики и спорта Провиденского муниципального района в 2014-2018 годах"</t>
  </si>
  <si>
    <t>Подпрограмма "Обеспечение государственных гарантий и развитие современной инфраструктуры образования, культурв, молодежной политики"</t>
  </si>
  <si>
    <t>Подпрограмма "Культура Провиденского муниципального района"</t>
  </si>
  <si>
    <t>Подпрограмма "Развитие физической культуры и спорта в Провиденском муниципальном районе"</t>
  </si>
  <si>
    <t>804 0701 02П001</t>
  </si>
  <si>
    <t>Развитие образования, культуры, молодежной политики и спорта Провиденского муниципального района Чукотского АО 2014-2018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</si>
</sst>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00"/>
    <numFmt numFmtId="174" formatCode="0.0000000"/>
    <numFmt numFmtId="175" formatCode="0.000000"/>
    <numFmt numFmtId="176" formatCode="0.00000"/>
    <numFmt numFmtId="177" formatCode="0.0000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" fontId="7" fillId="5" borderId="1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 wrapText="1"/>
    </xf>
    <xf numFmtId="4" fontId="7" fillId="5" borderId="10" xfId="0" applyNumberFormat="1" applyFont="1" applyFill="1" applyBorder="1" applyAlignment="1">
      <alignment vertical="center"/>
    </xf>
    <xf numFmtId="168" fontId="7" fillId="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169" fontId="7" fillId="5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48" fillId="0" borderId="14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12" fillId="0" borderId="15" xfId="0" applyFont="1" applyBorder="1" applyAlignment="1">
      <alignment wrapText="1"/>
    </xf>
    <xf numFmtId="172" fontId="7" fillId="5" borderId="10" xfId="6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Layout" zoomScaleSheetLayoutView="75" workbookViewId="0" topLeftCell="A1">
      <selection activeCell="A4" sqref="A4:S4"/>
    </sheetView>
  </sheetViews>
  <sheetFormatPr defaultColWidth="9.125" defaultRowHeight="12.75"/>
  <cols>
    <col min="1" max="1" width="2.875" style="2" customWidth="1"/>
    <col min="2" max="2" width="27.50390625" style="2" customWidth="1"/>
    <col min="3" max="3" width="16.875" style="2" customWidth="1"/>
    <col min="4" max="4" width="6.00390625" style="2" customWidth="1"/>
    <col min="5" max="5" width="16.50390625" style="2" customWidth="1"/>
    <col min="6" max="6" width="8.625" style="2" customWidth="1"/>
    <col min="7" max="7" width="10.125" style="2" customWidth="1"/>
    <col min="8" max="8" width="10.50390625" style="2" customWidth="1"/>
    <col min="9" max="10" width="8.625" style="2" customWidth="1"/>
    <col min="11" max="11" width="9.625" style="2" customWidth="1"/>
    <col min="12" max="15" width="8.625" style="2" customWidth="1"/>
    <col min="16" max="16" width="9.875" style="2" customWidth="1"/>
    <col min="17" max="18" width="8.625" style="2" customWidth="1"/>
    <col min="19" max="19" width="11.125" style="2" customWidth="1"/>
    <col min="20" max="16384" width="9.125" style="2" customWidth="1"/>
  </cols>
  <sheetData>
    <row r="1" spans="18:19" ht="13.5">
      <c r="R1" s="74" t="s">
        <v>2</v>
      </c>
      <c r="S1" s="75"/>
    </row>
    <row r="3" spans="1:19" ht="9.75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5">
      <c r="A4" s="73" t="s">
        <v>14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27" customHeight="1">
      <c r="A5" s="9" t="s">
        <v>8</v>
      </c>
      <c r="B5" s="9"/>
      <c r="C5" s="52" t="s">
        <v>38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9"/>
    </row>
    <row r="6" spans="1:19" ht="16.5" customHeight="1">
      <c r="A6" s="87" t="s">
        <v>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ht="15">
      <c r="A7" s="88" t="s">
        <v>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19" ht="7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82" t="s">
        <v>20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7:19" ht="12.75">
      <c r="Q10" s="4"/>
      <c r="S10" s="6" t="s">
        <v>1</v>
      </c>
    </row>
    <row r="11" spans="1:19" s="6" customFormat="1" ht="14.25" customHeight="1">
      <c r="A11" s="68" t="s">
        <v>7</v>
      </c>
      <c r="B11" s="68" t="s">
        <v>10</v>
      </c>
      <c r="C11" s="56" t="s">
        <v>5</v>
      </c>
      <c r="D11" s="57"/>
      <c r="E11" s="58"/>
      <c r="F11" s="68" t="s">
        <v>12</v>
      </c>
      <c r="G11" s="65" t="s">
        <v>17</v>
      </c>
      <c r="H11" s="84" t="s">
        <v>13</v>
      </c>
      <c r="I11" s="84"/>
      <c r="J11" s="84"/>
      <c r="K11" s="84"/>
      <c r="L11" s="53" t="s">
        <v>18</v>
      </c>
      <c r="M11" s="54"/>
      <c r="N11" s="54"/>
      <c r="O11" s="55"/>
      <c r="P11" s="53" t="s">
        <v>19</v>
      </c>
      <c r="Q11" s="54"/>
      <c r="R11" s="54"/>
      <c r="S11" s="55"/>
    </row>
    <row r="12" spans="1:19" s="6" customFormat="1" ht="44.25" customHeight="1">
      <c r="A12" s="69"/>
      <c r="B12" s="69"/>
      <c r="C12" s="59"/>
      <c r="D12" s="60"/>
      <c r="E12" s="61"/>
      <c r="F12" s="69"/>
      <c r="G12" s="66"/>
      <c r="H12" s="84"/>
      <c r="I12" s="84"/>
      <c r="J12" s="84"/>
      <c r="K12" s="84"/>
      <c r="L12" s="51" t="s">
        <v>0</v>
      </c>
      <c r="M12" s="76" t="s">
        <v>6</v>
      </c>
      <c r="N12" s="77"/>
      <c r="O12" s="78"/>
      <c r="P12" s="68" t="s">
        <v>0</v>
      </c>
      <c r="Q12" s="76" t="s">
        <v>6</v>
      </c>
      <c r="R12" s="77"/>
      <c r="S12" s="78"/>
    </row>
    <row r="13" spans="1:19" s="6" customFormat="1" ht="26.25" customHeight="1">
      <c r="A13" s="69"/>
      <c r="B13" s="69"/>
      <c r="C13" s="62"/>
      <c r="D13" s="63"/>
      <c r="E13" s="64"/>
      <c r="F13" s="69"/>
      <c r="G13" s="66"/>
      <c r="H13" s="51" t="s">
        <v>0</v>
      </c>
      <c r="I13" s="85" t="s">
        <v>6</v>
      </c>
      <c r="J13" s="85"/>
      <c r="K13" s="85"/>
      <c r="L13" s="51"/>
      <c r="M13" s="79"/>
      <c r="N13" s="80"/>
      <c r="O13" s="81"/>
      <c r="P13" s="69"/>
      <c r="Q13" s="79"/>
      <c r="R13" s="80"/>
      <c r="S13" s="81"/>
    </row>
    <row r="14" spans="1:19" s="6" customFormat="1" ht="131.25" customHeight="1">
      <c r="A14" s="70"/>
      <c r="B14" s="70"/>
      <c r="C14" s="38">
        <v>899</v>
      </c>
      <c r="D14" s="8" t="s">
        <v>3</v>
      </c>
      <c r="E14" s="8" t="s">
        <v>11</v>
      </c>
      <c r="F14" s="70"/>
      <c r="G14" s="67"/>
      <c r="H14" s="51"/>
      <c r="I14" s="8" t="s">
        <v>4</v>
      </c>
      <c r="J14" s="11" t="s">
        <v>3</v>
      </c>
      <c r="K14" s="24" t="s">
        <v>11</v>
      </c>
      <c r="L14" s="51"/>
      <c r="M14" s="8" t="s">
        <v>4</v>
      </c>
      <c r="N14" s="11" t="s">
        <v>3</v>
      </c>
      <c r="O14" s="25" t="s">
        <v>11</v>
      </c>
      <c r="P14" s="70"/>
      <c r="Q14" s="10" t="s">
        <v>4</v>
      </c>
      <c r="R14" s="36" t="s">
        <v>3</v>
      </c>
      <c r="S14" s="26" t="s">
        <v>11</v>
      </c>
    </row>
    <row r="15" spans="1:19" s="3" customFormat="1" ht="9.7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22">
        <v>7</v>
      </c>
      <c r="H15" s="5">
        <v>8</v>
      </c>
      <c r="I15" s="5">
        <v>9</v>
      </c>
      <c r="J15" s="33">
        <v>10</v>
      </c>
      <c r="K15" s="22">
        <v>11</v>
      </c>
      <c r="L15" s="5">
        <v>12</v>
      </c>
      <c r="M15" s="5">
        <v>13</v>
      </c>
      <c r="N15" s="33">
        <v>14</v>
      </c>
      <c r="O15" s="22">
        <v>16</v>
      </c>
      <c r="P15" s="5">
        <v>17</v>
      </c>
      <c r="Q15" s="5">
        <v>18</v>
      </c>
      <c r="R15" s="33">
        <v>19</v>
      </c>
      <c r="S15" s="22">
        <v>21</v>
      </c>
    </row>
    <row r="16" spans="1:20" ht="51">
      <c r="A16" s="7"/>
      <c r="B16" s="14" t="s">
        <v>24</v>
      </c>
      <c r="C16" s="12"/>
      <c r="D16" s="17"/>
      <c r="E16" s="17" t="s">
        <v>37</v>
      </c>
      <c r="F16" s="20">
        <v>611</v>
      </c>
      <c r="G16" s="28">
        <v>29442.4</v>
      </c>
      <c r="H16" s="19">
        <v>29442.4</v>
      </c>
      <c r="I16" s="13">
        <v>0</v>
      </c>
      <c r="J16" s="34">
        <v>24654.1</v>
      </c>
      <c r="K16" s="23">
        <v>4788.3</v>
      </c>
      <c r="L16" s="19">
        <v>28927.3</v>
      </c>
      <c r="M16" s="13">
        <v>0</v>
      </c>
      <c r="N16" s="34">
        <v>24654.1</v>
      </c>
      <c r="O16" s="27">
        <v>4273.2</v>
      </c>
      <c r="P16" s="19">
        <f>L16</f>
        <v>28927.3</v>
      </c>
      <c r="Q16" s="13"/>
      <c r="R16" s="34">
        <f>N16</f>
        <v>24654.1</v>
      </c>
      <c r="S16" s="23">
        <f>O16</f>
        <v>4273.2</v>
      </c>
      <c r="T16" s="50"/>
    </row>
    <row r="17" spans="1:20" ht="84.75" customHeight="1">
      <c r="A17" s="7"/>
      <c r="B17" s="14" t="s">
        <v>24</v>
      </c>
      <c r="C17" s="7"/>
      <c r="D17" s="7"/>
      <c r="E17" s="17" t="s">
        <v>26</v>
      </c>
      <c r="F17" s="18">
        <v>611</v>
      </c>
      <c r="G17" s="21">
        <v>176138.7</v>
      </c>
      <c r="H17" s="18">
        <v>176138.7</v>
      </c>
      <c r="I17" s="7"/>
      <c r="J17" s="35">
        <v>110364.9</v>
      </c>
      <c r="K17" s="21">
        <v>65773.8</v>
      </c>
      <c r="L17" s="18">
        <f>N17+O17</f>
        <v>170982.3</v>
      </c>
      <c r="M17" s="7"/>
      <c r="N17" s="35">
        <v>109973.3</v>
      </c>
      <c r="O17" s="21">
        <v>61009</v>
      </c>
      <c r="P17" s="19">
        <f aca="true" t="shared" si="0" ref="P17:P32">L17</f>
        <v>170982.3</v>
      </c>
      <c r="Q17" s="13"/>
      <c r="R17" s="34">
        <f aca="true" t="shared" si="1" ref="R17:R32">N17</f>
        <v>109973.3</v>
      </c>
      <c r="S17" s="23">
        <f aca="true" t="shared" si="2" ref="S17:S32">O17</f>
        <v>61009</v>
      </c>
      <c r="T17" s="50"/>
    </row>
    <row r="18" spans="1:20" ht="51">
      <c r="A18" s="7"/>
      <c r="B18" s="14" t="s">
        <v>23</v>
      </c>
      <c r="C18" s="7"/>
      <c r="E18" s="17" t="s">
        <v>27</v>
      </c>
      <c r="F18" s="18">
        <v>611</v>
      </c>
      <c r="G18" s="31">
        <f>H18</f>
        <v>109969.5</v>
      </c>
      <c r="H18" s="32">
        <f>J18+K18</f>
        <v>109969.5</v>
      </c>
      <c r="I18" s="7"/>
      <c r="J18" s="35">
        <v>83494.3</v>
      </c>
      <c r="K18" s="31">
        <v>26475.2</v>
      </c>
      <c r="L18" s="18">
        <f aca="true" t="shared" si="3" ref="L18:L32">N18+O18</f>
        <v>108218.3</v>
      </c>
      <c r="M18" s="7"/>
      <c r="N18" s="35">
        <v>83457</v>
      </c>
      <c r="O18" s="21">
        <v>24761.3</v>
      </c>
      <c r="P18" s="19">
        <f t="shared" si="0"/>
        <v>108218.3</v>
      </c>
      <c r="Q18" s="13"/>
      <c r="R18" s="34">
        <f t="shared" si="1"/>
        <v>83457</v>
      </c>
      <c r="S18" s="23">
        <f t="shared" si="2"/>
        <v>24761.3</v>
      </c>
      <c r="T18" s="50"/>
    </row>
    <row r="19" spans="1:20" ht="61.5" customHeight="1">
      <c r="A19" s="7"/>
      <c r="B19" s="14" t="s">
        <v>23</v>
      </c>
      <c r="C19" s="7"/>
      <c r="D19" s="16"/>
      <c r="E19" s="18" t="s">
        <v>28</v>
      </c>
      <c r="F19" s="18">
        <v>611</v>
      </c>
      <c r="G19" s="31">
        <f>H19</f>
        <v>5248.299999999999</v>
      </c>
      <c r="H19" s="32">
        <f>J19+K19</f>
        <v>5248.299999999999</v>
      </c>
      <c r="I19" s="7"/>
      <c r="J19" s="35">
        <v>5128.9</v>
      </c>
      <c r="K19" s="31">
        <v>119.4</v>
      </c>
      <c r="L19" s="18">
        <f t="shared" si="3"/>
        <v>5236.1</v>
      </c>
      <c r="M19" s="7"/>
      <c r="N19" s="35">
        <v>5121</v>
      </c>
      <c r="O19" s="21">
        <v>115.1</v>
      </c>
      <c r="P19" s="19">
        <f t="shared" si="0"/>
        <v>5236.1</v>
      </c>
      <c r="Q19" s="13">
        <v>3</v>
      </c>
      <c r="R19" s="34">
        <f t="shared" si="1"/>
        <v>5121</v>
      </c>
      <c r="S19" s="23">
        <f t="shared" si="2"/>
        <v>115.1</v>
      </c>
      <c r="T19" s="50"/>
    </row>
    <row r="20" spans="1:20" ht="60.75" customHeight="1">
      <c r="A20" s="45"/>
      <c r="B20" s="14" t="s">
        <v>23</v>
      </c>
      <c r="C20" s="7"/>
      <c r="E20" s="18" t="s">
        <v>28</v>
      </c>
      <c r="F20" s="18">
        <v>621</v>
      </c>
      <c r="G20" s="31">
        <f aca="true" t="shared" si="4" ref="G20:G32">H20</f>
        <v>39547.6</v>
      </c>
      <c r="H20" s="32">
        <f aca="true" t="shared" si="5" ref="H20:H32">J20+K20</f>
        <v>39547.6</v>
      </c>
      <c r="I20" s="7"/>
      <c r="J20" s="35">
        <v>29095.2</v>
      </c>
      <c r="K20" s="31">
        <v>10452.4</v>
      </c>
      <c r="L20" s="18">
        <f t="shared" si="3"/>
        <v>38013.3</v>
      </c>
      <c r="M20" s="7"/>
      <c r="N20" s="35">
        <v>29061.4</v>
      </c>
      <c r="O20" s="21">
        <v>8951.9</v>
      </c>
      <c r="P20" s="19">
        <f t="shared" si="0"/>
        <v>38013.3</v>
      </c>
      <c r="Q20" s="13"/>
      <c r="R20" s="34">
        <f t="shared" si="1"/>
        <v>29061.4</v>
      </c>
      <c r="S20" s="23">
        <f t="shared" si="2"/>
        <v>8951.9</v>
      </c>
      <c r="T20" s="50"/>
    </row>
    <row r="21" spans="1:20" ht="48.75" customHeight="1">
      <c r="A21" s="7"/>
      <c r="B21" s="38" t="s">
        <v>23</v>
      </c>
      <c r="C21" s="7"/>
      <c r="D21" s="16"/>
      <c r="E21" s="37" t="s">
        <v>29</v>
      </c>
      <c r="F21" s="18">
        <v>621</v>
      </c>
      <c r="G21" s="31">
        <f t="shared" si="4"/>
        <v>30966.2</v>
      </c>
      <c r="H21" s="32">
        <f t="shared" si="5"/>
        <v>30966.2</v>
      </c>
      <c r="I21" s="7"/>
      <c r="J21" s="35"/>
      <c r="K21" s="31">
        <v>30966.2</v>
      </c>
      <c r="L21" s="18">
        <f t="shared" si="3"/>
        <v>30432.7</v>
      </c>
      <c r="M21" s="7"/>
      <c r="N21" s="35"/>
      <c r="O21" s="21">
        <v>30432.7</v>
      </c>
      <c r="P21" s="19">
        <f t="shared" si="0"/>
        <v>30432.7</v>
      </c>
      <c r="Q21" s="13"/>
      <c r="R21" s="34">
        <f t="shared" si="1"/>
        <v>0</v>
      </c>
      <c r="S21" s="23">
        <f t="shared" si="2"/>
        <v>30432.7</v>
      </c>
      <c r="T21" s="50"/>
    </row>
    <row r="22" spans="1:20" ht="57" customHeight="1">
      <c r="A22" s="7"/>
      <c r="B22" s="38" t="s">
        <v>23</v>
      </c>
      <c r="C22" s="7"/>
      <c r="E22" s="37" t="s">
        <v>30</v>
      </c>
      <c r="F22" s="18">
        <v>611</v>
      </c>
      <c r="G22" s="31">
        <f t="shared" si="4"/>
        <v>6274.4</v>
      </c>
      <c r="H22" s="32">
        <f t="shared" si="5"/>
        <v>6274.4</v>
      </c>
      <c r="I22" s="7"/>
      <c r="J22" s="35"/>
      <c r="K22" s="31">
        <v>6274.4</v>
      </c>
      <c r="L22" s="18">
        <f t="shared" si="3"/>
        <v>6072.7</v>
      </c>
      <c r="M22" s="7"/>
      <c r="N22" s="35"/>
      <c r="O22" s="21">
        <v>6072.7</v>
      </c>
      <c r="P22" s="19">
        <f t="shared" si="0"/>
        <v>6072.7</v>
      </c>
      <c r="Q22" s="13"/>
      <c r="R22" s="34">
        <f t="shared" si="1"/>
        <v>0</v>
      </c>
      <c r="S22" s="23">
        <f t="shared" si="2"/>
        <v>6072.7</v>
      </c>
      <c r="T22" s="50"/>
    </row>
    <row r="23" spans="1:20" ht="62.25" customHeight="1" thickBot="1">
      <c r="A23" s="7"/>
      <c r="B23" s="38" t="s">
        <v>23</v>
      </c>
      <c r="C23" s="7"/>
      <c r="D23" s="16"/>
      <c r="E23" s="37" t="s">
        <v>31</v>
      </c>
      <c r="F23" s="18">
        <v>621</v>
      </c>
      <c r="G23" s="31">
        <f t="shared" si="4"/>
        <v>14627.8</v>
      </c>
      <c r="H23" s="32">
        <f t="shared" si="5"/>
        <v>14627.8</v>
      </c>
      <c r="I23" s="7"/>
      <c r="J23" s="35"/>
      <c r="K23" s="31">
        <v>14627.8</v>
      </c>
      <c r="L23" s="18">
        <f t="shared" si="3"/>
        <v>14276.5</v>
      </c>
      <c r="M23" s="7"/>
      <c r="N23" s="35"/>
      <c r="O23" s="21">
        <v>14276.5</v>
      </c>
      <c r="P23" s="19">
        <f t="shared" si="0"/>
        <v>14276.5</v>
      </c>
      <c r="Q23" s="13"/>
      <c r="R23" s="34">
        <f t="shared" si="1"/>
        <v>0</v>
      </c>
      <c r="S23" s="23">
        <f t="shared" si="2"/>
        <v>14276.5</v>
      </c>
      <c r="T23" s="50"/>
    </row>
    <row r="24" spans="1:20" ht="48.75" customHeight="1" thickBot="1">
      <c r="A24" s="7"/>
      <c r="B24" s="46" t="s">
        <v>33</v>
      </c>
      <c r="C24" s="7"/>
      <c r="E24" s="20" t="s">
        <v>32</v>
      </c>
      <c r="F24" s="18">
        <v>612</v>
      </c>
      <c r="G24" s="31">
        <f t="shared" si="4"/>
        <v>2704.8</v>
      </c>
      <c r="H24" s="32">
        <f t="shared" si="5"/>
        <v>2704.8</v>
      </c>
      <c r="I24" s="7"/>
      <c r="J24" s="35"/>
      <c r="K24" s="31">
        <v>2704.8</v>
      </c>
      <c r="L24" s="18">
        <f t="shared" si="3"/>
        <v>2704.8</v>
      </c>
      <c r="M24" s="7"/>
      <c r="N24" s="35"/>
      <c r="O24" s="21">
        <v>2704.8</v>
      </c>
      <c r="P24" s="19">
        <f t="shared" si="0"/>
        <v>2704.8</v>
      </c>
      <c r="Q24" s="13"/>
      <c r="R24" s="34">
        <f t="shared" si="1"/>
        <v>0</v>
      </c>
      <c r="S24" s="23">
        <f t="shared" si="2"/>
        <v>2704.8</v>
      </c>
      <c r="T24" s="50"/>
    </row>
    <row r="25" spans="1:20" ht="48.75" customHeight="1">
      <c r="A25" s="39"/>
      <c r="B25" s="46" t="s">
        <v>33</v>
      </c>
      <c r="C25" s="7"/>
      <c r="E25" s="37">
        <v>80407070218004</v>
      </c>
      <c r="F25" s="18">
        <v>244</v>
      </c>
      <c r="G25" s="31">
        <f>H25</f>
        <v>1997</v>
      </c>
      <c r="H25" s="32">
        <f>J25+K25</f>
        <v>1997</v>
      </c>
      <c r="I25" s="7"/>
      <c r="J25" s="35"/>
      <c r="K25" s="31">
        <v>1997</v>
      </c>
      <c r="L25" s="18">
        <f t="shared" si="3"/>
        <v>1719.2</v>
      </c>
      <c r="M25" s="7"/>
      <c r="N25" s="35"/>
      <c r="O25" s="21">
        <v>1719.2</v>
      </c>
      <c r="P25" s="19">
        <f t="shared" si="0"/>
        <v>1719.2</v>
      </c>
      <c r="Q25" s="13"/>
      <c r="R25" s="34"/>
      <c r="S25" s="23">
        <f t="shared" si="2"/>
        <v>1719.2</v>
      </c>
      <c r="T25" s="50"/>
    </row>
    <row r="26" spans="1:20" ht="59.25" customHeight="1">
      <c r="A26" s="39"/>
      <c r="B26" s="47" t="s">
        <v>33</v>
      </c>
      <c r="C26" s="7"/>
      <c r="D26" s="16"/>
      <c r="E26" s="37">
        <v>80407090220028</v>
      </c>
      <c r="F26" s="18">
        <v>244</v>
      </c>
      <c r="G26" s="31">
        <f t="shared" si="4"/>
        <v>390</v>
      </c>
      <c r="H26" s="32">
        <f t="shared" si="5"/>
        <v>390</v>
      </c>
      <c r="I26" s="7"/>
      <c r="J26" s="35"/>
      <c r="K26" s="31">
        <v>390</v>
      </c>
      <c r="L26" s="18">
        <f t="shared" si="3"/>
        <v>174.9</v>
      </c>
      <c r="M26" s="7"/>
      <c r="N26" s="35"/>
      <c r="O26" s="21">
        <v>174.9</v>
      </c>
      <c r="P26" s="19">
        <f t="shared" si="0"/>
        <v>174.9</v>
      </c>
      <c r="Q26" s="13"/>
      <c r="R26" s="34">
        <f t="shared" si="1"/>
        <v>0</v>
      </c>
      <c r="S26" s="23">
        <f t="shared" si="2"/>
        <v>174.9</v>
      </c>
      <c r="T26" s="50"/>
    </row>
    <row r="27" spans="1:20" ht="57.75" customHeight="1" thickBot="1">
      <c r="A27" s="7"/>
      <c r="B27" s="48" t="s">
        <v>34</v>
      </c>
      <c r="C27" s="7"/>
      <c r="E27" s="37">
        <v>80407090255059</v>
      </c>
      <c r="F27" s="18">
        <v>244</v>
      </c>
      <c r="G27" s="31">
        <f>H27+I27</f>
        <v>1500.3</v>
      </c>
      <c r="H27" s="32">
        <f t="shared" si="5"/>
        <v>0</v>
      </c>
      <c r="I27" s="7">
        <v>1500.3</v>
      </c>
      <c r="J27" s="35"/>
      <c r="K27" s="31"/>
      <c r="L27" s="18">
        <f>N27+O27+M27</f>
        <v>1500.3</v>
      </c>
      <c r="M27" s="7">
        <v>1500.3</v>
      </c>
      <c r="N27" s="35"/>
      <c r="O27" s="21"/>
      <c r="P27" s="19">
        <f t="shared" si="0"/>
        <v>1500.3</v>
      </c>
      <c r="Q27" s="19">
        <f>M27</f>
        <v>1500.3</v>
      </c>
      <c r="R27" s="34">
        <f t="shared" si="1"/>
        <v>0</v>
      </c>
      <c r="S27" s="23">
        <f t="shared" si="2"/>
        <v>0</v>
      </c>
      <c r="T27" s="50"/>
    </row>
    <row r="28" spans="1:20" ht="51" thickBot="1">
      <c r="A28" s="7"/>
      <c r="B28" s="48" t="s">
        <v>34</v>
      </c>
      <c r="C28" s="7"/>
      <c r="D28" s="16"/>
      <c r="E28" s="37">
        <v>80407090258015</v>
      </c>
      <c r="F28" s="18">
        <v>244</v>
      </c>
      <c r="G28" s="31">
        <f t="shared" si="4"/>
        <v>702.6</v>
      </c>
      <c r="H28" s="32">
        <f t="shared" si="5"/>
        <v>702.6</v>
      </c>
      <c r="I28" s="7"/>
      <c r="J28" s="35"/>
      <c r="K28" s="31">
        <v>702.6</v>
      </c>
      <c r="L28" s="18">
        <f t="shared" si="3"/>
        <v>702.6</v>
      </c>
      <c r="M28" s="7"/>
      <c r="N28" s="35"/>
      <c r="O28" s="21">
        <v>702.6</v>
      </c>
      <c r="P28" s="19">
        <f t="shared" si="0"/>
        <v>702.6</v>
      </c>
      <c r="Q28" s="13"/>
      <c r="R28" s="34">
        <f t="shared" si="1"/>
        <v>0</v>
      </c>
      <c r="S28" s="23">
        <f t="shared" si="2"/>
        <v>702.6</v>
      </c>
      <c r="T28" s="50"/>
    </row>
    <row r="29" spans="1:20" ht="20.25">
      <c r="A29" s="7"/>
      <c r="B29" s="29" t="s">
        <v>35</v>
      </c>
      <c r="C29" s="7"/>
      <c r="E29" s="37">
        <v>80408010238002</v>
      </c>
      <c r="F29" s="18">
        <v>244</v>
      </c>
      <c r="G29" s="31">
        <f t="shared" si="4"/>
        <v>609.6</v>
      </c>
      <c r="H29" s="32">
        <f t="shared" si="5"/>
        <v>609.6</v>
      </c>
      <c r="I29" s="7"/>
      <c r="J29" s="35"/>
      <c r="K29" s="31">
        <v>609.6</v>
      </c>
      <c r="L29" s="32">
        <f t="shared" si="3"/>
        <v>509</v>
      </c>
      <c r="M29" s="7"/>
      <c r="N29" s="35"/>
      <c r="O29" s="49">
        <v>509</v>
      </c>
      <c r="P29" s="19">
        <f t="shared" si="0"/>
        <v>509</v>
      </c>
      <c r="Q29" s="13"/>
      <c r="R29" s="34">
        <f t="shared" si="1"/>
        <v>0</v>
      </c>
      <c r="S29" s="23">
        <f t="shared" si="2"/>
        <v>509</v>
      </c>
      <c r="T29" s="50"/>
    </row>
    <row r="30" spans="1:20" ht="39.75" customHeight="1">
      <c r="A30" s="7"/>
      <c r="B30" s="29" t="s">
        <v>36</v>
      </c>
      <c r="C30" s="7"/>
      <c r="D30" s="16"/>
      <c r="E30" s="37">
        <v>80411020248001</v>
      </c>
      <c r="F30" s="18">
        <v>244</v>
      </c>
      <c r="G30" s="31">
        <f t="shared" si="4"/>
        <v>271.1</v>
      </c>
      <c r="H30" s="32">
        <f t="shared" si="5"/>
        <v>271.1</v>
      </c>
      <c r="I30" s="7"/>
      <c r="J30" s="35"/>
      <c r="K30" s="31">
        <v>271.1</v>
      </c>
      <c r="L30" s="18">
        <f t="shared" si="3"/>
        <v>271.1</v>
      </c>
      <c r="M30" s="7"/>
      <c r="N30" s="35"/>
      <c r="O30" s="21">
        <v>271.1</v>
      </c>
      <c r="P30" s="19">
        <f t="shared" si="0"/>
        <v>271.1</v>
      </c>
      <c r="Q30" s="13"/>
      <c r="R30" s="34">
        <f t="shared" si="1"/>
        <v>0</v>
      </c>
      <c r="S30" s="23">
        <f t="shared" si="2"/>
        <v>271.1</v>
      </c>
      <c r="T30" s="50"/>
    </row>
    <row r="31" spans="1:20" ht="12.75">
      <c r="A31" s="7"/>
      <c r="B31" s="15"/>
      <c r="C31" s="7"/>
      <c r="E31" s="7"/>
      <c r="F31" s="18"/>
      <c r="G31" s="31">
        <f t="shared" si="4"/>
        <v>0</v>
      </c>
      <c r="H31" s="32">
        <f t="shared" si="5"/>
        <v>0</v>
      </c>
      <c r="I31" s="7"/>
      <c r="J31" s="35"/>
      <c r="K31" s="31"/>
      <c r="L31" s="18">
        <f t="shared" si="3"/>
        <v>0</v>
      </c>
      <c r="M31" s="7"/>
      <c r="N31" s="35"/>
      <c r="O31" s="21"/>
      <c r="P31" s="19">
        <f t="shared" si="0"/>
        <v>0</v>
      </c>
      <c r="Q31" s="13"/>
      <c r="R31" s="34">
        <f t="shared" si="1"/>
        <v>0</v>
      </c>
      <c r="S31" s="23">
        <f t="shared" si="2"/>
        <v>0</v>
      </c>
      <c r="T31" s="50"/>
    </row>
    <row r="32" spans="1:20" ht="12.75">
      <c r="A32" s="7"/>
      <c r="B32" s="29"/>
      <c r="C32" s="7"/>
      <c r="D32" s="16"/>
      <c r="E32" s="17"/>
      <c r="F32" s="18"/>
      <c r="G32" s="31">
        <f t="shared" si="4"/>
        <v>0</v>
      </c>
      <c r="H32" s="32">
        <f t="shared" si="5"/>
        <v>0</v>
      </c>
      <c r="I32" s="7"/>
      <c r="J32" s="35"/>
      <c r="K32" s="31"/>
      <c r="L32" s="18">
        <f t="shared" si="3"/>
        <v>0</v>
      </c>
      <c r="M32" s="7"/>
      <c r="N32" s="35"/>
      <c r="O32" s="21"/>
      <c r="P32" s="19">
        <f t="shared" si="0"/>
        <v>0</v>
      </c>
      <c r="Q32" s="13"/>
      <c r="R32" s="34">
        <f t="shared" si="1"/>
        <v>0</v>
      </c>
      <c r="S32" s="23">
        <f t="shared" si="2"/>
        <v>0</v>
      </c>
      <c r="T32" s="50"/>
    </row>
    <row r="33" spans="1:20" ht="12.75">
      <c r="A33" s="7"/>
      <c r="B33" s="15"/>
      <c r="C33" s="7"/>
      <c r="D33" s="16"/>
      <c r="E33" s="7"/>
      <c r="F33" s="18"/>
      <c r="G33" s="31">
        <f>SUM(G16:G32)</f>
        <v>420390.2999999999</v>
      </c>
      <c r="H33" s="31">
        <f aca="true" t="shared" si="6" ref="H33:S33">SUM(H16:H32)</f>
        <v>418889.9999999999</v>
      </c>
      <c r="I33" s="31">
        <f t="shared" si="6"/>
        <v>1500.3</v>
      </c>
      <c r="J33" s="31">
        <f t="shared" si="6"/>
        <v>252737.4</v>
      </c>
      <c r="K33" s="31">
        <f t="shared" si="6"/>
        <v>166152.59999999998</v>
      </c>
      <c r="L33" s="31">
        <f t="shared" si="6"/>
        <v>409741.0999999999</v>
      </c>
      <c r="M33" s="31">
        <f t="shared" si="6"/>
        <v>1500.3</v>
      </c>
      <c r="N33" s="31">
        <f t="shared" si="6"/>
        <v>252266.8</v>
      </c>
      <c r="O33" s="31">
        <f t="shared" si="6"/>
        <v>155974</v>
      </c>
      <c r="P33" s="31">
        <f t="shared" si="6"/>
        <v>409741.0999999999</v>
      </c>
      <c r="Q33" s="31">
        <f t="shared" si="6"/>
        <v>1503.3</v>
      </c>
      <c r="R33" s="31">
        <f t="shared" si="6"/>
        <v>252266.8</v>
      </c>
      <c r="S33" s="31">
        <f t="shared" si="6"/>
        <v>155974</v>
      </c>
      <c r="T33" s="50"/>
    </row>
    <row r="34" spans="1:19" ht="12.75">
      <c r="A34" s="40"/>
      <c r="B34" s="41"/>
      <c r="C34" s="40"/>
      <c r="D34" s="30"/>
      <c r="E34" s="40"/>
      <c r="F34" s="42"/>
      <c r="G34" s="44"/>
      <c r="H34" s="42"/>
      <c r="I34" s="40"/>
      <c r="J34" s="43"/>
      <c r="K34" s="44"/>
      <c r="L34" s="42"/>
      <c r="M34" s="40"/>
      <c r="N34" s="43"/>
      <c r="O34" s="44"/>
      <c r="P34" s="42"/>
      <c r="Q34" s="40"/>
      <c r="R34" s="43"/>
      <c r="S34" s="44"/>
    </row>
    <row r="35" spans="1:19" ht="12.75">
      <c r="A35" s="40"/>
      <c r="B35" s="41"/>
      <c r="C35" s="40"/>
      <c r="D35" s="30"/>
      <c r="E35" s="40"/>
      <c r="F35" s="42"/>
      <c r="G35" s="44"/>
      <c r="H35" s="42"/>
      <c r="I35" s="40"/>
      <c r="J35" s="43"/>
      <c r="K35" s="44"/>
      <c r="L35" s="42"/>
      <c r="M35" s="40"/>
      <c r="N35" s="43"/>
      <c r="O35" s="44"/>
      <c r="P35" s="42"/>
      <c r="Q35" s="40"/>
      <c r="R35" s="43"/>
      <c r="S35" s="44"/>
    </row>
    <row r="36" spans="2:7" ht="12.75">
      <c r="B36" s="86" t="s">
        <v>16</v>
      </c>
      <c r="C36" s="86"/>
      <c r="D36" s="86"/>
      <c r="E36" s="86"/>
      <c r="G36" s="2" t="s">
        <v>21</v>
      </c>
    </row>
    <row r="39" spans="2:7" ht="12.75">
      <c r="B39" s="86" t="s">
        <v>25</v>
      </c>
      <c r="C39" s="86"/>
      <c r="D39" s="86"/>
      <c r="G39" s="2" t="s">
        <v>22</v>
      </c>
    </row>
  </sheetData>
  <sheetProtection/>
  <mergeCells count="23">
    <mergeCell ref="B39:D39"/>
    <mergeCell ref="B36:E36"/>
    <mergeCell ref="A6:S6"/>
    <mergeCell ref="A7:S7"/>
    <mergeCell ref="P12:P14"/>
    <mergeCell ref="A11:A14"/>
    <mergeCell ref="B11:B14"/>
    <mergeCell ref="A3:S3"/>
    <mergeCell ref="A4:S4"/>
    <mergeCell ref="R1:S1"/>
    <mergeCell ref="M12:O13"/>
    <mergeCell ref="Q12:S13"/>
    <mergeCell ref="A9:S9"/>
    <mergeCell ref="H11:K12"/>
    <mergeCell ref="P11:S11"/>
    <mergeCell ref="I13:K13"/>
    <mergeCell ref="H13:H14"/>
    <mergeCell ref="L12:L14"/>
    <mergeCell ref="C5:R5"/>
    <mergeCell ref="L11:O11"/>
    <mergeCell ref="C11:E13"/>
    <mergeCell ref="G11:G14"/>
    <mergeCell ref="F11:F14"/>
  </mergeCells>
  <printOptions horizontalCentered="1"/>
  <pageMargins left="0.2755905511811024" right="0.1968503937007874" top="0.35433070866141736" bottom="0.2755905511811024" header="0.35433070866141736" footer="0.2362204724409449"/>
  <pageSetup horizontalDpi="600" verticalDpi="600" orientation="landscape" paperSize="9" scale="68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Департамент Экономики</dc:creator>
  <cp:keywords/>
  <dc:description/>
  <cp:lastModifiedBy>DNS</cp:lastModifiedBy>
  <cp:lastPrinted>2015-04-24T00:33:02Z</cp:lastPrinted>
  <dcterms:created xsi:type="dcterms:W3CDTF">2005-04-03T21:11:18Z</dcterms:created>
  <dcterms:modified xsi:type="dcterms:W3CDTF">2015-10-09T06:06:16Z</dcterms:modified>
  <cp:category/>
  <cp:version/>
  <cp:contentType/>
  <cp:contentStatus/>
</cp:coreProperties>
</file>