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Бюджет_1" sheetId="1" r:id="rId1"/>
  </sheets>
  <definedNames>
    <definedName name="_xlnm._FilterDatabase" localSheetId="0" hidden="1">'Бюджет_1'!$A$7:$IU$74</definedName>
    <definedName name="_xlnm.Print_Titles" localSheetId="0">'Бюджет_1'!$6:$7</definedName>
  </definedNames>
  <calcPr fullCalcOnLoad="1"/>
</workbook>
</file>

<file path=xl/sharedStrings.xml><?xml version="1.0" encoding="utf-8"?>
<sst xmlns="http://schemas.openxmlformats.org/spreadsheetml/2006/main" count="233" uniqueCount="101">
  <si>
    <t>Уточненные бюджетные ассигнования по расходам бюджета города-курорта Железноводска Ставропольского края по публичным нормативным обязательствам на 2014 год и на плановый период 2015 и 2016 годов в разрезе ведомственной структуры расходов городского бюджета (главный распорядитель средств городского бюджета (Вед.), раздел (Рз), подраздел (ПР), целевая статья (ЦСР), вид расходов (ВР)</t>
  </si>
  <si>
    <t>Итого расходов</t>
  </si>
  <si>
    <t>Вед.</t>
  </si>
  <si>
    <t>Сумма на 2014 год</t>
  </si>
  <si>
    <t>Заместитель главы администрации города-курорта Железноводска</t>
  </si>
  <si>
    <t>Ставропольского края - начальник Финансового управления</t>
  </si>
  <si>
    <t>администрации города-курорта Железноводска Ставропольского края</t>
  </si>
  <si>
    <t>Л.А. Дюкарева</t>
  </si>
  <si>
    <t>Начальник отдела планирования бюджета</t>
  </si>
  <si>
    <t xml:space="preserve">Финансового управления администрации города-курорта     </t>
  </si>
  <si>
    <t>Железноводска Ставропольского края</t>
  </si>
  <si>
    <t>К.А. Хлюстова</t>
  </si>
  <si>
    <t>исп. М.А. Кузьмина</t>
  </si>
  <si>
    <t xml:space="preserve"> 8(87932) 4-37-91</t>
  </si>
  <si>
    <t>с учетом изменений по состоянию на 01.07.2014 г.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</si>
  <si>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</t>
  </si>
  <si>
    <t>(в рублях)</t>
  </si>
  <si>
    <t>Наименование</t>
  </si>
  <si>
    <t>РЗ</t>
  </si>
  <si>
    <t>ПР</t>
  </si>
  <si>
    <t>ЦСР</t>
  </si>
  <si>
    <t>ВР</t>
  </si>
  <si>
    <t>КЦС</t>
  </si>
  <si>
    <t>КЦ</t>
  </si>
  <si>
    <t>Экст</t>
  </si>
  <si>
    <t>Мероприятие</t>
  </si>
  <si>
    <t>СубКЭСР</t>
  </si>
  <si>
    <t>Район</t>
  </si>
  <si>
    <t>Тип средств</t>
  </si>
  <si>
    <t>Роспись на 2015 год</t>
  </si>
  <si>
    <t>Роспись на 2016 год</t>
  </si>
  <si>
    <t xml:space="preserve">Фактическое исполнение на </t>
  </si>
  <si>
    <t>Отклонение</t>
  </si>
  <si>
    <t>% Исполнения</t>
  </si>
  <si>
    <t>7</t>
  </si>
  <si>
    <t/>
  </si>
  <si>
    <t>Администрация города-курорта Железноводска Ставропольского края</t>
  </si>
  <si>
    <t>Муниципальная программа города-курорта Железноводска Ставропольского края «Социальная поддержка населения города-курорта Железноводска Ставропольского края»</t>
  </si>
  <si>
    <t>02.0.0000</t>
  </si>
  <si>
    <t>Социальная политика</t>
  </si>
  <si>
    <t>Социальное обеспечение населения</t>
  </si>
  <si>
    <t>Охрана семьи и детства</t>
  </si>
  <si>
    <t>Подпрограмма  «Выплаты денежных средств на содержание ребенка опекуну (попечителю)в городе-курорте Железноводске Ставропольского края»</t>
  </si>
  <si>
    <t>02.6.0000</t>
  </si>
  <si>
    <t>Выплаты денежных средств на содержание ребенка опекуну (попечителю)</t>
  </si>
  <si>
    <t>02.6.7617</t>
  </si>
  <si>
    <t>Пособия, компенсации, меры социальной поддержки по публичным нормативным обязательствам</t>
  </si>
  <si>
    <t>313</t>
  </si>
  <si>
    <t>Выплата единовременного пособия усыновителям</t>
  </si>
  <si>
    <t>02.6.7660</t>
  </si>
  <si>
    <t>02.7.0000</t>
  </si>
  <si>
    <t>02.7.7660</t>
  </si>
  <si>
    <t>управление образования администрации города-курорта Железноводска Ставропольского края</t>
  </si>
  <si>
    <t>Муниципальная программа города-курорта Железноводска Ставропольского края «Развитие образования в городе-курорте Железноводске Ставропольского края»</t>
  </si>
  <si>
    <t>01.0.0000</t>
  </si>
  <si>
    <t>Подпрограмма «Развитие сети дошкольных образовательных учреждений в городе-курорте Железноводске Ставропольского края»</t>
  </si>
  <si>
    <t>01.1.0000</t>
  </si>
  <si>
    <t>Компенсация части родительской платы за содержание ребенка в образовательных учреждениях, реализующих основную  
общеобразовательную программу дошкольного образования</t>
  </si>
  <si>
    <t>01.1.7614</t>
  </si>
  <si>
    <t>Управление труда и социальной защиты населения администрации города-курорта Железноводска</t>
  </si>
  <si>
    <t>Подпрограмма «Социальное обеспечение населения города-курорта Железноводска Ставропольского края»</t>
  </si>
  <si>
    <t>02.1.0000</t>
  </si>
  <si>
    <t>Оплата жилищно-коммунальных услуг отдельным категориям граждан</t>
  </si>
  <si>
    <t>02.1.5250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</si>
  <si>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</si>
  <si>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02.1.5270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</si>
  <si>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</si>
  <si>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02.1.5280</t>
  </si>
  <si>
    <t>02.1.5380</t>
  </si>
  <si>
    <t>Обеспечение мер социальной поддержки ветеранов труда Ставропольского края</t>
  </si>
  <si>
    <t>02.1.7622</t>
  </si>
  <si>
    <t>Обеспечение мер социальной поддержки реабилитированных лиц и лиц, признанных пострадавшими от политических репрессий</t>
  </si>
  <si>
    <t>02.1.7623</t>
  </si>
  <si>
    <t>Предоставление государственной социальной помощи малоимущим семьям, малоимущим одиноко проживающим гражданам</t>
  </si>
  <si>
    <t>02.1.7624</t>
  </si>
  <si>
    <t>Выплата социального пособия на погребение</t>
  </si>
  <si>
    <t>02.1.7625</t>
  </si>
  <si>
    <t>Выплата ежегодного социального пособия на проезд учащимся (студентам)</t>
  </si>
  <si>
    <t>02.1.7626</t>
  </si>
  <si>
    <t>Ежемесячное пособие на ребенка</t>
  </si>
  <si>
    <t>02.1.7627</t>
  </si>
  <si>
    <t>Предоставление мер социальной поддержки многодетным семьям</t>
  </si>
  <si>
    <t>02.1.7628</t>
  </si>
  <si>
    <t>Предоставление гражданам субсидий на оплату жилого помещения и коммунальных услуг</t>
  </si>
  <si>
    <t>02.1.7630</t>
  </si>
  <si>
    <t>Обеспечение мер социальной поддержки ветеранов труда и тружеников тыла</t>
  </si>
  <si>
    <t>02.1.7631</t>
  </si>
  <si>
    <t>Ежемесячная доплата к пенсии гражданам, сташим инвалидами при исаолнении служебных обязанностей в районах боевых действий</t>
  </si>
  <si>
    <t>02.1.7632</t>
  </si>
  <si>
    <t>Ежемесячные денежные выплаты семьям погибших ветеранов боевых действий</t>
  </si>
  <si>
    <t>02.1.7633</t>
  </si>
  <si>
    <t>Подпрограмма «Социальная защита населения города-курорта Железноводска Ставропольского края»</t>
  </si>
  <si>
    <t>02.2.0000</t>
  </si>
  <si>
    <t>Выплата дополнительного ежемесячного пособия семьям, имеющим детей-инвалидов, в городе-курорте Железноводске Ставропольского края</t>
  </si>
  <si>
    <t>02.2.8003</t>
  </si>
  <si>
    <t>Выплата разового пособия на рождение ребенка в городе-курорте Железноводске Ставропольского края</t>
  </si>
  <si>
    <t>02.2.8004</t>
  </si>
  <si>
    <t>Выплата ежемесячного материального обеспечения жителей города-курорта Железноводска Ставропольского края, имеющих статус пенсионеров республиканского значения</t>
  </si>
  <si>
    <t>02.2.8005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</si>
  <si>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краевого бюджета</t>
  </si>
  <si>
    <t>02.1.5084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</si>
</sst>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;[Red]\-000;&quot;&quot;"/>
    <numFmt numFmtId="173" formatCode="000"/>
    <numFmt numFmtId="174" formatCode="00;[Red]\-00;&quot;&quot;"/>
    <numFmt numFmtId="175" formatCode="00\.0\.0000"/>
    <numFmt numFmtId="176" formatCode="000000000;[Red]\-000000000;&quot;&quot;"/>
    <numFmt numFmtId="177" formatCode="#,##0.00;[Red]\-#,##0.00;0.00"/>
    <numFmt numFmtId="178" formatCode="#,##0.00;[Red]\-#,##0.00;&quot; &quot;"/>
  </numFmts>
  <fonts count="10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 Cyr"/>
      <family val="0"/>
    </font>
    <font>
      <sz val="9"/>
      <name val="Arial"/>
      <family val="0"/>
    </font>
    <font>
      <sz val="8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17" applyFont="1" applyAlignment="1" applyProtection="1">
      <alignment/>
      <protection hidden="1"/>
    </xf>
    <xf numFmtId="0" fontId="2" fillId="0" borderId="0" xfId="17" applyNumberFormat="1" applyFont="1" applyFill="1" applyAlignment="1" applyProtection="1">
      <alignment wrapText="1"/>
      <protection hidden="1"/>
    </xf>
    <xf numFmtId="0" fontId="2" fillId="0" borderId="0" xfId="17" applyNumberFormat="1" applyFont="1" applyFill="1" applyAlignment="1" applyProtection="1">
      <alignment horizontal="right" vertical="center" wrapText="1"/>
      <protection hidden="1"/>
    </xf>
    <xf numFmtId="0" fontId="3" fillId="0" borderId="0" xfId="17" applyNumberFormat="1" applyFont="1" applyFill="1" applyAlignment="1" applyProtection="1">
      <alignment horizontal="right" vertical="center" wrapText="1"/>
      <protection hidden="1"/>
    </xf>
    <xf numFmtId="0" fontId="1" fillId="0" borderId="0" xfId="17" applyProtection="1">
      <alignment/>
      <protection hidden="1"/>
    </xf>
    <xf numFmtId="0" fontId="4" fillId="0" borderId="0" xfId="17" applyFont="1" applyAlignment="1" applyProtection="1">
      <alignment horizontal="right"/>
      <protection hidden="1"/>
    </xf>
    <xf numFmtId="0" fontId="1" fillId="0" borderId="0" xfId="17" applyAlignment="1" applyProtection="1">
      <alignment/>
      <protection hidden="1"/>
    </xf>
    <xf numFmtId="0" fontId="1" fillId="0" borderId="0" xfId="17">
      <alignment/>
      <protection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 horizontal="right"/>
      <protection hidden="1"/>
    </xf>
    <xf numFmtId="0" fontId="2" fillId="0" borderId="0" xfId="17" applyFont="1" applyBorder="1" applyAlignment="1" applyProtection="1">
      <alignment/>
      <protection hidden="1"/>
    </xf>
    <xf numFmtId="0" fontId="2" fillId="0" borderId="1" xfId="17" applyFont="1" applyBorder="1" applyAlignment="1" applyProtection="1">
      <alignment/>
      <protection hidden="1"/>
    </xf>
    <xf numFmtId="0" fontId="2" fillId="0" borderId="2" xfId="17" applyFont="1" applyBorder="1" applyAlignment="1" applyProtection="1">
      <alignment/>
      <protection hidden="1"/>
    </xf>
    <xf numFmtId="0" fontId="2" fillId="0" borderId="3" xfId="17" applyNumberFormat="1" applyFont="1" applyFill="1" applyBorder="1" applyAlignment="1" applyProtection="1">
      <alignment horizontal="center" vertical="center"/>
      <protection hidden="1"/>
    </xf>
    <xf numFmtId="0" fontId="2" fillId="0" borderId="4" xfId="17" applyNumberFormat="1" applyFont="1" applyFill="1" applyBorder="1" applyAlignment="1" applyProtection="1">
      <alignment horizontal="center" vertical="center"/>
      <protection hidden="1"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NumberFormat="1" applyFont="1" applyFill="1" applyAlignment="1" applyProtection="1">
      <alignment horizontal="center" vertical="center" wrapText="1"/>
      <protection hidden="1"/>
    </xf>
    <xf numFmtId="0" fontId="3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Font="1" applyFill="1" applyAlignment="1" applyProtection="1">
      <alignment/>
      <protection hidden="1"/>
    </xf>
    <xf numFmtId="0" fontId="2" fillId="0" borderId="8" xfId="17" applyNumberFormat="1" applyFont="1" applyFill="1" applyBorder="1" applyAlignment="1" applyProtection="1">
      <alignment horizontal="center" vertical="center"/>
      <protection hidden="1"/>
    </xf>
    <xf numFmtId="0" fontId="2" fillId="0" borderId="9" xfId="17" applyNumberFormat="1" applyFont="1" applyFill="1" applyBorder="1" applyAlignment="1" applyProtection="1">
      <alignment horizontal="center" vertical="center"/>
      <protection hidden="1"/>
    </xf>
    <xf numFmtId="0" fontId="2" fillId="0" borderId="10" xfId="17" applyNumberFormat="1" applyFont="1" applyFill="1" applyBorder="1" applyAlignment="1" applyProtection="1">
      <alignment horizontal="center" vertical="center"/>
      <protection hidden="1"/>
    </xf>
    <xf numFmtId="0" fontId="2" fillId="0" borderId="11" xfId="17" applyNumberFormat="1" applyFont="1" applyFill="1" applyBorder="1" applyAlignment="1" applyProtection="1">
      <alignment horizontal="center" vertical="center"/>
      <protection hidden="1"/>
    </xf>
    <xf numFmtId="0" fontId="2" fillId="0" borderId="12" xfId="17" applyNumberFormat="1" applyFont="1" applyFill="1" applyBorder="1" applyAlignment="1" applyProtection="1">
      <alignment horizontal="center" vertical="center"/>
      <protection hidden="1"/>
    </xf>
    <xf numFmtId="0" fontId="2" fillId="0" borderId="13" xfId="17" applyNumberFormat="1" applyFont="1" applyFill="1" applyBorder="1" applyAlignment="1" applyProtection="1">
      <alignment horizontal="center" vertical="center"/>
      <protection hidden="1"/>
    </xf>
    <xf numFmtId="0" fontId="2" fillId="0" borderId="14" xfId="17" applyNumberFormat="1" applyFont="1" applyFill="1" applyBorder="1" applyAlignment="1" applyProtection="1">
      <alignment horizontal="center" vertical="center"/>
      <protection hidden="1"/>
    </xf>
    <xf numFmtId="0" fontId="2" fillId="0" borderId="15" xfId="17" applyNumberFormat="1" applyFont="1" applyFill="1" applyBorder="1" applyAlignment="1" applyProtection="1">
      <alignment horizontal="center" vertical="center"/>
      <protection hidden="1"/>
    </xf>
    <xf numFmtId="0" fontId="2" fillId="0" borderId="16" xfId="17" applyNumberFormat="1" applyFont="1" applyFill="1" applyBorder="1" applyAlignment="1" applyProtection="1">
      <alignment horizontal="center" vertical="center"/>
      <protection hidden="1"/>
    </xf>
    <xf numFmtId="0" fontId="2" fillId="0" borderId="17" xfId="17" applyNumberFormat="1" applyFont="1" applyFill="1" applyBorder="1" applyAlignment="1" applyProtection="1">
      <alignment horizontal="center" vertical="center"/>
      <protection hidden="1"/>
    </xf>
    <xf numFmtId="0" fontId="2" fillId="0" borderId="18" xfId="17" applyNumberFormat="1" applyFont="1" applyFill="1" applyBorder="1" applyAlignment="1" applyProtection="1">
      <alignment horizontal="center" vertical="center"/>
      <protection hidden="1"/>
    </xf>
    <xf numFmtId="0" fontId="2" fillId="0" borderId="19" xfId="17" applyNumberFormat="1" applyFont="1" applyFill="1" applyBorder="1" applyAlignment="1" applyProtection="1">
      <alignment horizontal="center" vertical="center"/>
      <protection hidden="1"/>
    </xf>
    <xf numFmtId="0" fontId="2" fillId="0" borderId="0" xfId="17" applyNumberFormat="1" applyFont="1" applyFill="1" applyAlignment="1" applyProtection="1">
      <alignment horizontal="center" vertical="center"/>
      <protection hidden="1"/>
    </xf>
    <xf numFmtId="172" fontId="3" fillId="0" borderId="20" xfId="17" applyNumberFormat="1" applyFont="1" applyFill="1" applyBorder="1" applyAlignment="1" applyProtection="1">
      <alignment wrapText="1"/>
      <protection hidden="1"/>
    </xf>
    <xf numFmtId="172" fontId="3" fillId="0" borderId="18" xfId="17" applyNumberFormat="1" applyFont="1" applyFill="1" applyBorder="1" applyAlignment="1" applyProtection="1">
      <alignment/>
      <protection hidden="1"/>
    </xf>
    <xf numFmtId="174" fontId="3" fillId="0" borderId="18" xfId="17" applyNumberFormat="1" applyFont="1" applyFill="1" applyBorder="1" applyAlignment="1" applyProtection="1">
      <alignment/>
      <protection hidden="1"/>
    </xf>
    <xf numFmtId="175" fontId="3" fillId="0" borderId="18" xfId="17" applyNumberFormat="1" applyFont="1" applyFill="1" applyBorder="1" applyAlignment="1" applyProtection="1">
      <alignment/>
      <protection hidden="1"/>
    </xf>
    <xf numFmtId="177" fontId="3" fillId="0" borderId="18" xfId="17" applyNumberFormat="1" applyFont="1" applyFill="1" applyBorder="1" applyAlignment="1" applyProtection="1">
      <alignment/>
      <protection hidden="1"/>
    </xf>
    <xf numFmtId="177" fontId="3" fillId="0" borderId="19" xfId="17" applyNumberFormat="1" applyFont="1" applyFill="1" applyBorder="1" applyAlignment="1" applyProtection="1">
      <alignment/>
      <protection hidden="1"/>
    </xf>
    <xf numFmtId="178" fontId="2" fillId="0" borderId="21" xfId="17" applyNumberFormat="1" applyFont="1" applyFill="1" applyBorder="1" applyAlignment="1" applyProtection="1">
      <alignment/>
      <protection hidden="1"/>
    </xf>
    <xf numFmtId="178" fontId="2" fillId="0" borderId="22" xfId="17" applyNumberFormat="1" applyFont="1" applyFill="1" applyBorder="1" applyAlignment="1" applyProtection="1">
      <alignment/>
      <protection hidden="1"/>
    </xf>
    <xf numFmtId="9" fontId="2" fillId="0" borderId="22" xfId="17" applyNumberFormat="1" applyFont="1" applyFill="1" applyBorder="1" applyAlignment="1" applyProtection="1">
      <alignment/>
      <protection hidden="1"/>
    </xf>
    <xf numFmtId="172" fontId="3" fillId="2" borderId="20" xfId="17" applyNumberFormat="1" applyFont="1" applyFill="1" applyBorder="1" applyAlignment="1" applyProtection="1">
      <alignment wrapText="1"/>
      <protection hidden="1"/>
    </xf>
    <xf numFmtId="172" fontId="3" fillId="2" borderId="18" xfId="17" applyNumberFormat="1" applyFont="1" applyFill="1" applyBorder="1" applyAlignment="1" applyProtection="1">
      <alignment/>
      <protection hidden="1"/>
    </xf>
    <xf numFmtId="174" fontId="3" fillId="2" borderId="18" xfId="17" applyNumberFormat="1" applyFont="1" applyFill="1" applyBorder="1" applyAlignment="1" applyProtection="1">
      <alignment/>
      <protection hidden="1"/>
    </xf>
    <xf numFmtId="175" fontId="3" fillId="2" borderId="18" xfId="17" applyNumberFormat="1" applyFont="1" applyFill="1" applyBorder="1" applyAlignment="1" applyProtection="1">
      <alignment/>
      <protection hidden="1"/>
    </xf>
    <xf numFmtId="177" fontId="3" fillId="2" borderId="18" xfId="17" applyNumberFormat="1" applyFont="1" applyFill="1" applyBorder="1" applyAlignment="1" applyProtection="1">
      <alignment/>
      <protection hidden="1"/>
    </xf>
    <xf numFmtId="177" fontId="3" fillId="2" borderId="19" xfId="17" applyNumberFormat="1" applyFont="1" applyFill="1" applyBorder="1" applyAlignment="1" applyProtection="1">
      <alignment/>
      <protection hidden="1"/>
    </xf>
    <xf numFmtId="177" fontId="3" fillId="0" borderId="23" xfId="17" applyNumberFormat="1" applyFont="1" applyFill="1" applyBorder="1" applyAlignment="1" applyProtection="1">
      <alignment/>
      <protection hidden="1"/>
    </xf>
    <xf numFmtId="177" fontId="3" fillId="0" borderId="16" xfId="17" applyNumberFormat="1" applyFont="1" applyFill="1" applyBorder="1" applyAlignment="1" applyProtection="1">
      <alignment/>
      <protection hidden="1"/>
    </xf>
    <xf numFmtId="0" fontId="3" fillId="0" borderId="24" xfId="17" applyFont="1" applyFill="1" applyBorder="1" applyAlignment="1" applyProtection="1">
      <alignment/>
      <protection hidden="1"/>
    </xf>
    <xf numFmtId="0" fontId="3" fillId="0" borderId="15" xfId="17" applyFont="1" applyFill="1" applyBorder="1" applyAlignment="1" applyProtection="1">
      <alignment/>
      <protection hidden="1"/>
    </xf>
    <xf numFmtId="0" fontId="3" fillId="0" borderId="15" xfId="17" applyNumberFormat="1" applyFont="1" applyFill="1" applyBorder="1" applyAlignment="1" applyProtection="1">
      <alignment/>
      <protection hidden="1"/>
    </xf>
    <xf numFmtId="0" fontId="2" fillId="0" borderId="0" xfId="17" applyFont="1" applyFill="1" applyBorder="1" applyAlignment="1" applyProtection="1">
      <alignment/>
      <protection hidden="1"/>
    </xf>
    <xf numFmtId="0" fontId="2" fillId="0" borderId="7" xfId="17" applyFont="1" applyFill="1" applyBorder="1" applyAlignment="1" applyProtection="1">
      <alignment/>
      <protection hidden="1"/>
    </xf>
    <xf numFmtId="0" fontId="2" fillId="0" borderId="7" xfId="17" applyFont="1" applyBorder="1" applyAlignment="1" applyProtection="1">
      <alignment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0" fontId="1" fillId="0" borderId="0" xfId="17" applyNumberFormat="1" applyFont="1" applyFill="1" applyAlignment="1" applyProtection="1">
      <alignment horizontal="right"/>
      <protection hidden="1"/>
    </xf>
    <xf numFmtId="0" fontId="1" fillId="0" borderId="0" xfId="17" applyNumberFormat="1" applyFont="1" applyFill="1" applyAlignment="1" applyProtection="1">
      <alignment horizontal="center" vertical="center"/>
      <protection hidden="1"/>
    </xf>
    <xf numFmtId="0" fontId="1" fillId="0" borderId="0" xfId="17" applyNumberFormat="1" applyFont="1" applyFill="1" applyAlignment="1" applyProtection="1">
      <alignment/>
      <protection hidden="1"/>
    </xf>
    <xf numFmtId="0" fontId="5" fillId="0" borderId="0" xfId="17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0" fontId="3" fillId="0" borderId="0" xfId="17" applyNumberFormat="1" applyFont="1" applyFill="1" applyBorder="1" applyAlignment="1" applyProtection="1">
      <alignment horizontal="centerContinuous"/>
      <protection hidden="1"/>
    </xf>
    <xf numFmtId="0" fontId="3" fillId="0" borderId="1" xfId="17" applyNumberFormat="1" applyFont="1" applyFill="1" applyBorder="1" applyAlignment="1" applyProtection="1">
      <alignment horizontal="centerContinuous"/>
      <protection hidden="1"/>
    </xf>
    <xf numFmtId="0" fontId="3" fillId="0" borderId="25" xfId="17" applyNumberFormat="1" applyFont="1" applyFill="1" applyBorder="1" applyAlignment="1" applyProtection="1">
      <alignment horizontal="centerContinuous"/>
      <protection hidden="1"/>
    </xf>
    <xf numFmtId="0" fontId="2" fillId="0" borderId="0" xfId="17" applyNumberFormat="1" applyFont="1" applyFill="1" applyBorder="1" applyAlignment="1" applyProtection="1">
      <alignment horizontal="right"/>
      <protection hidden="1"/>
    </xf>
    <xf numFmtId="0" fontId="3" fillId="0" borderId="26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NumberFormat="1" applyFont="1" applyFill="1" applyBorder="1" applyAlignment="1" applyProtection="1">
      <alignment/>
      <protection hidden="1"/>
    </xf>
    <xf numFmtId="0" fontId="1" fillId="0" borderId="0" xfId="17" applyFont="1" applyProtection="1">
      <alignment/>
      <protection hidden="1"/>
    </xf>
    <xf numFmtId="0" fontId="1" fillId="0" borderId="0" xfId="17" applyNumberFormat="1" applyFont="1" applyFill="1" applyAlignment="1" applyProtection="1">
      <alignment vertical="center"/>
      <protection hidden="1"/>
    </xf>
    <xf numFmtId="0" fontId="1" fillId="0" borderId="0" xfId="17" applyFont="1" applyAlignment="1" applyProtection="1">
      <alignment horizontal="left"/>
      <protection hidden="1"/>
    </xf>
    <xf numFmtId="0" fontId="1" fillId="0" borderId="0" xfId="17" applyFont="1">
      <alignment/>
      <protection/>
    </xf>
    <xf numFmtId="0" fontId="7" fillId="0" borderId="0" xfId="17" applyFont="1">
      <alignment/>
      <protection/>
    </xf>
    <xf numFmtId="0" fontId="2" fillId="0" borderId="0" xfId="17" applyFont="1">
      <alignment/>
      <protection/>
    </xf>
    <xf numFmtId="0" fontId="5" fillId="0" borderId="0" xfId="17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0" fontId="5" fillId="0" borderId="0" xfId="17" applyNumberFormat="1" applyFont="1" applyFill="1" applyAlignment="1" applyProtection="1">
      <alignment horizontal="center"/>
      <protection hidden="1"/>
    </xf>
    <xf numFmtId="173" fontId="3" fillId="2" borderId="30" xfId="17" applyNumberFormat="1" applyFont="1" applyFill="1" applyBorder="1" applyAlignment="1" applyProtection="1">
      <alignment wrapText="1"/>
      <protection hidden="1"/>
    </xf>
    <xf numFmtId="173" fontId="3" fillId="2" borderId="18" xfId="17" applyNumberFormat="1" applyFont="1" applyFill="1" applyBorder="1" applyAlignment="1" applyProtection="1">
      <alignment wrapText="1"/>
      <protection hidden="1"/>
    </xf>
    <xf numFmtId="176" fontId="3" fillId="0" borderId="30" xfId="17" applyNumberFormat="1" applyFont="1" applyFill="1" applyBorder="1" applyAlignment="1" applyProtection="1">
      <alignment/>
      <protection hidden="1"/>
    </xf>
    <xf numFmtId="176" fontId="3" fillId="0" borderId="18" xfId="17" applyNumberFormat="1" applyFont="1" applyFill="1" applyBorder="1" applyAlignment="1" applyProtection="1">
      <alignment/>
      <protection hidden="1"/>
    </xf>
    <xf numFmtId="176" fontId="3" fillId="2" borderId="30" xfId="17" applyNumberFormat="1" applyFont="1" applyFill="1" applyBorder="1" applyAlignment="1" applyProtection="1">
      <alignment/>
      <protection hidden="1"/>
    </xf>
    <xf numFmtId="176" fontId="3" fillId="2" borderId="18" xfId="17" applyNumberFormat="1" applyFont="1" applyFill="1" applyBorder="1" applyAlignment="1" applyProtection="1">
      <alignment/>
      <protection hidden="1"/>
    </xf>
    <xf numFmtId="0" fontId="1" fillId="0" borderId="0" xfId="17" applyFill="1">
      <alignment/>
      <protection/>
    </xf>
    <xf numFmtId="177" fontId="3" fillId="0" borderId="17" xfId="17" applyNumberFormat="1" applyFont="1" applyFill="1" applyBorder="1" applyAlignment="1" applyProtection="1">
      <alignment/>
      <protection hidden="1"/>
    </xf>
    <xf numFmtId="177" fontId="3" fillId="2" borderId="17" xfId="17" applyNumberFormat="1" applyFont="1" applyFill="1" applyBorder="1" applyAlignment="1" applyProtection="1">
      <alignment/>
      <protection hidden="1"/>
    </xf>
    <xf numFmtId="0" fontId="3" fillId="0" borderId="24" xfId="17" applyNumberFormat="1" applyFont="1" applyFill="1" applyBorder="1" applyAlignment="1" applyProtection="1">
      <alignment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6"/>
  <sheetViews>
    <sheetView showGridLines="0" tabSelected="1" workbookViewId="0" topLeftCell="A1">
      <selection activeCell="AA12" sqref="AA12"/>
    </sheetView>
  </sheetViews>
  <sheetFormatPr defaultColWidth="9.125" defaultRowHeight="12.75"/>
  <cols>
    <col min="1" max="1" width="53.125" style="8" customWidth="1"/>
    <col min="2" max="13" width="0" style="8" hidden="1" customWidth="1"/>
    <col min="14" max="14" width="6.75390625" style="8" customWidth="1"/>
    <col min="15" max="15" width="4.625" style="8" customWidth="1"/>
    <col min="16" max="16" width="3.375" style="8" customWidth="1"/>
    <col min="17" max="17" width="7.875" style="8" customWidth="1"/>
    <col min="18" max="18" width="4.625" style="8" customWidth="1"/>
    <col min="19" max="25" width="0" style="8" hidden="1" customWidth="1"/>
    <col min="26" max="27" width="14.625" style="8" bestFit="1" customWidth="1"/>
    <col min="28" max="28" width="14.25390625" style="8" customWidth="1"/>
    <col min="29" max="34" width="0" style="8" hidden="1" customWidth="1"/>
    <col min="35" max="255" width="9.125" style="8" customWidth="1"/>
    <col min="256" max="16384" width="9.125" style="8" customWidth="1"/>
  </cols>
  <sheetData>
    <row r="1" spans="1:3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3"/>
      <c r="P1" s="3"/>
      <c r="Q1" s="3"/>
      <c r="R1" s="3"/>
      <c r="S1" s="3"/>
      <c r="T1" s="3"/>
      <c r="U1" s="3"/>
      <c r="V1" s="4"/>
      <c r="W1" s="1"/>
      <c r="X1" s="5"/>
      <c r="Y1" s="1"/>
      <c r="Z1" s="6"/>
      <c r="AA1" s="7"/>
      <c r="AB1" s="7"/>
      <c r="AC1" s="5"/>
      <c r="AD1" s="5"/>
      <c r="AE1" s="5"/>
      <c r="AF1" s="5"/>
      <c r="AG1" s="5"/>
      <c r="AH1" s="5"/>
    </row>
    <row r="2" spans="1:34" ht="63.75" customHeight="1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5"/>
      <c r="AD2" s="5"/>
      <c r="AE2" s="5"/>
      <c r="AF2" s="5"/>
      <c r="AG2" s="5"/>
      <c r="AH2" s="5"/>
    </row>
    <row r="3" spans="1:34" ht="15.7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5"/>
      <c r="AD3" s="5"/>
      <c r="AE3" s="5"/>
      <c r="AF3" s="5"/>
      <c r="AG3" s="5"/>
      <c r="AH3" s="5"/>
    </row>
    <row r="4" spans="1:34" ht="15.75">
      <c r="A4" s="81" t="s">
        <v>14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5"/>
      <c r="AD4" s="5"/>
      <c r="AE4" s="5"/>
      <c r="AF4" s="5"/>
      <c r="AG4" s="5"/>
      <c r="AH4" s="5"/>
    </row>
    <row r="5" spans="1:34" ht="13.5" thickBot="1">
      <c r="A5" s="64"/>
      <c r="B5" s="65"/>
      <c r="C5" s="66"/>
      <c r="D5" s="66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9"/>
      <c r="U5" s="64"/>
      <c r="V5" s="9"/>
      <c r="W5" s="9"/>
      <c r="X5" s="9"/>
      <c r="Y5" s="9"/>
      <c r="AA5" s="10"/>
      <c r="AB5" s="67" t="s">
        <v>16</v>
      </c>
      <c r="AC5" s="1"/>
      <c r="AD5" s="11"/>
      <c r="AE5" s="12"/>
      <c r="AF5" s="1"/>
      <c r="AG5" s="13"/>
      <c r="AH5" s="1"/>
    </row>
    <row r="6" spans="1:34" ht="45">
      <c r="A6" s="68" t="s">
        <v>17</v>
      </c>
      <c r="B6" s="14" t="s">
        <v>17</v>
      </c>
      <c r="C6" s="15"/>
      <c r="D6" s="15"/>
      <c r="E6" s="68"/>
      <c r="F6" s="68"/>
      <c r="G6" s="68"/>
      <c r="H6" s="68"/>
      <c r="I6" s="68"/>
      <c r="J6" s="68"/>
      <c r="K6" s="68"/>
      <c r="L6" s="68"/>
      <c r="M6" s="68"/>
      <c r="N6" s="69" t="s">
        <v>2</v>
      </c>
      <c r="O6" s="70" t="s">
        <v>18</v>
      </c>
      <c r="P6" s="18" t="s">
        <v>19</v>
      </c>
      <c r="Q6" s="18" t="s">
        <v>20</v>
      </c>
      <c r="R6" s="18" t="s">
        <v>21</v>
      </c>
      <c r="S6" s="71" t="s">
        <v>22</v>
      </c>
      <c r="T6" s="16" t="s">
        <v>23</v>
      </c>
      <c r="U6" s="20" t="s">
        <v>24</v>
      </c>
      <c r="V6" s="18" t="s">
        <v>25</v>
      </c>
      <c r="W6" s="18" t="s">
        <v>26</v>
      </c>
      <c r="X6" s="18" t="s">
        <v>27</v>
      </c>
      <c r="Y6" s="18" t="s">
        <v>28</v>
      </c>
      <c r="Z6" s="20" t="s">
        <v>3</v>
      </c>
      <c r="AA6" s="18" t="s">
        <v>29</v>
      </c>
      <c r="AB6" s="19" t="s">
        <v>30</v>
      </c>
      <c r="AC6" s="20" t="s">
        <v>31</v>
      </c>
      <c r="AD6" s="18" t="s">
        <v>32</v>
      </c>
      <c r="AE6" s="19" t="s">
        <v>33</v>
      </c>
      <c r="AF6" s="17"/>
      <c r="AG6" s="13"/>
      <c r="AH6" s="1"/>
    </row>
    <row r="7" spans="1:34" ht="13.5" thickBot="1">
      <c r="A7" s="22">
        <v>1</v>
      </c>
      <c r="B7" s="23"/>
      <c r="C7" s="24"/>
      <c r="D7" s="24"/>
      <c r="E7" s="25"/>
      <c r="F7" s="25"/>
      <c r="G7" s="25"/>
      <c r="H7" s="25"/>
      <c r="I7" s="25"/>
      <c r="J7" s="25"/>
      <c r="K7" s="25"/>
      <c r="L7" s="25"/>
      <c r="M7" s="25"/>
      <c r="N7" s="26">
        <v>2</v>
      </c>
      <c r="O7" s="26">
        <v>3</v>
      </c>
      <c r="P7" s="26">
        <v>4</v>
      </c>
      <c r="Q7" s="26">
        <v>5</v>
      </c>
      <c r="R7" s="26">
        <v>6</v>
      </c>
      <c r="S7" s="24">
        <v>7</v>
      </c>
      <c r="T7" s="27">
        <v>8</v>
      </c>
      <c r="U7" s="28" t="s">
        <v>34</v>
      </c>
      <c r="V7" s="27"/>
      <c r="W7" s="27"/>
      <c r="X7" s="24"/>
      <c r="Y7" s="27"/>
      <c r="Z7" s="29">
        <v>7</v>
      </c>
      <c r="AA7" s="26">
        <v>8</v>
      </c>
      <c r="AB7" s="30">
        <v>9</v>
      </c>
      <c r="AC7" s="31">
        <v>10</v>
      </c>
      <c r="AD7" s="32">
        <v>11</v>
      </c>
      <c r="AE7" s="33">
        <v>12</v>
      </c>
      <c r="AF7" s="34"/>
      <c r="AG7" s="1"/>
      <c r="AH7" s="1"/>
    </row>
    <row r="8" spans="1:34" ht="22.5">
      <c r="A8" s="44" t="s">
        <v>36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N8" s="45">
        <v>601</v>
      </c>
      <c r="O8" s="46">
        <v>0</v>
      </c>
      <c r="P8" s="46">
        <v>0</v>
      </c>
      <c r="Q8" s="47" t="s">
        <v>35</v>
      </c>
      <c r="R8" s="45" t="s">
        <v>35</v>
      </c>
      <c r="S8" s="86"/>
      <c r="T8" s="86"/>
      <c r="U8" s="86"/>
      <c r="V8" s="86"/>
      <c r="W8" s="86"/>
      <c r="X8" s="86"/>
      <c r="Y8" s="87"/>
      <c r="Z8" s="48">
        <f>Z9</f>
        <v>3554980</v>
      </c>
      <c r="AA8" s="48">
        <f>AA9</f>
        <v>3982480</v>
      </c>
      <c r="AB8" s="49">
        <f>AB9</f>
        <v>3982480</v>
      </c>
      <c r="AC8" s="41"/>
      <c r="AD8" s="42"/>
      <c r="AE8" s="43"/>
      <c r="AF8" s="43"/>
      <c r="AG8" s="13"/>
      <c r="AH8" s="5"/>
    </row>
    <row r="9" spans="1:34" ht="12.75">
      <c r="A9" s="35" t="s">
        <v>39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  <c r="N9" s="36">
        <v>601</v>
      </c>
      <c r="O9" s="37">
        <v>10</v>
      </c>
      <c r="P9" s="37">
        <v>0</v>
      </c>
      <c r="Q9" s="38" t="s">
        <v>35</v>
      </c>
      <c r="R9" s="36" t="s">
        <v>35</v>
      </c>
      <c r="S9" s="84"/>
      <c r="T9" s="84"/>
      <c r="U9" s="84"/>
      <c r="V9" s="84"/>
      <c r="W9" s="84"/>
      <c r="X9" s="84"/>
      <c r="Y9" s="85"/>
      <c r="Z9" s="39">
        <f>Z10</f>
        <v>3554980</v>
      </c>
      <c r="AA9" s="39">
        <f>AA10</f>
        <v>3982480</v>
      </c>
      <c r="AB9" s="40">
        <f>AB10</f>
        <v>3982480</v>
      </c>
      <c r="AC9" s="41"/>
      <c r="AD9" s="42"/>
      <c r="AE9" s="43"/>
      <c r="AF9" s="43"/>
      <c r="AG9" s="13"/>
      <c r="AH9" s="5"/>
    </row>
    <row r="10" spans="1:34" ht="12.75">
      <c r="A10" s="35" t="s">
        <v>41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  <c r="N10" s="36">
        <v>601</v>
      </c>
      <c r="O10" s="37">
        <v>10</v>
      </c>
      <c r="P10" s="37">
        <v>4</v>
      </c>
      <c r="Q10" s="38" t="s">
        <v>35</v>
      </c>
      <c r="R10" s="36" t="s">
        <v>35</v>
      </c>
      <c r="S10" s="84"/>
      <c r="T10" s="84"/>
      <c r="U10" s="84"/>
      <c r="V10" s="84"/>
      <c r="W10" s="84"/>
      <c r="X10" s="84"/>
      <c r="Y10" s="85"/>
      <c r="Z10" s="39">
        <f>Z11</f>
        <v>3554980</v>
      </c>
      <c r="AA10" s="39">
        <f>AA11</f>
        <v>3982480</v>
      </c>
      <c r="AB10" s="40">
        <f>AB11</f>
        <v>3982480</v>
      </c>
      <c r="AC10" s="89">
        <f aca="true" t="shared" si="0" ref="AC10:AH10">AC11</f>
        <v>0</v>
      </c>
      <c r="AD10" s="39">
        <f t="shared" si="0"/>
        <v>0</v>
      </c>
      <c r="AE10" s="39">
        <f t="shared" si="0"/>
        <v>0</v>
      </c>
      <c r="AF10" s="39">
        <f t="shared" si="0"/>
        <v>0</v>
      </c>
      <c r="AG10" s="39">
        <f t="shared" si="0"/>
        <v>0</v>
      </c>
      <c r="AH10" s="39">
        <f t="shared" si="0"/>
        <v>0</v>
      </c>
    </row>
    <row r="11" spans="1:34" ht="33.75">
      <c r="A11" s="35" t="s">
        <v>37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/>
      <c r="N11" s="36">
        <v>601</v>
      </c>
      <c r="O11" s="37">
        <v>10</v>
      </c>
      <c r="P11" s="37">
        <v>4</v>
      </c>
      <c r="Q11" s="38" t="s">
        <v>38</v>
      </c>
      <c r="R11" s="36" t="s">
        <v>35</v>
      </c>
      <c r="S11" s="84"/>
      <c r="T11" s="84"/>
      <c r="U11" s="84"/>
      <c r="V11" s="84"/>
      <c r="W11" s="84"/>
      <c r="X11" s="84"/>
      <c r="Y11" s="85"/>
      <c r="Z11" s="39">
        <v>3554980</v>
      </c>
      <c r="AA11" s="39">
        <v>3982480</v>
      </c>
      <c r="AB11" s="40">
        <v>3982480</v>
      </c>
      <c r="AC11" s="41"/>
      <c r="AD11" s="42"/>
      <c r="AE11" s="43"/>
      <c r="AF11" s="43"/>
      <c r="AG11" s="13"/>
      <c r="AH11" s="5"/>
    </row>
    <row r="12" spans="1:34" ht="33.75">
      <c r="A12" s="35" t="s">
        <v>42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  <c r="N12" s="36">
        <v>601</v>
      </c>
      <c r="O12" s="37">
        <v>10</v>
      </c>
      <c r="P12" s="37">
        <v>4</v>
      </c>
      <c r="Q12" s="38" t="s">
        <v>43</v>
      </c>
      <c r="R12" s="36" t="s">
        <v>35</v>
      </c>
      <c r="S12" s="84"/>
      <c r="T12" s="84"/>
      <c r="U12" s="84"/>
      <c r="V12" s="84"/>
      <c r="W12" s="84"/>
      <c r="X12" s="84"/>
      <c r="Y12" s="85"/>
      <c r="Z12" s="39">
        <f>SUM(Z13,Z15,Z17)</f>
        <v>3554980</v>
      </c>
      <c r="AA12" s="39">
        <f>SUM(AA13,AA15,AA17)</f>
        <v>3982480</v>
      </c>
      <c r="AB12" s="40">
        <f>SUM(AB13,AB15,AB17)</f>
        <v>3982480</v>
      </c>
      <c r="AC12" s="41"/>
      <c r="AD12" s="42"/>
      <c r="AE12" s="43"/>
      <c r="AF12" s="43"/>
      <c r="AG12" s="13"/>
      <c r="AH12" s="5"/>
    </row>
    <row r="13" spans="1:34" ht="22.5">
      <c r="A13" s="35" t="s">
        <v>44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  <c r="N13" s="36">
        <v>601</v>
      </c>
      <c r="O13" s="37">
        <v>10</v>
      </c>
      <c r="P13" s="37">
        <v>4</v>
      </c>
      <c r="Q13" s="38" t="s">
        <v>45</v>
      </c>
      <c r="R13" s="36" t="s">
        <v>35</v>
      </c>
      <c r="S13" s="84"/>
      <c r="T13" s="84"/>
      <c r="U13" s="84"/>
      <c r="V13" s="84"/>
      <c r="W13" s="84"/>
      <c r="X13" s="84"/>
      <c r="Y13" s="85"/>
      <c r="Z13" s="39">
        <v>2984980</v>
      </c>
      <c r="AA13" s="39">
        <v>2984980</v>
      </c>
      <c r="AB13" s="40">
        <v>2984980</v>
      </c>
      <c r="AC13" s="41"/>
      <c r="AD13" s="42"/>
      <c r="AE13" s="43"/>
      <c r="AF13" s="43"/>
      <c r="AG13" s="13"/>
      <c r="AH13" s="5"/>
    </row>
    <row r="14" spans="1:34" s="88" customFormat="1" ht="22.5">
      <c r="A14" s="35" t="s">
        <v>46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  <c r="N14" s="36">
        <v>601</v>
      </c>
      <c r="O14" s="37">
        <v>10</v>
      </c>
      <c r="P14" s="37">
        <v>4</v>
      </c>
      <c r="Q14" s="38" t="s">
        <v>45</v>
      </c>
      <c r="R14" s="36" t="s">
        <v>47</v>
      </c>
      <c r="S14" s="84"/>
      <c r="T14" s="84"/>
      <c r="U14" s="84"/>
      <c r="V14" s="84"/>
      <c r="W14" s="84"/>
      <c r="X14" s="84"/>
      <c r="Y14" s="85"/>
      <c r="Z14" s="39">
        <v>2984980</v>
      </c>
      <c r="AA14" s="39">
        <v>2984980</v>
      </c>
      <c r="AB14" s="40">
        <v>2984980</v>
      </c>
      <c r="AC14" s="41"/>
      <c r="AD14" s="42"/>
      <c r="AE14" s="43"/>
      <c r="AF14" s="43"/>
      <c r="AG14" s="13"/>
      <c r="AH14" s="5"/>
    </row>
    <row r="15" spans="1:34" ht="12.75">
      <c r="A15" s="35" t="s">
        <v>48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  <c r="N15" s="36">
        <v>601</v>
      </c>
      <c r="O15" s="37">
        <v>10</v>
      </c>
      <c r="P15" s="37">
        <v>4</v>
      </c>
      <c r="Q15" s="38" t="s">
        <v>49</v>
      </c>
      <c r="R15" s="36" t="s">
        <v>35</v>
      </c>
      <c r="S15" s="84"/>
      <c r="T15" s="84"/>
      <c r="U15" s="84"/>
      <c r="V15" s="84"/>
      <c r="W15" s="84"/>
      <c r="X15" s="84"/>
      <c r="Y15" s="85"/>
      <c r="Z15" s="39">
        <v>570000</v>
      </c>
      <c r="AA15" s="39">
        <v>997500</v>
      </c>
      <c r="AB15" s="40">
        <v>997500</v>
      </c>
      <c r="AC15" s="41"/>
      <c r="AD15" s="42"/>
      <c r="AE15" s="43"/>
      <c r="AF15" s="43"/>
      <c r="AG15" s="13"/>
      <c r="AH15" s="5"/>
    </row>
    <row r="16" spans="1:34" s="88" customFormat="1" ht="22.5">
      <c r="A16" s="35" t="s">
        <v>46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/>
      <c r="N16" s="36">
        <v>601</v>
      </c>
      <c r="O16" s="37">
        <v>10</v>
      </c>
      <c r="P16" s="37">
        <v>4</v>
      </c>
      <c r="Q16" s="38" t="s">
        <v>49</v>
      </c>
      <c r="R16" s="36" t="s">
        <v>47</v>
      </c>
      <c r="S16" s="84"/>
      <c r="T16" s="84"/>
      <c r="U16" s="84"/>
      <c r="V16" s="84"/>
      <c r="W16" s="84"/>
      <c r="X16" s="84"/>
      <c r="Y16" s="85"/>
      <c r="Z16" s="39">
        <v>570000</v>
      </c>
      <c r="AA16" s="39">
        <v>997500</v>
      </c>
      <c r="AB16" s="40">
        <v>997500</v>
      </c>
      <c r="AC16" s="41"/>
      <c r="AD16" s="42"/>
      <c r="AE16" s="43"/>
      <c r="AF16" s="43"/>
      <c r="AG16" s="13"/>
      <c r="AH16" s="5"/>
    </row>
    <row r="17" spans="1:34" ht="12.75">
      <c r="A17" s="35" t="s">
        <v>48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  <c r="N17" s="36">
        <v>601</v>
      </c>
      <c r="O17" s="37">
        <v>10</v>
      </c>
      <c r="P17" s="37">
        <v>4</v>
      </c>
      <c r="Q17" s="38" t="s">
        <v>50</v>
      </c>
      <c r="R17" s="36" t="s">
        <v>35</v>
      </c>
      <c r="S17" s="84"/>
      <c r="T17" s="84"/>
      <c r="U17" s="84"/>
      <c r="V17" s="84"/>
      <c r="W17" s="84"/>
      <c r="X17" s="84"/>
      <c r="Y17" s="85"/>
      <c r="Z17" s="39">
        <v>0</v>
      </c>
      <c r="AA17" s="39">
        <v>0</v>
      </c>
      <c r="AB17" s="40">
        <v>0</v>
      </c>
      <c r="AC17" s="41"/>
      <c r="AD17" s="42"/>
      <c r="AE17" s="43"/>
      <c r="AF17" s="43"/>
      <c r="AG17" s="13"/>
      <c r="AH17" s="5"/>
    </row>
    <row r="18" spans="1:34" ht="12.75">
      <c r="A18" s="35" t="s">
        <v>48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  <c r="N18" s="36">
        <v>601</v>
      </c>
      <c r="O18" s="37">
        <v>10</v>
      </c>
      <c r="P18" s="37">
        <v>4</v>
      </c>
      <c r="Q18" s="38" t="s">
        <v>51</v>
      </c>
      <c r="R18" s="36" t="s">
        <v>35</v>
      </c>
      <c r="S18" s="84"/>
      <c r="T18" s="84"/>
      <c r="U18" s="84"/>
      <c r="V18" s="84"/>
      <c r="W18" s="84"/>
      <c r="X18" s="84"/>
      <c r="Y18" s="85"/>
      <c r="Z18" s="39">
        <v>0</v>
      </c>
      <c r="AA18" s="39">
        <v>0</v>
      </c>
      <c r="AB18" s="40">
        <v>0</v>
      </c>
      <c r="AC18" s="41"/>
      <c r="AD18" s="42"/>
      <c r="AE18" s="43"/>
      <c r="AF18" s="43"/>
      <c r="AG18" s="13"/>
      <c r="AH18" s="5"/>
    </row>
    <row r="19" spans="1:34" s="88" customFormat="1" ht="22.5">
      <c r="A19" s="35" t="s">
        <v>46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  <c r="N19" s="36">
        <v>601</v>
      </c>
      <c r="O19" s="37">
        <v>10</v>
      </c>
      <c r="P19" s="37">
        <v>4</v>
      </c>
      <c r="Q19" s="38" t="s">
        <v>51</v>
      </c>
      <c r="R19" s="36" t="s">
        <v>47</v>
      </c>
      <c r="S19" s="84"/>
      <c r="T19" s="84"/>
      <c r="U19" s="84"/>
      <c r="V19" s="84"/>
      <c r="W19" s="84"/>
      <c r="X19" s="84"/>
      <c r="Y19" s="85"/>
      <c r="Z19" s="39">
        <v>0</v>
      </c>
      <c r="AA19" s="39">
        <v>0</v>
      </c>
      <c r="AB19" s="40">
        <v>0</v>
      </c>
      <c r="AC19" s="41"/>
      <c r="AD19" s="42"/>
      <c r="AE19" s="43"/>
      <c r="AF19" s="43"/>
      <c r="AG19" s="13"/>
      <c r="AH19" s="5"/>
    </row>
    <row r="20" spans="1:34" ht="22.5">
      <c r="A20" s="44" t="s">
        <v>52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45">
        <v>606</v>
      </c>
      <c r="O20" s="46">
        <v>0</v>
      </c>
      <c r="P20" s="46">
        <v>0</v>
      </c>
      <c r="Q20" s="47" t="s">
        <v>35</v>
      </c>
      <c r="R20" s="45" t="s">
        <v>35</v>
      </c>
      <c r="S20" s="86"/>
      <c r="T20" s="86"/>
      <c r="U20" s="86"/>
      <c r="V20" s="86"/>
      <c r="W20" s="86"/>
      <c r="X20" s="86"/>
      <c r="Y20" s="87"/>
      <c r="Z20" s="48">
        <f>Z21</f>
        <v>1934720</v>
      </c>
      <c r="AA20" s="48">
        <f aca="true" t="shared" si="1" ref="AA20:AH25">AA21</f>
        <v>2142552</v>
      </c>
      <c r="AB20" s="49">
        <f t="shared" si="1"/>
        <v>2142552</v>
      </c>
      <c r="AC20" s="90">
        <f t="shared" si="1"/>
        <v>0</v>
      </c>
      <c r="AD20" s="48">
        <f t="shared" si="1"/>
        <v>0</v>
      </c>
      <c r="AE20" s="48">
        <f t="shared" si="1"/>
        <v>0</v>
      </c>
      <c r="AF20" s="48">
        <f t="shared" si="1"/>
        <v>0</v>
      </c>
      <c r="AG20" s="48">
        <f t="shared" si="1"/>
        <v>0</v>
      </c>
      <c r="AH20" s="48">
        <f t="shared" si="1"/>
        <v>0</v>
      </c>
    </row>
    <row r="21" spans="1:34" ht="12.75">
      <c r="A21" s="35" t="s">
        <v>39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36">
        <v>606</v>
      </c>
      <c r="O21" s="37">
        <v>10</v>
      </c>
      <c r="P21" s="37">
        <v>0</v>
      </c>
      <c r="Q21" s="38" t="s">
        <v>35</v>
      </c>
      <c r="R21" s="36" t="s">
        <v>35</v>
      </c>
      <c r="S21" s="84"/>
      <c r="T21" s="84"/>
      <c r="U21" s="84"/>
      <c r="V21" s="84"/>
      <c r="W21" s="84"/>
      <c r="X21" s="84"/>
      <c r="Y21" s="85"/>
      <c r="Z21" s="39">
        <f>Z22</f>
        <v>1934720</v>
      </c>
      <c r="AA21" s="39">
        <f t="shared" si="1"/>
        <v>2142552</v>
      </c>
      <c r="AB21" s="40">
        <f t="shared" si="1"/>
        <v>2142552</v>
      </c>
      <c r="AC21" s="89">
        <f t="shared" si="1"/>
        <v>0</v>
      </c>
      <c r="AD21" s="39">
        <f t="shared" si="1"/>
        <v>0</v>
      </c>
      <c r="AE21" s="39">
        <f t="shared" si="1"/>
        <v>0</v>
      </c>
      <c r="AF21" s="39">
        <f t="shared" si="1"/>
        <v>0</v>
      </c>
      <c r="AG21" s="39">
        <f t="shared" si="1"/>
        <v>0</v>
      </c>
      <c r="AH21" s="39">
        <f t="shared" si="1"/>
        <v>0</v>
      </c>
    </row>
    <row r="22" spans="1:34" ht="12.75">
      <c r="A22" s="35" t="s">
        <v>41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/>
      <c r="N22" s="36">
        <v>606</v>
      </c>
      <c r="O22" s="37">
        <v>10</v>
      </c>
      <c r="P22" s="37">
        <v>4</v>
      </c>
      <c r="Q22" s="38" t="s">
        <v>35</v>
      </c>
      <c r="R22" s="36" t="s">
        <v>35</v>
      </c>
      <c r="S22" s="84"/>
      <c r="T22" s="84"/>
      <c r="U22" s="84"/>
      <c r="V22" s="84"/>
      <c r="W22" s="84"/>
      <c r="X22" s="84"/>
      <c r="Y22" s="85"/>
      <c r="Z22" s="39">
        <f>Z23</f>
        <v>1934720</v>
      </c>
      <c r="AA22" s="39">
        <f t="shared" si="1"/>
        <v>2142552</v>
      </c>
      <c r="AB22" s="40">
        <f t="shared" si="1"/>
        <v>2142552</v>
      </c>
      <c r="AC22" s="89">
        <f t="shared" si="1"/>
        <v>0</v>
      </c>
      <c r="AD22" s="39">
        <f t="shared" si="1"/>
        <v>0</v>
      </c>
      <c r="AE22" s="39">
        <f t="shared" si="1"/>
        <v>0</v>
      </c>
      <c r="AF22" s="39">
        <f t="shared" si="1"/>
        <v>0</v>
      </c>
      <c r="AG22" s="39">
        <f t="shared" si="1"/>
        <v>0</v>
      </c>
      <c r="AH22" s="39">
        <f t="shared" si="1"/>
        <v>0</v>
      </c>
    </row>
    <row r="23" spans="1:34" ht="33.75">
      <c r="A23" s="35" t="s">
        <v>53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  <c r="N23" s="36">
        <v>606</v>
      </c>
      <c r="O23" s="37">
        <v>10</v>
      </c>
      <c r="P23" s="37">
        <v>4</v>
      </c>
      <c r="Q23" s="38" t="s">
        <v>54</v>
      </c>
      <c r="R23" s="36" t="s">
        <v>35</v>
      </c>
      <c r="S23" s="84"/>
      <c r="T23" s="84"/>
      <c r="U23" s="84"/>
      <c r="V23" s="84"/>
      <c r="W23" s="84"/>
      <c r="X23" s="84"/>
      <c r="Y23" s="85"/>
      <c r="Z23" s="39">
        <f>Z24</f>
        <v>1934720</v>
      </c>
      <c r="AA23" s="39">
        <f t="shared" si="1"/>
        <v>2142552</v>
      </c>
      <c r="AB23" s="40">
        <f t="shared" si="1"/>
        <v>2142552</v>
      </c>
      <c r="AC23" s="89">
        <f t="shared" si="1"/>
        <v>0</v>
      </c>
      <c r="AD23" s="39">
        <f t="shared" si="1"/>
        <v>0</v>
      </c>
      <c r="AE23" s="39">
        <f t="shared" si="1"/>
        <v>0</v>
      </c>
      <c r="AF23" s="39">
        <f t="shared" si="1"/>
        <v>0</v>
      </c>
      <c r="AG23" s="39">
        <f t="shared" si="1"/>
        <v>0</v>
      </c>
      <c r="AH23" s="39">
        <f t="shared" si="1"/>
        <v>0</v>
      </c>
    </row>
    <row r="24" spans="1:34" ht="33.75">
      <c r="A24" s="35" t="s">
        <v>55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  <c r="N24" s="36">
        <v>606</v>
      </c>
      <c r="O24" s="37">
        <v>10</v>
      </c>
      <c r="P24" s="37">
        <v>4</v>
      </c>
      <c r="Q24" s="38" t="s">
        <v>56</v>
      </c>
      <c r="R24" s="36" t="s">
        <v>35</v>
      </c>
      <c r="S24" s="84"/>
      <c r="T24" s="84"/>
      <c r="U24" s="84"/>
      <c r="V24" s="84"/>
      <c r="W24" s="84"/>
      <c r="X24" s="84"/>
      <c r="Y24" s="85"/>
      <c r="Z24" s="39">
        <f>Z25</f>
        <v>1934720</v>
      </c>
      <c r="AA24" s="39">
        <f t="shared" si="1"/>
        <v>2142552</v>
      </c>
      <c r="AB24" s="40">
        <f t="shared" si="1"/>
        <v>2142552</v>
      </c>
      <c r="AC24" s="89">
        <f t="shared" si="1"/>
        <v>0</v>
      </c>
      <c r="AD24" s="39">
        <f t="shared" si="1"/>
        <v>0</v>
      </c>
      <c r="AE24" s="39">
        <f t="shared" si="1"/>
        <v>0</v>
      </c>
      <c r="AF24" s="39">
        <f t="shared" si="1"/>
        <v>0</v>
      </c>
      <c r="AG24" s="39">
        <f t="shared" si="1"/>
        <v>0</v>
      </c>
      <c r="AH24" s="39">
        <f t="shared" si="1"/>
        <v>0</v>
      </c>
    </row>
    <row r="25" spans="1:34" ht="45">
      <c r="A25" s="35" t="s">
        <v>57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  <c r="N25" s="36">
        <v>606</v>
      </c>
      <c r="O25" s="37">
        <v>10</v>
      </c>
      <c r="P25" s="37">
        <v>4</v>
      </c>
      <c r="Q25" s="38" t="s">
        <v>58</v>
      </c>
      <c r="R25" s="36" t="s">
        <v>35</v>
      </c>
      <c r="S25" s="84"/>
      <c r="T25" s="84"/>
      <c r="U25" s="84"/>
      <c r="V25" s="84"/>
      <c r="W25" s="84"/>
      <c r="X25" s="84"/>
      <c r="Y25" s="85"/>
      <c r="Z25" s="39">
        <f>Z26</f>
        <v>1934720</v>
      </c>
      <c r="AA25" s="39">
        <f t="shared" si="1"/>
        <v>2142552</v>
      </c>
      <c r="AB25" s="40">
        <f t="shared" si="1"/>
        <v>2142552</v>
      </c>
      <c r="AC25" s="89">
        <f t="shared" si="1"/>
        <v>0</v>
      </c>
      <c r="AD25" s="39">
        <f t="shared" si="1"/>
        <v>0</v>
      </c>
      <c r="AE25" s="39">
        <f t="shared" si="1"/>
        <v>0</v>
      </c>
      <c r="AF25" s="39">
        <f t="shared" si="1"/>
        <v>0</v>
      </c>
      <c r="AG25" s="39">
        <f t="shared" si="1"/>
        <v>0</v>
      </c>
      <c r="AH25" s="39">
        <f t="shared" si="1"/>
        <v>0</v>
      </c>
    </row>
    <row r="26" spans="1:34" s="88" customFormat="1" ht="22.5">
      <c r="A26" s="35" t="s">
        <v>46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3"/>
      <c r="N26" s="36">
        <v>606</v>
      </c>
      <c r="O26" s="37">
        <v>10</v>
      </c>
      <c r="P26" s="37">
        <v>4</v>
      </c>
      <c r="Q26" s="38" t="s">
        <v>58</v>
      </c>
      <c r="R26" s="36" t="s">
        <v>47</v>
      </c>
      <c r="S26" s="84"/>
      <c r="T26" s="84"/>
      <c r="U26" s="84"/>
      <c r="V26" s="84"/>
      <c r="W26" s="84"/>
      <c r="X26" s="84"/>
      <c r="Y26" s="85"/>
      <c r="Z26" s="39">
        <v>1934720</v>
      </c>
      <c r="AA26" s="39">
        <v>2142552</v>
      </c>
      <c r="AB26" s="40">
        <v>2142552</v>
      </c>
      <c r="AC26" s="41"/>
      <c r="AD26" s="42"/>
      <c r="AE26" s="43"/>
      <c r="AF26" s="43"/>
      <c r="AG26" s="13"/>
      <c r="AH26" s="5"/>
    </row>
    <row r="27" spans="1:34" ht="22.5">
      <c r="A27" s="44" t="s">
        <v>59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3"/>
      <c r="N27" s="45">
        <v>609</v>
      </c>
      <c r="O27" s="46">
        <v>0</v>
      </c>
      <c r="P27" s="46">
        <v>0</v>
      </c>
      <c r="Q27" s="47" t="s">
        <v>35</v>
      </c>
      <c r="R27" s="45" t="s">
        <v>35</v>
      </c>
      <c r="S27" s="86"/>
      <c r="T27" s="86"/>
      <c r="U27" s="86"/>
      <c r="V27" s="86"/>
      <c r="W27" s="86"/>
      <c r="X27" s="86"/>
      <c r="Y27" s="87"/>
      <c r="Z27" s="48">
        <f>Z28</f>
        <v>206093777.3</v>
      </c>
      <c r="AA27" s="48">
        <f>AA28</f>
        <v>210204890</v>
      </c>
      <c r="AB27" s="49">
        <f>AB28</f>
        <v>215002410</v>
      </c>
      <c r="AC27" s="41"/>
      <c r="AD27" s="42"/>
      <c r="AE27" s="43"/>
      <c r="AF27" s="43"/>
      <c r="AG27" s="13"/>
      <c r="AH27" s="5"/>
    </row>
    <row r="28" spans="1:34" ht="12.75">
      <c r="A28" s="35" t="s">
        <v>39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3"/>
      <c r="N28" s="36">
        <v>609</v>
      </c>
      <c r="O28" s="37">
        <v>10</v>
      </c>
      <c r="P28" s="37">
        <v>0</v>
      </c>
      <c r="Q28" s="38" t="s">
        <v>35</v>
      </c>
      <c r="R28" s="36" t="s">
        <v>35</v>
      </c>
      <c r="S28" s="84"/>
      <c r="T28" s="84"/>
      <c r="U28" s="84"/>
      <c r="V28" s="84"/>
      <c r="W28" s="84"/>
      <c r="X28" s="84"/>
      <c r="Y28" s="85"/>
      <c r="Z28" s="39">
        <f>SUM(Z29,Z69)</f>
        <v>206093777.3</v>
      </c>
      <c r="AA28" s="39">
        <f>SUM(AA29,AA69)</f>
        <v>210204890</v>
      </c>
      <c r="AB28" s="40">
        <f>SUM(AB29,AB69)</f>
        <v>215002410</v>
      </c>
      <c r="AC28" s="41"/>
      <c r="AD28" s="42"/>
      <c r="AE28" s="43"/>
      <c r="AF28" s="43"/>
      <c r="AG28" s="13"/>
      <c r="AH28" s="5"/>
    </row>
    <row r="29" spans="1:34" ht="12.75">
      <c r="A29" s="35" t="s">
        <v>40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  <c r="N29" s="36">
        <v>609</v>
      </c>
      <c r="O29" s="37">
        <v>10</v>
      </c>
      <c r="P29" s="37">
        <v>3</v>
      </c>
      <c r="Q29" s="38" t="s">
        <v>35</v>
      </c>
      <c r="R29" s="36" t="s">
        <v>35</v>
      </c>
      <c r="S29" s="84"/>
      <c r="T29" s="84"/>
      <c r="U29" s="84"/>
      <c r="V29" s="84"/>
      <c r="W29" s="84"/>
      <c r="X29" s="84"/>
      <c r="Y29" s="85"/>
      <c r="Z29" s="39">
        <f>Z30</f>
        <v>200144437.3</v>
      </c>
      <c r="AA29" s="39">
        <f>AA30</f>
        <v>204343300</v>
      </c>
      <c r="AB29" s="40">
        <f>AB30</f>
        <v>208120530</v>
      </c>
      <c r="AC29" s="41"/>
      <c r="AD29" s="42"/>
      <c r="AE29" s="43"/>
      <c r="AF29" s="43"/>
      <c r="AG29" s="13"/>
      <c r="AH29" s="5"/>
    </row>
    <row r="30" spans="1:34" ht="33.75">
      <c r="A30" s="35" t="s">
        <v>37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  <c r="N30" s="36">
        <v>609</v>
      </c>
      <c r="O30" s="37">
        <v>10</v>
      </c>
      <c r="P30" s="37">
        <v>3</v>
      </c>
      <c r="Q30" s="38" t="s">
        <v>38</v>
      </c>
      <c r="R30" s="36" t="s">
        <v>35</v>
      </c>
      <c r="S30" s="84"/>
      <c r="T30" s="84"/>
      <c r="U30" s="84"/>
      <c r="V30" s="84"/>
      <c r="W30" s="84"/>
      <c r="X30" s="84"/>
      <c r="Y30" s="85"/>
      <c r="Z30" s="39">
        <f>SUM(Z31,Z62)</f>
        <v>200144437.3</v>
      </c>
      <c r="AA30" s="39">
        <f>SUM(AA31,AA62)</f>
        <v>204343300</v>
      </c>
      <c r="AB30" s="40">
        <f>SUM(AB31,AB62)</f>
        <v>208120530</v>
      </c>
      <c r="AC30" s="41"/>
      <c r="AD30" s="42"/>
      <c r="AE30" s="43"/>
      <c r="AF30" s="43"/>
      <c r="AG30" s="13"/>
      <c r="AH30" s="5"/>
    </row>
    <row r="31" spans="1:34" ht="22.5">
      <c r="A31" s="35" t="s">
        <v>60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3"/>
      <c r="N31" s="36">
        <v>609</v>
      </c>
      <c r="O31" s="37">
        <v>10</v>
      </c>
      <c r="P31" s="37">
        <v>3</v>
      </c>
      <c r="Q31" s="38" t="s">
        <v>61</v>
      </c>
      <c r="R31" s="36" t="s">
        <v>35</v>
      </c>
      <c r="S31" s="84"/>
      <c r="T31" s="84"/>
      <c r="U31" s="84"/>
      <c r="V31" s="84"/>
      <c r="W31" s="84"/>
      <c r="X31" s="84"/>
      <c r="Y31" s="85"/>
      <c r="Z31" s="39">
        <f>SUM(Z32,Z34,Z36,Z38,Z40,Z42,Z44,Z46,Z48,Z50,Z52,Z54,Z56,Z58,Z60)</f>
        <v>198081027.3</v>
      </c>
      <c r="AA31" s="39">
        <f>SUM(AA32,AA34,AA36,AA38,AA40,AA42,AA44,AA46,AA48,AA50,AA52,AA54,AA56,AA58,AA60)</f>
        <v>202279890</v>
      </c>
      <c r="AB31" s="40">
        <f>SUM(AB32,AB34,AB36,AB38,AB40,AB42,AB44,AB46,AB48,AB50,AB52,AB54,AB56,AB58,AB60)</f>
        <v>206057120</v>
      </c>
      <c r="AC31" s="41"/>
      <c r="AD31" s="42"/>
      <c r="AE31" s="43"/>
      <c r="AF31" s="43"/>
      <c r="AG31" s="13"/>
      <c r="AH31" s="5"/>
    </row>
    <row r="32" spans="1:34" ht="22.5">
      <c r="A32" s="35" t="s">
        <v>62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3"/>
      <c r="N32" s="36">
        <v>609</v>
      </c>
      <c r="O32" s="37">
        <v>10</v>
      </c>
      <c r="P32" s="37">
        <v>3</v>
      </c>
      <c r="Q32" s="38" t="s">
        <v>63</v>
      </c>
      <c r="R32" s="36" t="s">
        <v>35</v>
      </c>
      <c r="S32" s="84"/>
      <c r="T32" s="84"/>
      <c r="U32" s="84"/>
      <c r="V32" s="84"/>
      <c r="W32" s="84"/>
      <c r="X32" s="84"/>
      <c r="Y32" s="85"/>
      <c r="Z32" s="39">
        <f>Z33</f>
        <v>33040390</v>
      </c>
      <c r="AA32" s="39">
        <f>AA33</f>
        <v>34315470</v>
      </c>
      <c r="AB32" s="40">
        <f>AB33</f>
        <v>34625320</v>
      </c>
      <c r="AC32" s="41"/>
      <c r="AD32" s="42"/>
      <c r="AE32" s="43"/>
      <c r="AF32" s="43"/>
      <c r="AG32" s="13"/>
      <c r="AH32" s="5"/>
    </row>
    <row r="33" spans="1:34" s="88" customFormat="1" ht="22.5">
      <c r="A33" s="35" t="s">
        <v>46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  <c r="N33" s="36">
        <v>609</v>
      </c>
      <c r="O33" s="37">
        <v>10</v>
      </c>
      <c r="P33" s="37">
        <v>3</v>
      </c>
      <c r="Q33" s="38" t="s">
        <v>63</v>
      </c>
      <c r="R33" s="36" t="s">
        <v>47</v>
      </c>
      <c r="S33" s="84"/>
      <c r="T33" s="84"/>
      <c r="U33" s="84"/>
      <c r="V33" s="84"/>
      <c r="W33" s="84"/>
      <c r="X33" s="84"/>
      <c r="Y33" s="85"/>
      <c r="Z33" s="39">
        <v>33040390</v>
      </c>
      <c r="AA33" s="39">
        <v>34315470</v>
      </c>
      <c r="AB33" s="40">
        <v>34625320</v>
      </c>
      <c r="AC33" s="41"/>
      <c r="AD33" s="42"/>
      <c r="AE33" s="43"/>
      <c r="AF33" s="43"/>
      <c r="AG33" s="13"/>
      <c r="AH33" s="5"/>
    </row>
    <row r="34" spans="1:34" ht="45">
      <c r="A34" s="35" t="s">
        <v>64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3"/>
      <c r="N34" s="36">
        <v>609</v>
      </c>
      <c r="O34" s="37">
        <v>10</v>
      </c>
      <c r="P34" s="37">
        <v>3</v>
      </c>
      <c r="Q34" s="38" t="s">
        <v>65</v>
      </c>
      <c r="R34" s="36" t="s">
        <v>35</v>
      </c>
      <c r="S34" s="84"/>
      <c r="T34" s="84"/>
      <c r="U34" s="84"/>
      <c r="V34" s="84"/>
      <c r="W34" s="84"/>
      <c r="X34" s="84"/>
      <c r="Y34" s="85"/>
      <c r="Z34" s="39">
        <f>Z35</f>
        <v>1295570</v>
      </c>
      <c r="AA34" s="39">
        <f>AA35</f>
        <v>1354680</v>
      </c>
      <c r="AB34" s="40">
        <f>AB35</f>
        <v>1405020</v>
      </c>
      <c r="AC34" s="41"/>
      <c r="AD34" s="42"/>
      <c r="AE34" s="43"/>
      <c r="AF34" s="43"/>
      <c r="AG34" s="13"/>
      <c r="AH34" s="5"/>
    </row>
    <row r="35" spans="1:34" s="88" customFormat="1" ht="22.5">
      <c r="A35" s="35" t="s">
        <v>46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  <c r="N35" s="36">
        <v>609</v>
      </c>
      <c r="O35" s="37">
        <v>10</v>
      </c>
      <c r="P35" s="37">
        <v>3</v>
      </c>
      <c r="Q35" s="38" t="s">
        <v>65</v>
      </c>
      <c r="R35" s="36" t="s">
        <v>47</v>
      </c>
      <c r="S35" s="84"/>
      <c r="T35" s="84"/>
      <c r="U35" s="84"/>
      <c r="V35" s="84"/>
      <c r="W35" s="84"/>
      <c r="X35" s="84"/>
      <c r="Y35" s="85"/>
      <c r="Z35" s="39">
        <v>1295570</v>
      </c>
      <c r="AA35" s="39">
        <v>1354680</v>
      </c>
      <c r="AB35" s="40">
        <v>1405020</v>
      </c>
      <c r="AC35" s="41"/>
      <c r="AD35" s="42"/>
      <c r="AE35" s="43"/>
      <c r="AF35" s="43"/>
      <c r="AG35" s="13"/>
      <c r="AH35" s="5"/>
    </row>
    <row r="36" spans="1:34" ht="33.75">
      <c r="A36" s="35" t="s">
        <v>66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36">
        <v>609</v>
      </c>
      <c r="O36" s="37">
        <v>10</v>
      </c>
      <c r="P36" s="37">
        <v>3</v>
      </c>
      <c r="Q36" s="38" t="s">
        <v>67</v>
      </c>
      <c r="R36" s="36" t="s">
        <v>35</v>
      </c>
      <c r="S36" s="84"/>
      <c r="T36" s="84"/>
      <c r="U36" s="84"/>
      <c r="V36" s="84"/>
      <c r="W36" s="84"/>
      <c r="X36" s="84"/>
      <c r="Y36" s="85"/>
      <c r="Z36" s="39">
        <f>Z37</f>
        <v>21970</v>
      </c>
      <c r="AA36" s="39">
        <f>AA37</f>
        <v>21970</v>
      </c>
      <c r="AB36" s="40">
        <f>AB37</f>
        <v>21970</v>
      </c>
      <c r="AC36" s="41"/>
      <c r="AD36" s="42"/>
      <c r="AE36" s="43"/>
      <c r="AF36" s="43"/>
      <c r="AG36" s="13"/>
      <c r="AH36" s="5"/>
    </row>
    <row r="37" spans="1:34" s="88" customFormat="1" ht="22.5">
      <c r="A37" s="35" t="s">
        <v>46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36">
        <v>609</v>
      </c>
      <c r="O37" s="37">
        <v>10</v>
      </c>
      <c r="P37" s="37">
        <v>3</v>
      </c>
      <c r="Q37" s="38" t="s">
        <v>67</v>
      </c>
      <c r="R37" s="36" t="s">
        <v>47</v>
      </c>
      <c r="S37" s="84"/>
      <c r="T37" s="84"/>
      <c r="U37" s="84"/>
      <c r="V37" s="84"/>
      <c r="W37" s="84"/>
      <c r="X37" s="84"/>
      <c r="Y37" s="85"/>
      <c r="Z37" s="39">
        <v>21970</v>
      </c>
      <c r="AA37" s="39">
        <v>21970</v>
      </c>
      <c r="AB37" s="40">
        <v>21970</v>
      </c>
      <c r="AC37" s="41"/>
      <c r="AD37" s="42"/>
      <c r="AE37" s="43"/>
      <c r="AF37" s="43"/>
      <c r="AG37" s="13"/>
      <c r="AH37" s="5"/>
    </row>
    <row r="38" spans="1:34" ht="56.25">
      <c r="A38" s="35" t="s">
        <v>15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3"/>
      <c r="N38" s="36">
        <v>609</v>
      </c>
      <c r="O38" s="37">
        <v>10</v>
      </c>
      <c r="P38" s="37">
        <v>3</v>
      </c>
      <c r="Q38" s="38" t="s">
        <v>68</v>
      </c>
      <c r="R38" s="36" t="s">
        <v>35</v>
      </c>
      <c r="S38" s="84"/>
      <c r="T38" s="84"/>
      <c r="U38" s="84"/>
      <c r="V38" s="84"/>
      <c r="W38" s="84"/>
      <c r="X38" s="84"/>
      <c r="Y38" s="85"/>
      <c r="Z38" s="39">
        <f>Z39</f>
        <v>14031030</v>
      </c>
      <c r="AA38" s="39">
        <f>AA39</f>
        <v>14603350</v>
      </c>
      <c r="AB38" s="40">
        <f>AB39</f>
        <v>15260990</v>
      </c>
      <c r="AC38" s="41"/>
      <c r="AD38" s="42"/>
      <c r="AE38" s="43"/>
      <c r="AF38" s="43"/>
      <c r="AG38" s="13"/>
      <c r="AH38" s="5"/>
    </row>
    <row r="39" spans="1:34" s="88" customFormat="1" ht="22.5">
      <c r="A39" s="35" t="s">
        <v>46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3"/>
      <c r="N39" s="36">
        <v>609</v>
      </c>
      <c r="O39" s="37">
        <v>10</v>
      </c>
      <c r="P39" s="37">
        <v>3</v>
      </c>
      <c r="Q39" s="38" t="s">
        <v>68</v>
      </c>
      <c r="R39" s="36" t="s">
        <v>47</v>
      </c>
      <c r="S39" s="84"/>
      <c r="T39" s="84"/>
      <c r="U39" s="84"/>
      <c r="V39" s="84"/>
      <c r="W39" s="84"/>
      <c r="X39" s="84"/>
      <c r="Y39" s="85"/>
      <c r="Z39" s="39">
        <v>14031030</v>
      </c>
      <c r="AA39" s="39">
        <v>14603350</v>
      </c>
      <c r="AB39" s="40">
        <v>15260990</v>
      </c>
      <c r="AC39" s="41"/>
      <c r="AD39" s="42"/>
      <c r="AE39" s="43"/>
      <c r="AF39" s="43"/>
      <c r="AG39" s="13"/>
      <c r="AH39" s="5"/>
    </row>
    <row r="40" spans="1:34" ht="22.5">
      <c r="A40" s="35" t="s">
        <v>69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3"/>
      <c r="N40" s="36">
        <v>609</v>
      </c>
      <c r="O40" s="37">
        <v>10</v>
      </c>
      <c r="P40" s="37">
        <v>3</v>
      </c>
      <c r="Q40" s="38" t="s">
        <v>70</v>
      </c>
      <c r="R40" s="36" t="s">
        <v>35</v>
      </c>
      <c r="S40" s="84"/>
      <c r="T40" s="84"/>
      <c r="U40" s="84"/>
      <c r="V40" s="84"/>
      <c r="W40" s="84"/>
      <c r="X40" s="84"/>
      <c r="Y40" s="85"/>
      <c r="Z40" s="39">
        <f>Z41</f>
        <v>33367590</v>
      </c>
      <c r="AA40" s="39">
        <f aca="true" t="shared" si="2" ref="AA40:AH40">AA41</f>
        <v>36756480</v>
      </c>
      <c r="AB40" s="40">
        <f t="shared" si="2"/>
        <v>40454940</v>
      </c>
      <c r="AC40" s="89">
        <f t="shared" si="2"/>
        <v>0</v>
      </c>
      <c r="AD40" s="39">
        <f t="shared" si="2"/>
        <v>0</v>
      </c>
      <c r="AE40" s="39">
        <f t="shared" si="2"/>
        <v>0</v>
      </c>
      <c r="AF40" s="39">
        <f t="shared" si="2"/>
        <v>0</v>
      </c>
      <c r="AG40" s="39">
        <f t="shared" si="2"/>
        <v>0</v>
      </c>
      <c r="AH40" s="39">
        <f t="shared" si="2"/>
        <v>0</v>
      </c>
    </row>
    <row r="41" spans="1:34" s="88" customFormat="1" ht="22.5">
      <c r="A41" s="35" t="s">
        <v>46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3"/>
      <c r="N41" s="36">
        <v>609</v>
      </c>
      <c r="O41" s="37">
        <v>10</v>
      </c>
      <c r="P41" s="37">
        <v>3</v>
      </c>
      <c r="Q41" s="38" t="s">
        <v>70</v>
      </c>
      <c r="R41" s="36" t="s">
        <v>47</v>
      </c>
      <c r="S41" s="84"/>
      <c r="T41" s="84"/>
      <c r="U41" s="84"/>
      <c r="V41" s="84"/>
      <c r="W41" s="84"/>
      <c r="X41" s="84"/>
      <c r="Y41" s="85"/>
      <c r="Z41" s="39">
        <v>33367590</v>
      </c>
      <c r="AA41" s="39">
        <v>36756480</v>
      </c>
      <c r="AB41" s="40">
        <v>40454940</v>
      </c>
      <c r="AC41" s="41"/>
      <c r="AD41" s="42"/>
      <c r="AE41" s="43"/>
      <c r="AF41" s="43"/>
      <c r="AG41" s="13"/>
      <c r="AH41" s="5"/>
    </row>
    <row r="42" spans="1:34" ht="33.75">
      <c r="A42" s="35" t="s">
        <v>71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3"/>
      <c r="N42" s="36">
        <v>609</v>
      </c>
      <c r="O42" s="37">
        <v>10</v>
      </c>
      <c r="P42" s="37">
        <v>3</v>
      </c>
      <c r="Q42" s="38" t="s">
        <v>72</v>
      </c>
      <c r="R42" s="36" t="s">
        <v>35</v>
      </c>
      <c r="S42" s="84"/>
      <c r="T42" s="84"/>
      <c r="U42" s="84"/>
      <c r="V42" s="84"/>
      <c r="W42" s="84"/>
      <c r="X42" s="84"/>
      <c r="Y42" s="85"/>
      <c r="Z42" s="39">
        <f>Z43</f>
        <v>1612990</v>
      </c>
      <c r="AA42" s="39">
        <f aca="true" t="shared" si="3" ref="AA42:AH42">AA43</f>
        <v>1531520</v>
      </c>
      <c r="AB42" s="40">
        <f t="shared" si="3"/>
        <v>1450060</v>
      </c>
      <c r="AC42" s="89">
        <f t="shared" si="3"/>
        <v>0</v>
      </c>
      <c r="AD42" s="39">
        <f t="shared" si="3"/>
        <v>0</v>
      </c>
      <c r="AE42" s="39">
        <f t="shared" si="3"/>
        <v>0</v>
      </c>
      <c r="AF42" s="39">
        <f t="shared" si="3"/>
        <v>0</v>
      </c>
      <c r="AG42" s="39">
        <f t="shared" si="3"/>
        <v>0</v>
      </c>
      <c r="AH42" s="39">
        <f t="shared" si="3"/>
        <v>0</v>
      </c>
    </row>
    <row r="43" spans="1:34" s="88" customFormat="1" ht="22.5">
      <c r="A43" s="35" t="s">
        <v>46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3"/>
      <c r="N43" s="36">
        <v>609</v>
      </c>
      <c r="O43" s="37">
        <v>10</v>
      </c>
      <c r="P43" s="37">
        <v>3</v>
      </c>
      <c r="Q43" s="38" t="s">
        <v>72</v>
      </c>
      <c r="R43" s="36" t="s">
        <v>47</v>
      </c>
      <c r="S43" s="84"/>
      <c r="T43" s="84"/>
      <c r="U43" s="84"/>
      <c r="V43" s="84"/>
      <c r="W43" s="84"/>
      <c r="X43" s="84"/>
      <c r="Y43" s="85"/>
      <c r="Z43" s="39">
        <v>1612990</v>
      </c>
      <c r="AA43" s="39">
        <v>1531520</v>
      </c>
      <c r="AB43" s="40">
        <v>1450060</v>
      </c>
      <c r="AC43" s="41"/>
      <c r="AD43" s="42"/>
      <c r="AE43" s="43"/>
      <c r="AF43" s="43"/>
      <c r="AG43" s="13"/>
      <c r="AH43" s="5"/>
    </row>
    <row r="44" spans="1:34" ht="33.75">
      <c r="A44" s="35" t="s">
        <v>73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3"/>
      <c r="N44" s="36">
        <v>609</v>
      </c>
      <c r="O44" s="37">
        <v>10</v>
      </c>
      <c r="P44" s="37">
        <v>3</v>
      </c>
      <c r="Q44" s="38" t="s">
        <v>74</v>
      </c>
      <c r="R44" s="36" t="s">
        <v>35</v>
      </c>
      <c r="S44" s="84"/>
      <c r="T44" s="84"/>
      <c r="U44" s="84"/>
      <c r="V44" s="84"/>
      <c r="W44" s="84"/>
      <c r="X44" s="84"/>
      <c r="Y44" s="85"/>
      <c r="Z44" s="39">
        <f>Z45</f>
        <v>959010</v>
      </c>
      <c r="AA44" s="39">
        <f>AA45</f>
        <v>959010</v>
      </c>
      <c r="AB44" s="40">
        <f>AB45</f>
        <v>959010</v>
      </c>
      <c r="AC44" s="41"/>
      <c r="AD44" s="42"/>
      <c r="AE44" s="43"/>
      <c r="AF44" s="43"/>
      <c r="AG44" s="13"/>
      <c r="AH44" s="5"/>
    </row>
    <row r="45" spans="1:34" s="88" customFormat="1" ht="22.5">
      <c r="A45" s="35" t="s">
        <v>46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3"/>
      <c r="N45" s="36">
        <v>609</v>
      </c>
      <c r="O45" s="37">
        <v>10</v>
      </c>
      <c r="P45" s="37">
        <v>3</v>
      </c>
      <c r="Q45" s="38" t="s">
        <v>74</v>
      </c>
      <c r="R45" s="36" t="s">
        <v>47</v>
      </c>
      <c r="S45" s="84"/>
      <c r="T45" s="84"/>
      <c r="U45" s="84"/>
      <c r="V45" s="84"/>
      <c r="W45" s="84"/>
      <c r="X45" s="84"/>
      <c r="Y45" s="85"/>
      <c r="Z45" s="39">
        <v>959010</v>
      </c>
      <c r="AA45" s="39">
        <v>959010</v>
      </c>
      <c r="AB45" s="40">
        <v>959010</v>
      </c>
      <c r="AC45" s="41"/>
      <c r="AD45" s="42"/>
      <c r="AE45" s="43"/>
      <c r="AF45" s="43"/>
      <c r="AG45" s="13"/>
      <c r="AH45" s="5"/>
    </row>
    <row r="46" spans="1:34" ht="12.75">
      <c r="A46" s="35" t="s">
        <v>75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36">
        <v>609</v>
      </c>
      <c r="O46" s="37">
        <v>10</v>
      </c>
      <c r="P46" s="37">
        <v>3</v>
      </c>
      <c r="Q46" s="38" t="s">
        <v>76</v>
      </c>
      <c r="R46" s="36" t="s">
        <v>35</v>
      </c>
      <c r="S46" s="84"/>
      <c r="T46" s="84"/>
      <c r="U46" s="84"/>
      <c r="V46" s="84"/>
      <c r="W46" s="84"/>
      <c r="X46" s="84"/>
      <c r="Y46" s="85"/>
      <c r="Z46" s="39">
        <v>105310.98</v>
      </c>
      <c r="AA46" s="39">
        <v>0</v>
      </c>
      <c r="AB46" s="40">
        <v>0</v>
      </c>
      <c r="AC46" s="41"/>
      <c r="AD46" s="42"/>
      <c r="AE46" s="43"/>
      <c r="AF46" s="43"/>
      <c r="AG46" s="13"/>
      <c r="AH46" s="5"/>
    </row>
    <row r="47" spans="1:34" s="88" customFormat="1" ht="22.5">
      <c r="A47" s="35" t="s">
        <v>46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3"/>
      <c r="N47" s="36">
        <v>609</v>
      </c>
      <c r="O47" s="37">
        <v>10</v>
      </c>
      <c r="P47" s="37">
        <v>3</v>
      </c>
      <c r="Q47" s="38" t="s">
        <v>76</v>
      </c>
      <c r="R47" s="36" t="s">
        <v>47</v>
      </c>
      <c r="S47" s="84"/>
      <c r="T47" s="84"/>
      <c r="U47" s="84"/>
      <c r="V47" s="84"/>
      <c r="W47" s="84"/>
      <c r="X47" s="84"/>
      <c r="Y47" s="85"/>
      <c r="Z47" s="39">
        <v>105310.98</v>
      </c>
      <c r="AA47" s="39">
        <v>0</v>
      </c>
      <c r="AB47" s="40">
        <v>0</v>
      </c>
      <c r="AC47" s="41"/>
      <c r="AD47" s="42"/>
      <c r="AE47" s="43"/>
      <c r="AF47" s="43"/>
      <c r="AG47" s="13"/>
      <c r="AH47" s="5"/>
    </row>
    <row r="48" spans="1:34" ht="22.5">
      <c r="A48" s="35" t="s">
        <v>77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3"/>
      <c r="N48" s="36">
        <v>609</v>
      </c>
      <c r="O48" s="37">
        <v>10</v>
      </c>
      <c r="P48" s="37">
        <v>3</v>
      </c>
      <c r="Q48" s="38" t="s">
        <v>78</v>
      </c>
      <c r="R48" s="36" t="s">
        <v>35</v>
      </c>
      <c r="S48" s="84"/>
      <c r="T48" s="84"/>
      <c r="U48" s="84"/>
      <c r="V48" s="84"/>
      <c r="W48" s="84"/>
      <c r="X48" s="84"/>
      <c r="Y48" s="85"/>
      <c r="Z48" s="39">
        <f>Z49</f>
        <v>24340</v>
      </c>
      <c r="AA48" s="39">
        <f>AA49</f>
        <v>24340</v>
      </c>
      <c r="AB48" s="40">
        <f>AB49</f>
        <v>24340</v>
      </c>
      <c r="AC48" s="41"/>
      <c r="AD48" s="42"/>
      <c r="AE48" s="43"/>
      <c r="AF48" s="43"/>
      <c r="AG48" s="13"/>
      <c r="AH48" s="5"/>
    </row>
    <row r="49" spans="1:34" s="88" customFormat="1" ht="22.5">
      <c r="A49" s="35" t="s">
        <v>46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3"/>
      <c r="N49" s="36">
        <v>609</v>
      </c>
      <c r="O49" s="37">
        <v>10</v>
      </c>
      <c r="P49" s="37">
        <v>3</v>
      </c>
      <c r="Q49" s="38" t="s">
        <v>78</v>
      </c>
      <c r="R49" s="36" t="s">
        <v>47</v>
      </c>
      <c r="S49" s="84"/>
      <c r="T49" s="84"/>
      <c r="U49" s="84"/>
      <c r="V49" s="84"/>
      <c r="W49" s="84"/>
      <c r="X49" s="84"/>
      <c r="Y49" s="85"/>
      <c r="Z49" s="39">
        <v>24340</v>
      </c>
      <c r="AA49" s="39">
        <v>24340</v>
      </c>
      <c r="AB49" s="40">
        <v>24340</v>
      </c>
      <c r="AC49" s="41"/>
      <c r="AD49" s="42"/>
      <c r="AE49" s="43"/>
      <c r="AF49" s="43"/>
      <c r="AG49" s="13"/>
      <c r="AH49" s="5"/>
    </row>
    <row r="50" spans="1:34" ht="12.75">
      <c r="A50" s="35" t="s">
        <v>79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3"/>
      <c r="N50" s="36">
        <v>609</v>
      </c>
      <c r="O50" s="37">
        <v>10</v>
      </c>
      <c r="P50" s="37">
        <v>3</v>
      </c>
      <c r="Q50" s="38" t="s">
        <v>80</v>
      </c>
      <c r="R50" s="36" t="s">
        <v>35</v>
      </c>
      <c r="S50" s="84"/>
      <c r="T50" s="84"/>
      <c r="U50" s="84"/>
      <c r="V50" s="84"/>
      <c r="W50" s="84"/>
      <c r="X50" s="84"/>
      <c r="Y50" s="85"/>
      <c r="Z50" s="39">
        <f>Z51</f>
        <v>15610280</v>
      </c>
      <c r="AA50" s="39">
        <f>AA51</f>
        <v>15610280</v>
      </c>
      <c r="AB50" s="40">
        <f>AB51</f>
        <v>15610280</v>
      </c>
      <c r="AC50" s="41"/>
      <c r="AD50" s="42"/>
      <c r="AE50" s="43"/>
      <c r="AF50" s="43"/>
      <c r="AG50" s="13"/>
      <c r="AH50" s="5"/>
    </row>
    <row r="51" spans="1:34" s="88" customFormat="1" ht="22.5">
      <c r="A51" s="35" t="s">
        <v>46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3"/>
      <c r="N51" s="36">
        <v>609</v>
      </c>
      <c r="O51" s="37">
        <v>10</v>
      </c>
      <c r="P51" s="37">
        <v>3</v>
      </c>
      <c r="Q51" s="38" t="s">
        <v>80</v>
      </c>
      <c r="R51" s="36" t="s">
        <v>47</v>
      </c>
      <c r="S51" s="84"/>
      <c r="T51" s="84"/>
      <c r="U51" s="84"/>
      <c r="V51" s="84"/>
      <c r="W51" s="84"/>
      <c r="X51" s="84"/>
      <c r="Y51" s="85"/>
      <c r="Z51" s="39">
        <v>15610280</v>
      </c>
      <c r="AA51" s="39">
        <v>15610280</v>
      </c>
      <c r="AB51" s="40">
        <v>15610280</v>
      </c>
      <c r="AC51" s="41"/>
      <c r="AD51" s="42"/>
      <c r="AE51" s="43"/>
      <c r="AF51" s="43"/>
      <c r="AG51" s="13"/>
      <c r="AH51" s="5"/>
    </row>
    <row r="52" spans="1:34" ht="22.5">
      <c r="A52" s="35" t="s">
        <v>81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3"/>
      <c r="N52" s="36">
        <v>609</v>
      </c>
      <c r="O52" s="37">
        <v>10</v>
      </c>
      <c r="P52" s="37">
        <v>3</v>
      </c>
      <c r="Q52" s="38" t="s">
        <v>82</v>
      </c>
      <c r="R52" s="36" t="s">
        <v>35</v>
      </c>
      <c r="S52" s="84"/>
      <c r="T52" s="84"/>
      <c r="U52" s="84"/>
      <c r="V52" s="84"/>
      <c r="W52" s="84"/>
      <c r="X52" s="84"/>
      <c r="Y52" s="85"/>
      <c r="Z52" s="39">
        <f>Z53</f>
        <v>3723560</v>
      </c>
      <c r="AA52" s="39">
        <f>AA53</f>
        <v>4023030</v>
      </c>
      <c r="AB52" s="40">
        <f>AB53</f>
        <v>4344150</v>
      </c>
      <c r="AC52" s="41"/>
      <c r="AD52" s="42"/>
      <c r="AE52" s="43"/>
      <c r="AF52" s="43"/>
      <c r="AG52" s="13"/>
      <c r="AH52" s="5"/>
    </row>
    <row r="53" spans="1:34" s="88" customFormat="1" ht="22.5">
      <c r="A53" s="35" t="s">
        <v>46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3"/>
      <c r="N53" s="36">
        <v>609</v>
      </c>
      <c r="O53" s="37">
        <v>10</v>
      </c>
      <c r="P53" s="37">
        <v>3</v>
      </c>
      <c r="Q53" s="38" t="s">
        <v>82</v>
      </c>
      <c r="R53" s="36" t="s">
        <v>47</v>
      </c>
      <c r="S53" s="84"/>
      <c r="T53" s="84"/>
      <c r="U53" s="84"/>
      <c r="V53" s="84"/>
      <c r="W53" s="84"/>
      <c r="X53" s="84"/>
      <c r="Y53" s="85"/>
      <c r="Z53" s="39">
        <v>3723560</v>
      </c>
      <c r="AA53" s="39">
        <v>4023030</v>
      </c>
      <c r="AB53" s="40">
        <v>4344150</v>
      </c>
      <c r="AC53" s="41"/>
      <c r="AD53" s="42"/>
      <c r="AE53" s="43"/>
      <c r="AF53" s="43"/>
      <c r="AG53" s="13"/>
      <c r="AH53" s="5"/>
    </row>
    <row r="54" spans="1:34" ht="22.5">
      <c r="A54" s="35" t="s">
        <v>83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3"/>
      <c r="N54" s="36">
        <v>609</v>
      </c>
      <c r="O54" s="37">
        <v>10</v>
      </c>
      <c r="P54" s="37">
        <v>3</v>
      </c>
      <c r="Q54" s="38" t="s">
        <v>84</v>
      </c>
      <c r="R54" s="36" t="s">
        <v>35</v>
      </c>
      <c r="S54" s="84"/>
      <c r="T54" s="84"/>
      <c r="U54" s="84"/>
      <c r="V54" s="84"/>
      <c r="W54" s="84"/>
      <c r="X54" s="84"/>
      <c r="Y54" s="85"/>
      <c r="Z54" s="39">
        <f>Z55</f>
        <v>34573020</v>
      </c>
      <c r="AA54" s="39">
        <f>AA55</f>
        <v>34573020</v>
      </c>
      <c r="AB54" s="40">
        <f>AB55</f>
        <v>34573020</v>
      </c>
      <c r="AC54" s="41"/>
      <c r="AD54" s="42"/>
      <c r="AE54" s="43"/>
      <c r="AF54" s="43"/>
      <c r="AG54" s="13"/>
      <c r="AH54" s="5"/>
    </row>
    <row r="55" spans="1:34" s="88" customFormat="1" ht="22.5">
      <c r="A55" s="35" t="s">
        <v>46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3"/>
      <c r="N55" s="36">
        <v>609</v>
      </c>
      <c r="O55" s="37">
        <v>10</v>
      </c>
      <c r="P55" s="37">
        <v>3</v>
      </c>
      <c r="Q55" s="38" t="s">
        <v>84</v>
      </c>
      <c r="R55" s="36" t="s">
        <v>47</v>
      </c>
      <c r="S55" s="84"/>
      <c r="T55" s="84"/>
      <c r="U55" s="84"/>
      <c r="V55" s="84"/>
      <c r="W55" s="84"/>
      <c r="X55" s="84"/>
      <c r="Y55" s="85"/>
      <c r="Z55" s="39">
        <v>34573020</v>
      </c>
      <c r="AA55" s="39">
        <v>34573020</v>
      </c>
      <c r="AB55" s="40">
        <v>34573020</v>
      </c>
      <c r="AC55" s="41"/>
      <c r="AD55" s="42"/>
      <c r="AE55" s="43"/>
      <c r="AF55" s="43"/>
      <c r="AG55" s="13"/>
      <c r="AH55" s="5"/>
    </row>
    <row r="56" spans="1:34" ht="22.5">
      <c r="A56" s="35" t="s">
        <v>85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3"/>
      <c r="N56" s="36">
        <v>609</v>
      </c>
      <c r="O56" s="37">
        <v>10</v>
      </c>
      <c r="P56" s="37">
        <v>3</v>
      </c>
      <c r="Q56" s="38" t="s">
        <v>86</v>
      </c>
      <c r="R56" s="36" t="s">
        <v>35</v>
      </c>
      <c r="S56" s="84"/>
      <c r="T56" s="84"/>
      <c r="U56" s="84"/>
      <c r="V56" s="84"/>
      <c r="W56" s="84"/>
      <c r="X56" s="84"/>
      <c r="Y56" s="85"/>
      <c r="Z56" s="39">
        <f>Z57</f>
        <v>59635600</v>
      </c>
      <c r="AA56" s="39">
        <f>AA57</f>
        <v>58439260</v>
      </c>
      <c r="AB56" s="40">
        <f>AB57</f>
        <v>57260540</v>
      </c>
      <c r="AC56" s="41"/>
      <c r="AD56" s="42"/>
      <c r="AE56" s="43"/>
      <c r="AF56" s="43"/>
      <c r="AG56" s="13"/>
      <c r="AH56" s="5"/>
    </row>
    <row r="57" spans="1:34" s="88" customFormat="1" ht="22.5">
      <c r="A57" s="35" t="s">
        <v>46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3"/>
      <c r="N57" s="36">
        <v>609</v>
      </c>
      <c r="O57" s="37">
        <v>10</v>
      </c>
      <c r="P57" s="37">
        <v>3</v>
      </c>
      <c r="Q57" s="38" t="s">
        <v>86</v>
      </c>
      <c r="R57" s="36" t="s">
        <v>47</v>
      </c>
      <c r="S57" s="84"/>
      <c r="T57" s="84"/>
      <c r="U57" s="84"/>
      <c r="V57" s="84"/>
      <c r="W57" s="84"/>
      <c r="X57" s="84"/>
      <c r="Y57" s="85"/>
      <c r="Z57" s="39">
        <v>59635600</v>
      </c>
      <c r="AA57" s="39">
        <v>58439260</v>
      </c>
      <c r="AB57" s="40">
        <v>57260540</v>
      </c>
      <c r="AC57" s="41"/>
      <c r="AD57" s="42"/>
      <c r="AE57" s="43"/>
      <c r="AF57" s="43"/>
      <c r="AG57" s="13"/>
      <c r="AH57" s="5"/>
    </row>
    <row r="58" spans="1:34" ht="33.75">
      <c r="A58" s="35" t="s">
        <v>87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3"/>
      <c r="N58" s="36">
        <v>609</v>
      </c>
      <c r="O58" s="37">
        <v>10</v>
      </c>
      <c r="P58" s="37">
        <v>3</v>
      </c>
      <c r="Q58" s="38" t="s">
        <v>88</v>
      </c>
      <c r="R58" s="36" t="s">
        <v>35</v>
      </c>
      <c r="S58" s="84"/>
      <c r="T58" s="84"/>
      <c r="U58" s="84"/>
      <c r="V58" s="84"/>
      <c r="W58" s="84"/>
      <c r="X58" s="84"/>
      <c r="Y58" s="85"/>
      <c r="Z58" s="39">
        <f>Z59</f>
        <v>12886.32</v>
      </c>
      <c r="AA58" s="39">
        <f aca="true" t="shared" si="4" ref="AA58:AH58">AA59</f>
        <v>0</v>
      </c>
      <c r="AB58" s="40">
        <f t="shared" si="4"/>
        <v>0</v>
      </c>
      <c r="AC58" s="89">
        <f t="shared" si="4"/>
        <v>0</v>
      </c>
      <c r="AD58" s="39">
        <f t="shared" si="4"/>
        <v>0</v>
      </c>
      <c r="AE58" s="39">
        <f t="shared" si="4"/>
        <v>0</v>
      </c>
      <c r="AF58" s="39">
        <f t="shared" si="4"/>
        <v>0</v>
      </c>
      <c r="AG58" s="39">
        <f t="shared" si="4"/>
        <v>0</v>
      </c>
      <c r="AH58" s="39">
        <f t="shared" si="4"/>
        <v>0</v>
      </c>
    </row>
    <row r="59" spans="1:34" s="88" customFormat="1" ht="22.5">
      <c r="A59" s="35" t="s">
        <v>46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3"/>
      <c r="N59" s="36">
        <v>609</v>
      </c>
      <c r="O59" s="37">
        <v>10</v>
      </c>
      <c r="P59" s="37">
        <v>3</v>
      </c>
      <c r="Q59" s="38" t="s">
        <v>88</v>
      </c>
      <c r="R59" s="36" t="s">
        <v>47</v>
      </c>
      <c r="S59" s="84"/>
      <c r="T59" s="84"/>
      <c r="U59" s="84"/>
      <c r="V59" s="84"/>
      <c r="W59" s="84"/>
      <c r="X59" s="84"/>
      <c r="Y59" s="85"/>
      <c r="Z59" s="39">
        <v>12886.32</v>
      </c>
      <c r="AA59" s="39">
        <v>0</v>
      </c>
      <c r="AB59" s="40">
        <v>0</v>
      </c>
      <c r="AC59" s="41"/>
      <c r="AD59" s="42"/>
      <c r="AE59" s="43"/>
      <c r="AF59" s="43"/>
      <c r="AG59" s="13"/>
      <c r="AH59" s="5"/>
    </row>
    <row r="60" spans="1:34" ht="22.5">
      <c r="A60" s="35" t="s">
        <v>89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3"/>
      <c r="N60" s="36">
        <v>609</v>
      </c>
      <c r="O60" s="37">
        <v>10</v>
      </c>
      <c r="P60" s="37">
        <v>3</v>
      </c>
      <c r="Q60" s="38" t="s">
        <v>90</v>
      </c>
      <c r="R60" s="36" t="s">
        <v>35</v>
      </c>
      <c r="S60" s="84"/>
      <c r="T60" s="84"/>
      <c r="U60" s="84"/>
      <c r="V60" s="84"/>
      <c r="W60" s="84"/>
      <c r="X60" s="84"/>
      <c r="Y60" s="85"/>
      <c r="Z60" s="39">
        <f>Z61</f>
        <v>67480</v>
      </c>
      <c r="AA60" s="39">
        <f aca="true" t="shared" si="5" ref="AA60:AH60">AA61</f>
        <v>67480</v>
      </c>
      <c r="AB60" s="40">
        <f t="shared" si="5"/>
        <v>67480</v>
      </c>
      <c r="AC60" s="89">
        <f t="shared" si="5"/>
        <v>0</v>
      </c>
      <c r="AD60" s="39">
        <f t="shared" si="5"/>
        <v>0</v>
      </c>
      <c r="AE60" s="39">
        <f t="shared" si="5"/>
        <v>0</v>
      </c>
      <c r="AF60" s="39">
        <f t="shared" si="5"/>
        <v>0</v>
      </c>
      <c r="AG60" s="39">
        <f t="shared" si="5"/>
        <v>0</v>
      </c>
      <c r="AH60" s="39">
        <f t="shared" si="5"/>
        <v>0</v>
      </c>
    </row>
    <row r="61" spans="1:34" s="88" customFormat="1" ht="22.5">
      <c r="A61" s="35" t="s">
        <v>46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3"/>
      <c r="N61" s="36">
        <v>609</v>
      </c>
      <c r="O61" s="37">
        <v>10</v>
      </c>
      <c r="P61" s="37">
        <v>3</v>
      </c>
      <c r="Q61" s="38" t="s">
        <v>90</v>
      </c>
      <c r="R61" s="36" t="s">
        <v>47</v>
      </c>
      <c r="S61" s="84"/>
      <c r="T61" s="84"/>
      <c r="U61" s="84"/>
      <c r="V61" s="84"/>
      <c r="W61" s="84"/>
      <c r="X61" s="84"/>
      <c r="Y61" s="85"/>
      <c r="Z61" s="39">
        <v>67480</v>
      </c>
      <c r="AA61" s="39">
        <v>67480</v>
      </c>
      <c r="AB61" s="40">
        <v>67480</v>
      </c>
      <c r="AC61" s="41"/>
      <c r="AD61" s="42"/>
      <c r="AE61" s="43"/>
      <c r="AF61" s="43"/>
      <c r="AG61" s="13"/>
      <c r="AH61" s="5"/>
    </row>
    <row r="62" spans="1:34" ht="22.5">
      <c r="A62" s="35" t="s">
        <v>91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3"/>
      <c r="N62" s="36">
        <v>609</v>
      </c>
      <c r="O62" s="37">
        <v>10</v>
      </c>
      <c r="P62" s="37">
        <v>3</v>
      </c>
      <c r="Q62" s="38" t="s">
        <v>92</v>
      </c>
      <c r="R62" s="36" t="s">
        <v>35</v>
      </c>
      <c r="S62" s="84"/>
      <c r="T62" s="84"/>
      <c r="U62" s="84"/>
      <c r="V62" s="84"/>
      <c r="W62" s="84"/>
      <c r="X62" s="84"/>
      <c r="Y62" s="85"/>
      <c r="Z62" s="39">
        <f>SUM(Z63,Z65,Z67)</f>
        <v>2063410</v>
      </c>
      <c r="AA62" s="39">
        <f aca="true" t="shared" si="6" ref="AA62:AH62">SUM(AA63,AA65,AA67)</f>
        <v>2063410</v>
      </c>
      <c r="AB62" s="40">
        <f t="shared" si="6"/>
        <v>2063410</v>
      </c>
      <c r="AC62" s="89">
        <f t="shared" si="6"/>
        <v>0</v>
      </c>
      <c r="AD62" s="39">
        <f t="shared" si="6"/>
        <v>0</v>
      </c>
      <c r="AE62" s="39">
        <f t="shared" si="6"/>
        <v>0</v>
      </c>
      <c r="AF62" s="39">
        <f t="shared" si="6"/>
        <v>0</v>
      </c>
      <c r="AG62" s="39">
        <f t="shared" si="6"/>
        <v>0</v>
      </c>
      <c r="AH62" s="39">
        <f t="shared" si="6"/>
        <v>0</v>
      </c>
    </row>
    <row r="63" spans="1:34" ht="33.75">
      <c r="A63" s="35" t="s">
        <v>93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3"/>
      <c r="N63" s="36">
        <v>609</v>
      </c>
      <c r="O63" s="37">
        <v>10</v>
      </c>
      <c r="P63" s="37">
        <v>3</v>
      </c>
      <c r="Q63" s="38" t="s">
        <v>94</v>
      </c>
      <c r="R63" s="36" t="s">
        <v>35</v>
      </c>
      <c r="S63" s="84"/>
      <c r="T63" s="84"/>
      <c r="U63" s="84"/>
      <c r="V63" s="84"/>
      <c r="W63" s="84"/>
      <c r="X63" s="84"/>
      <c r="Y63" s="85"/>
      <c r="Z63" s="39">
        <v>1700000</v>
      </c>
      <c r="AA63" s="39">
        <v>1700000</v>
      </c>
      <c r="AB63" s="40">
        <v>1700000</v>
      </c>
      <c r="AC63" s="41"/>
      <c r="AD63" s="42"/>
      <c r="AE63" s="43"/>
      <c r="AF63" s="43"/>
      <c r="AG63" s="13"/>
      <c r="AH63" s="5"/>
    </row>
    <row r="64" spans="1:34" s="88" customFormat="1" ht="22.5">
      <c r="A64" s="35" t="s">
        <v>46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3"/>
      <c r="N64" s="36">
        <v>609</v>
      </c>
      <c r="O64" s="37">
        <v>10</v>
      </c>
      <c r="P64" s="37">
        <v>3</v>
      </c>
      <c r="Q64" s="38" t="s">
        <v>94</v>
      </c>
      <c r="R64" s="36" t="s">
        <v>47</v>
      </c>
      <c r="S64" s="84"/>
      <c r="T64" s="84"/>
      <c r="U64" s="84"/>
      <c r="V64" s="84"/>
      <c r="W64" s="84"/>
      <c r="X64" s="84"/>
      <c r="Y64" s="85"/>
      <c r="Z64" s="39">
        <v>1700000</v>
      </c>
      <c r="AA64" s="39">
        <v>1700000</v>
      </c>
      <c r="AB64" s="40">
        <v>1700000</v>
      </c>
      <c r="AC64" s="41"/>
      <c r="AD64" s="42"/>
      <c r="AE64" s="43"/>
      <c r="AF64" s="43"/>
      <c r="AG64" s="13"/>
      <c r="AH64" s="5"/>
    </row>
    <row r="65" spans="1:34" ht="22.5">
      <c r="A65" s="35" t="s">
        <v>95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3"/>
      <c r="N65" s="36">
        <v>609</v>
      </c>
      <c r="O65" s="37">
        <v>10</v>
      </c>
      <c r="P65" s="37">
        <v>3</v>
      </c>
      <c r="Q65" s="38" t="s">
        <v>96</v>
      </c>
      <c r="R65" s="36" t="s">
        <v>35</v>
      </c>
      <c r="S65" s="84"/>
      <c r="T65" s="84"/>
      <c r="U65" s="84"/>
      <c r="V65" s="84"/>
      <c r="W65" s="84"/>
      <c r="X65" s="84"/>
      <c r="Y65" s="85"/>
      <c r="Z65" s="39">
        <v>285000</v>
      </c>
      <c r="AA65" s="39">
        <v>285000</v>
      </c>
      <c r="AB65" s="40">
        <v>285000</v>
      </c>
      <c r="AC65" s="41"/>
      <c r="AD65" s="42"/>
      <c r="AE65" s="43"/>
      <c r="AF65" s="43"/>
      <c r="AG65" s="13"/>
      <c r="AH65" s="5"/>
    </row>
    <row r="66" spans="1:34" s="88" customFormat="1" ht="22.5">
      <c r="A66" s="35" t="s">
        <v>46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3"/>
      <c r="N66" s="36">
        <v>609</v>
      </c>
      <c r="O66" s="37">
        <v>10</v>
      </c>
      <c r="P66" s="37">
        <v>3</v>
      </c>
      <c r="Q66" s="38" t="s">
        <v>96</v>
      </c>
      <c r="R66" s="36" t="s">
        <v>47</v>
      </c>
      <c r="S66" s="84"/>
      <c r="T66" s="84"/>
      <c r="U66" s="84"/>
      <c r="V66" s="84"/>
      <c r="W66" s="84"/>
      <c r="X66" s="84"/>
      <c r="Y66" s="85"/>
      <c r="Z66" s="39">
        <v>285000</v>
      </c>
      <c r="AA66" s="39">
        <v>285000</v>
      </c>
      <c r="AB66" s="40">
        <v>285000</v>
      </c>
      <c r="AC66" s="41"/>
      <c r="AD66" s="42"/>
      <c r="AE66" s="43"/>
      <c r="AF66" s="43"/>
      <c r="AG66" s="13"/>
      <c r="AH66" s="5"/>
    </row>
    <row r="67" spans="1:34" ht="33.75">
      <c r="A67" s="35" t="s">
        <v>97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3"/>
      <c r="N67" s="36">
        <v>609</v>
      </c>
      <c r="O67" s="37">
        <v>10</v>
      </c>
      <c r="P67" s="37">
        <v>3</v>
      </c>
      <c r="Q67" s="38" t="s">
        <v>98</v>
      </c>
      <c r="R67" s="36" t="s">
        <v>35</v>
      </c>
      <c r="S67" s="84"/>
      <c r="T67" s="84"/>
      <c r="U67" s="84"/>
      <c r="V67" s="84"/>
      <c r="W67" s="84"/>
      <c r="X67" s="84"/>
      <c r="Y67" s="85"/>
      <c r="Z67" s="39">
        <v>78410</v>
      </c>
      <c r="AA67" s="39">
        <v>78410</v>
      </c>
      <c r="AB67" s="40">
        <v>78410</v>
      </c>
      <c r="AC67" s="41"/>
      <c r="AD67" s="42"/>
      <c r="AE67" s="43"/>
      <c r="AF67" s="43"/>
      <c r="AG67" s="13"/>
      <c r="AH67" s="5"/>
    </row>
    <row r="68" spans="1:34" s="88" customFormat="1" ht="22.5">
      <c r="A68" s="35" t="s">
        <v>46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3"/>
      <c r="N68" s="36">
        <v>609</v>
      </c>
      <c r="O68" s="37">
        <v>10</v>
      </c>
      <c r="P68" s="37">
        <v>3</v>
      </c>
      <c r="Q68" s="38" t="s">
        <v>98</v>
      </c>
      <c r="R68" s="36" t="s">
        <v>47</v>
      </c>
      <c r="S68" s="84"/>
      <c r="T68" s="84"/>
      <c r="U68" s="84"/>
      <c r="V68" s="84"/>
      <c r="W68" s="84"/>
      <c r="X68" s="84"/>
      <c r="Y68" s="85"/>
      <c r="Z68" s="39">
        <v>78410</v>
      </c>
      <c r="AA68" s="39">
        <v>78410</v>
      </c>
      <c r="AB68" s="40">
        <v>78410</v>
      </c>
      <c r="AC68" s="41"/>
      <c r="AD68" s="42"/>
      <c r="AE68" s="43"/>
      <c r="AF68" s="43"/>
      <c r="AG68" s="13"/>
      <c r="AH68" s="5"/>
    </row>
    <row r="69" spans="1:34" ht="12.75">
      <c r="A69" s="35" t="s">
        <v>41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3"/>
      <c r="N69" s="36">
        <v>609</v>
      </c>
      <c r="O69" s="37">
        <v>10</v>
      </c>
      <c r="P69" s="37">
        <v>4</v>
      </c>
      <c r="Q69" s="38" t="s">
        <v>35</v>
      </c>
      <c r="R69" s="36" t="s">
        <v>35</v>
      </c>
      <c r="S69" s="84"/>
      <c r="T69" s="84"/>
      <c r="U69" s="84"/>
      <c r="V69" s="84"/>
      <c r="W69" s="84"/>
      <c r="X69" s="84"/>
      <c r="Y69" s="85"/>
      <c r="Z69" s="39">
        <f>Z70</f>
        <v>5949340</v>
      </c>
      <c r="AA69" s="39">
        <f aca="true" t="shared" si="7" ref="AA69:AB72">AA70</f>
        <v>5861590</v>
      </c>
      <c r="AB69" s="40">
        <f t="shared" si="7"/>
        <v>6881880</v>
      </c>
      <c r="AC69" s="41"/>
      <c r="AD69" s="42"/>
      <c r="AE69" s="43"/>
      <c r="AF69" s="43"/>
      <c r="AG69" s="13"/>
      <c r="AH69" s="5"/>
    </row>
    <row r="70" spans="1:34" ht="33.75">
      <c r="A70" s="35" t="s">
        <v>37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3"/>
      <c r="N70" s="36">
        <v>609</v>
      </c>
      <c r="O70" s="37">
        <v>10</v>
      </c>
      <c r="P70" s="37">
        <v>4</v>
      </c>
      <c r="Q70" s="38" t="s">
        <v>38</v>
      </c>
      <c r="R70" s="36" t="s">
        <v>35</v>
      </c>
      <c r="S70" s="84"/>
      <c r="T70" s="84"/>
      <c r="U70" s="84"/>
      <c r="V70" s="84"/>
      <c r="W70" s="84"/>
      <c r="X70" s="84"/>
      <c r="Y70" s="85"/>
      <c r="Z70" s="39">
        <f>Z71</f>
        <v>5949340</v>
      </c>
      <c r="AA70" s="39">
        <f t="shared" si="7"/>
        <v>5861590</v>
      </c>
      <c r="AB70" s="40">
        <f t="shared" si="7"/>
        <v>6881880</v>
      </c>
      <c r="AC70" s="41"/>
      <c r="AD70" s="42"/>
      <c r="AE70" s="43"/>
      <c r="AF70" s="43"/>
      <c r="AG70" s="13"/>
      <c r="AH70" s="5"/>
    </row>
    <row r="71" spans="1:34" ht="22.5">
      <c r="A71" s="35" t="s">
        <v>60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3"/>
      <c r="N71" s="36">
        <v>609</v>
      </c>
      <c r="O71" s="37">
        <v>10</v>
      </c>
      <c r="P71" s="37">
        <v>4</v>
      </c>
      <c r="Q71" s="38" t="s">
        <v>61</v>
      </c>
      <c r="R71" s="36" t="s">
        <v>35</v>
      </c>
      <c r="S71" s="84"/>
      <c r="T71" s="84"/>
      <c r="U71" s="84"/>
      <c r="V71" s="84"/>
      <c r="W71" s="84"/>
      <c r="X71" s="84"/>
      <c r="Y71" s="85"/>
      <c r="Z71" s="39">
        <f>Z72</f>
        <v>5949340</v>
      </c>
      <c r="AA71" s="39">
        <f t="shared" si="7"/>
        <v>5861590</v>
      </c>
      <c r="AB71" s="40">
        <f t="shared" si="7"/>
        <v>6881880</v>
      </c>
      <c r="AC71" s="41"/>
      <c r="AD71" s="42"/>
      <c r="AE71" s="43"/>
      <c r="AF71" s="43"/>
      <c r="AG71" s="13"/>
      <c r="AH71" s="5"/>
    </row>
    <row r="72" spans="1:34" ht="45">
      <c r="A72" s="35" t="s">
        <v>99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3"/>
      <c r="N72" s="36">
        <v>609</v>
      </c>
      <c r="O72" s="37">
        <v>10</v>
      </c>
      <c r="P72" s="37">
        <v>4</v>
      </c>
      <c r="Q72" s="38" t="s">
        <v>100</v>
      </c>
      <c r="R72" s="36" t="s">
        <v>35</v>
      </c>
      <c r="S72" s="84"/>
      <c r="T72" s="84"/>
      <c r="U72" s="84"/>
      <c r="V72" s="84"/>
      <c r="W72" s="84"/>
      <c r="X72" s="84"/>
      <c r="Y72" s="85"/>
      <c r="Z72" s="39">
        <f>Z73</f>
        <v>5949340</v>
      </c>
      <c r="AA72" s="39">
        <f t="shared" si="7"/>
        <v>5861590</v>
      </c>
      <c r="AB72" s="40">
        <f t="shared" si="7"/>
        <v>6881880</v>
      </c>
      <c r="AC72" s="41"/>
      <c r="AD72" s="42"/>
      <c r="AE72" s="43"/>
      <c r="AF72" s="43"/>
      <c r="AG72" s="13"/>
      <c r="AH72" s="5"/>
    </row>
    <row r="73" spans="1:34" s="88" customFormat="1" ht="22.5">
      <c r="A73" s="35" t="s">
        <v>46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3"/>
      <c r="N73" s="36">
        <v>609</v>
      </c>
      <c r="O73" s="37">
        <v>10</v>
      </c>
      <c r="P73" s="37">
        <v>4</v>
      </c>
      <c r="Q73" s="38" t="s">
        <v>100</v>
      </c>
      <c r="R73" s="36" t="s">
        <v>47</v>
      </c>
      <c r="S73" s="84"/>
      <c r="T73" s="84"/>
      <c r="U73" s="84"/>
      <c r="V73" s="84"/>
      <c r="W73" s="84"/>
      <c r="X73" s="84"/>
      <c r="Y73" s="85"/>
      <c r="Z73" s="39">
        <v>5949340</v>
      </c>
      <c r="AA73" s="39">
        <v>5861590</v>
      </c>
      <c r="AB73" s="40">
        <v>6881880</v>
      </c>
      <c r="AC73" s="41"/>
      <c r="AD73" s="42"/>
      <c r="AE73" s="43"/>
      <c r="AF73" s="43"/>
      <c r="AG73" s="13"/>
      <c r="AH73" s="5"/>
    </row>
    <row r="74" spans="1:34" ht="13.5" thickBot="1">
      <c r="A74" s="91" t="s">
        <v>1</v>
      </c>
      <c r="B74" s="52"/>
      <c r="C74" s="53"/>
      <c r="D74" s="53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>
        <v>0</v>
      </c>
      <c r="V74" s="54"/>
      <c r="W74" s="54"/>
      <c r="X74" s="54"/>
      <c r="Y74" s="54"/>
      <c r="Z74" s="50">
        <f>SUM(Z8,Z20,Z27)</f>
        <v>211583477.3</v>
      </c>
      <c r="AA74" s="50">
        <f>SUM(AA8,AA20,AA27)</f>
        <v>216329922</v>
      </c>
      <c r="AB74" s="51">
        <f>SUM(AB8,AB20,AB27)</f>
        <v>221127442</v>
      </c>
      <c r="AC74" s="41"/>
      <c r="AD74" s="42"/>
      <c r="AE74" s="43"/>
      <c r="AF74" s="43"/>
      <c r="AG74" s="13"/>
      <c r="AH74" s="5"/>
    </row>
    <row r="75" spans="1:34" ht="12.75">
      <c r="A75" s="56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55"/>
      <c r="P75" s="11"/>
      <c r="Q75" s="11"/>
      <c r="R75" s="11"/>
      <c r="S75" s="1"/>
      <c r="T75" s="1"/>
      <c r="U75" s="11"/>
      <c r="V75" s="11"/>
      <c r="W75" s="57"/>
      <c r="X75" s="57"/>
      <c r="Y75" s="57"/>
      <c r="Z75" s="7"/>
      <c r="AA75" s="7"/>
      <c r="AB75" s="7"/>
      <c r="AC75" s="5"/>
      <c r="AD75" s="5"/>
      <c r="AE75" s="5"/>
      <c r="AF75" s="5"/>
      <c r="AG75" s="5"/>
      <c r="AH75" s="5"/>
    </row>
    <row r="76" spans="1:34" ht="12.75">
      <c r="A76" s="72" t="s">
        <v>4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58"/>
      <c r="N76" s="58"/>
      <c r="O76" s="58"/>
      <c r="P76" s="58"/>
      <c r="Q76" s="58"/>
      <c r="R76" s="1"/>
      <c r="S76" s="1"/>
      <c r="T76" s="1"/>
      <c r="U76" s="1"/>
      <c r="V76" s="1"/>
      <c r="W76" s="1"/>
      <c r="X76" s="1"/>
      <c r="Y76" s="1"/>
      <c r="Z76" s="7"/>
      <c r="AA76" s="7"/>
      <c r="AB76" s="7"/>
      <c r="AC76" s="5"/>
      <c r="AD76" s="5"/>
      <c r="AE76" s="5"/>
      <c r="AF76" s="5"/>
      <c r="AG76" s="5"/>
      <c r="AH76" s="5"/>
    </row>
    <row r="77" spans="1:34" ht="12.75">
      <c r="A77" s="73" t="s">
        <v>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9"/>
      <c r="AA77" s="5"/>
      <c r="AB77" s="5"/>
      <c r="AC77" s="5"/>
      <c r="AD77" s="5"/>
      <c r="AE77" s="5"/>
      <c r="AF77" s="5"/>
      <c r="AG77" s="5"/>
      <c r="AH77" s="5"/>
    </row>
    <row r="78" spans="1:34" ht="12.75">
      <c r="A78" s="74" t="s">
        <v>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5"/>
      <c r="X78" s="5"/>
      <c r="Y78" s="5"/>
      <c r="Z78" s="75"/>
      <c r="AA78" s="5"/>
      <c r="AB78" s="75" t="s">
        <v>7</v>
      </c>
      <c r="AC78" s="5"/>
      <c r="AD78" s="5"/>
      <c r="AE78" s="5"/>
      <c r="AF78" s="5"/>
      <c r="AG78" s="5"/>
      <c r="AH78" s="5"/>
    </row>
    <row r="79" spans="1:34" ht="12.75">
      <c r="A79" s="6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61"/>
      <c r="N79" s="61"/>
      <c r="O79" s="61"/>
      <c r="P79" s="61"/>
      <c r="Q79" s="61"/>
      <c r="R79" s="61"/>
      <c r="S79" s="61"/>
      <c r="T79" s="61"/>
      <c r="U79" s="5"/>
      <c r="V79" s="5"/>
      <c r="W79" s="5"/>
      <c r="X79" s="5"/>
      <c r="Y79" s="5"/>
      <c r="Z79" s="73"/>
      <c r="AA79" s="5"/>
      <c r="AB79" s="73"/>
      <c r="AC79" s="5"/>
      <c r="AD79" s="5"/>
      <c r="AE79" s="5"/>
      <c r="AF79" s="5"/>
      <c r="AG79" s="5"/>
      <c r="AH79" s="5"/>
    </row>
    <row r="80" spans="1:34" ht="12.75">
      <c r="A80" s="76"/>
      <c r="Z80" s="76"/>
      <c r="AB80" s="76"/>
      <c r="AC80" s="5"/>
      <c r="AD80" s="5"/>
      <c r="AE80" s="5"/>
      <c r="AF80" s="5"/>
      <c r="AG80" s="5"/>
      <c r="AH80" s="5"/>
    </row>
    <row r="81" spans="1:28" ht="12.75">
      <c r="A81" s="76" t="s">
        <v>8</v>
      </c>
      <c r="Z81" s="76"/>
      <c r="AB81" s="76"/>
    </row>
    <row r="82" spans="1:28" ht="12.75">
      <c r="A82" s="76" t="s">
        <v>9</v>
      </c>
      <c r="Z82" s="76"/>
      <c r="AB82" s="76"/>
    </row>
    <row r="83" spans="1:28" ht="12.75">
      <c r="A83" s="76" t="s">
        <v>10</v>
      </c>
      <c r="Z83" s="76"/>
      <c r="AB83" s="76" t="s">
        <v>11</v>
      </c>
    </row>
    <row r="84" ht="12.75">
      <c r="A84" s="77"/>
    </row>
    <row r="85" ht="12.75">
      <c r="A85" s="78" t="s">
        <v>12</v>
      </c>
    </row>
    <row r="86" ht="12.75">
      <c r="A86" s="78" t="s">
        <v>13</v>
      </c>
    </row>
  </sheetData>
  <autoFilter ref="A7:IU74"/>
  <mergeCells count="236">
    <mergeCell ref="B8:M8"/>
    <mergeCell ref="S8:Y8"/>
    <mergeCell ref="B10:M10"/>
    <mergeCell ref="S10:Y10"/>
    <mergeCell ref="B16:M16"/>
    <mergeCell ref="S16:Y16"/>
    <mergeCell ref="B9:M9"/>
    <mergeCell ref="S9:Y9"/>
    <mergeCell ref="B13:M13"/>
    <mergeCell ref="S13:Y13"/>
    <mergeCell ref="B11:M11"/>
    <mergeCell ref="S11:Y11"/>
    <mergeCell ref="B12:M12"/>
    <mergeCell ref="S12:Y12"/>
    <mergeCell ref="B23:M23"/>
    <mergeCell ref="S23:Y23"/>
    <mergeCell ref="B30:M30"/>
    <mergeCell ref="S30:Y30"/>
    <mergeCell ref="B37:M37"/>
    <mergeCell ref="S37:Y37"/>
    <mergeCell ref="B31:M31"/>
    <mergeCell ref="S31:Y31"/>
    <mergeCell ref="B15:M15"/>
    <mergeCell ref="S15:Y15"/>
    <mergeCell ref="B14:M14"/>
    <mergeCell ref="S14:Y14"/>
    <mergeCell ref="B24:M24"/>
    <mergeCell ref="S24:Y24"/>
    <mergeCell ref="B39:M39"/>
    <mergeCell ref="S39:Y39"/>
    <mergeCell ref="B17:M17"/>
    <mergeCell ref="S17:Y17"/>
    <mergeCell ref="B20:M20"/>
    <mergeCell ref="S20:Y20"/>
    <mergeCell ref="B25:M25"/>
    <mergeCell ref="S25:Y25"/>
    <mergeCell ref="B26:M26"/>
    <mergeCell ref="S26:Y26"/>
    <mergeCell ref="B32:M32"/>
    <mergeCell ref="S32:Y32"/>
    <mergeCell ref="B27:M27"/>
    <mergeCell ref="S27:Y27"/>
    <mergeCell ref="B28:M28"/>
    <mergeCell ref="S28:Y28"/>
    <mergeCell ref="B18:M18"/>
    <mergeCell ref="S18:Y18"/>
    <mergeCell ref="B19:M19"/>
    <mergeCell ref="S19:Y19"/>
    <mergeCell ref="B29:M29"/>
    <mergeCell ref="S29:Y29"/>
    <mergeCell ref="B71:M71"/>
    <mergeCell ref="S71:Y71"/>
    <mergeCell ref="B69:M69"/>
    <mergeCell ref="S69:Y69"/>
    <mergeCell ref="B41:M41"/>
    <mergeCell ref="S41:Y41"/>
    <mergeCell ref="B42:M42"/>
    <mergeCell ref="S42:Y42"/>
    <mergeCell ref="B47:M47"/>
    <mergeCell ref="S47:Y47"/>
    <mergeCell ref="B45:M45"/>
    <mergeCell ref="S45:Y45"/>
    <mergeCell ref="B46:M46"/>
    <mergeCell ref="S46:Y46"/>
    <mergeCell ref="B49:M49"/>
    <mergeCell ref="S49:Y49"/>
    <mergeCell ref="B51:M51"/>
    <mergeCell ref="S51:Y51"/>
    <mergeCell ref="B50:M50"/>
    <mergeCell ref="S50:Y50"/>
    <mergeCell ref="B53:M53"/>
    <mergeCell ref="S53:Y53"/>
    <mergeCell ref="B55:M55"/>
    <mergeCell ref="S55:Y55"/>
    <mergeCell ref="B54:M54"/>
    <mergeCell ref="S54:Y54"/>
    <mergeCell ref="B58:M58"/>
    <mergeCell ref="S58:Y58"/>
    <mergeCell ref="B61:M61"/>
    <mergeCell ref="S61:Y61"/>
    <mergeCell ref="B62:M62"/>
    <mergeCell ref="S62:Y62"/>
    <mergeCell ref="B65:M65"/>
    <mergeCell ref="S65:Y65"/>
    <mergeCell ref="B63:M63"/>
    <mergeCell ref="S63:Y63"/>
    <mergeCell ref="B64:M64"/>
    <mergeCell ref="S64:Y64"/>
    <mergeCell ref="B68:M68"/>
    <mergeCell ref="S68:Y68"/>
    <mergeCell ref="B72:M72"/>
    <mergeCell ref="S72:Y72"/>
    <mergeCell ref="B73:M73"/>
    <mergeCell ref="S73:Y73"/>
    <mergeCell ref="B21:M21"/>
    <mergeCell ref="S21:Y21"/>
    <mergeCell ref="B22:M22"/>
    <mergeCell ref="S22:Y22"/>
    <mergeCell ref="B33:M33"/>
    <mergeCell ref="S33:Y33"/>
    <mergeCell ref="B34:M34"/>
    <mergeCell ref="S34:Y34"/>
    <mergeCell ref="B35:M35"/>
    <mergeCell ref="S35:Y35"/>
    <mergeCell ref="B36:M36"/>
    <mergeCell ref="S36:Y36"/>
    <mergeCell ref="B40:M40"/>
    <mergeCell ref="S40:Y40"/>
    <mergeCell ref="B38:M38"/>
    <mergeCell ref="S38:Y38"/>
    <mergeCell ref="B43:M43"/>
    <mergeCell ref="S43:Y43"/>
    <mergeCell ref="B44:M44"/>
    <mergeCell ref="S44:Y44"/>
    <mergeCell ref="B48:M48"/>
    <mergeCell ref="S48:Y48"/>
    <mergeCell ref="B52:M52"/>
    <mergeCell ref="S52:Y52"/>
    <mergeCell ref="B56:M56"/>
    <mergeCell ref="S56:Y56"/>
    <mergeCell ref="B57:M57"/>
    <mergeCell ref="S57:Y57"/>
    <mergeCell ref="B59:M59"/>
    <mergeCell ref="S59:Y59"/>
    <mergeCell ref="B60:M60"/>
    <mergeCell ref="S60:Y60"/>
    <mergeCell ref="B66:M66"/>
    <mergeCell ref="S66:Y66"/>
    <mergeCell ref="B67:M67"/>
    <mergeCell ref="S67:Y67"/>
    <mergeCell ref="B70:M70"/>
    <mergeCell ref="S70:Y70"/>
    <mergeCell ref="A2:AB2"/>
    <mergeCell ref="A4:AB4"/>
  </mergeCells>
  <printOptions/>
  <pageMargins left="1.03" right="0.393700787401575" top="0.590551181102362" bottom="0.590551181102362" header="0.499999992490753" footer="0.499999992490753"/>
  <pageSetup fitToHeight="0" fitToWidth="1" horizontalDpi="600" verticalDpi="600" orientation="portrait" paperSize="9" scale="72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г.Железноводск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ZhKuMA</dc:creator>
  <cp:keywords/>
  <dc:description/>
  <cp:lastModifiedBy>ZhKuMA</cp:lastModifiedBy>
  <cp:lastPrinted>2014-08-14T06:02:19Z</cp:lastPrinted>
  <dcterms:created xsi:type="dcterms:W3CDTF">2014-08-14T05:08:17Z</dcterms:created>
  <dcterms:modified xsi:type="dcterms:W3CDTF">2014-08-15T10:33:46Z</dcterms:modified>
  <cp:category/>
  <cp:version/>
  <cp:contentType/>
  <cp:contentStatus/>
</cp:coreProperties>
</file>