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<sst xmlns="http://schemas.openxmlformats.org/spreadsheetml/2006/main" count="33" uniqueCount="33">
  <si>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КРИТЕРИИ ОЦЕНКИ</t>
  </si>
  <si>
    <t>ПРОГРАММЫ</t>
  </si>
  <si>
    <t xml:space="preserve">1. Соответствие муниципальной программы (далее - программа) приори-тетным задачам социально-экономического развития города –курорта Железноводска Ставропольского края 
 (максимальное количество баллов - 20)
</t>
  </si>
  <si>
    <t>1.1.Соответствие программы в це-лом и ее мероприятий приори-тетным задачам Стратегии со-циально-экономического разви-тия города –курорта Железно-водска Ставропольского края до 2020 года и на период до 2025 года</t>
  </si>
  <si>
    <t>1.2. Наличие аналогичной государ-ственной программы Россий-ской Федерации  или государст-венной программы (подпро-граммы) Ставропольского края или нормативного правового акта Правительства Российской Федерации, Правительства Ставропольского края с реко-мендациями разработки орга-нами местного самоуправления соответствующих программ</t>
  </si>
  <si>
    <t>2. Соответствие программных мероприятий целям и задачам программы (максимальное количество баллов - 20)</t>
  </si>
  <si>
    <t>2.1. Наличие в программе анализа проблемной ситуации в рас-сматриваемой сфере, на основе которого сформулирована под-лежащая решению проблема</t>
  </si>
  <si>
    <t>2.2 Соответствие комплекса меро-приятий программы достиже-нию ее целей</t>
  </si>
  <si>
    <t>3. Достижение целей программы и степень выполнения программных ме-роприятий (максимальное количество баллов - 25)</t>
  </si>
  <si>
    <t>3.1. Степень соответствия достигну-тых в отчетном периоде показа-телей (индикаторов) показате-лям (индикаторам), утвержден-ным в программе</t>
  </si>
  <si>
    <t>3.2. Степень выполнения программных мероприятий</t>
  </si>
  <si>
    <t>4.Финансовое обеспечение программы (максимальное количество бал-лов - 15)</t>
  </si>
  <si>
    <t>4.1. Отношение общего фактического объема исполнения программы из всех источников за отчетный период к плановому объему, утвержденному в программе</t>
  </si>
  <si>
    <t xml:space="preserve">5. Уровень управления программой 
(максимальное количество баллов - 20)
</t>
  </si>
  <si>
    <t>5.1. Количество изменений, внесен-ных в программу за отчетный период (без учета внесенных изменений, связанных с финан-сированием программы)</t>
  </si>
  <si>
    <t xml:space="preserve">5.2. Взаимоувязка мероприятия и показателей (индикаторов) </t>
  </si>
  <si>
    <t>5.3. Качество представленного от-чета о выполнении программы за отчетный период</t>
  </si>
  <si>
    <t>5.4. Соблюдение ответственным ис-полнителем сроков представле-ния сводного годового отчета о ходе реализации и об оценке эффективности реализации про-граммы</t>
  </si>
  <si>
    <t>Муниципальная программа города-курорта Железноводска Ставропольского края «Развитие образования в городе-курорте Железноводске Ставропольского края»</t>
  </si>
  <si>
    <t>Муниципальная программа города-курорта Железноводска Ставропольского края «Социальная поддержка населения города-курорта Железноводска Ставропольского края»</t>
  </si>
  <si>
    <t>Муниципальная программа города-курорта Железноводска Ставропольского края «Управление имуществом города-курорта Железноводска Ставропольского края»</t>
  </si>
  <si>
    <t>Муниципальная программа города-курорта Железноводска Ставропольского края «Развитие физической культуры и спорта в городе-курорте Железноводске Ставропольского края»</t>
  </si>
  <si>
    <t>2</t>
  </si>
  <si>
    <t>3</t>
  </si>
  <si>
    <t>4</t>
  </si>
  <si>
    <t>Муниципальная программа города-курорта Железноводска Ставропольского края «Развитие градостроительства, строительства и архитектуры в городе-курорте Железноводске Ставропольского края»</t>
  </si>
  <si>
    <t>Муниципальная программа города-курорта Железноводска Ставропольского края «Культура города-курорта Железноводска Ставропольского края»</t>
  </si>
  <si>
    <t>Муниципальная программа города-курорта Железноводска Ставропольского края «Развитие экономики города-курорта Железноводска Ставропольского края»</t>
  </si>
  <si>
    <t>Муниципальная программа города-курорта Железноводска Ставропольского края «Развитие жилищно-коммунального хозяйства в городе-курорте Железноводске Ставропольского края»</t>
  </si>
  <si>
    <t>Муниципальная программа города-курорта Железноводска Ставропольского края «Развитие транспортной системы и охрана окружающей среды в городе-курорте Железноводске Ставропольского края»</t>
  </si>
  <si>
    <t>Муниципальная программа города-курорта Железноводска Ставропольского края «Создание условий безопасной жизни населения города-курорта Железноводска Ставропольского края»</t>
  </si>
  <si>
    <t>Муниципальная программа города-курорта Железноводска Ставропольского края «Открытость и эффективность работы администрации города-курорта Железноводска Ставропольского края»</t>
  </si>
  <si>
    <t>Муниципальная программа города-курорта Железноводска Ставропольского края «Молодежь города-курорта Железноводска Ставропольского края»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</si>
</sst>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="85" zoomScaleNormal="85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140625" defaultRowHeight="12.75"/>
  <cols>
    <col min="1" max="1" width="33.140625" style="1" customWidth="1"/>
    <col min="2" max="2" width="26.421875" style="1" customWidth="1"/>
    <col min="3" max="3" width="27.28125" style="1" customWidth="1"/>
    <col min="4" max="4" width="26.421875" style="1" customWidth="1"/>
    <col min="5" max="5" width="26.8515625" style="1" customWidth="1"/>
    <col min="6" max="6" width="26.421875" style="1" customWidth="1"/>
    <col min="7" max="7" width="27.57421875" style="1" customWidth="1"/>
    <col min="8" max="8" width="27.00390625" style="1" customWidth="1"/>
    <col min="9" max="9" width="26.8515625" style="1" customWidth="1"/>
    <col min="10" max="10" width="25.7109375" style="1" customWidth="1"/>
    <col min="11" max="11" width="27.28125" style="1" customWidth="1"/>
    <col min="12" max="12" width="26.140625" style="1" customWidth="1"/>
    <col min="13" max="13" width="27.00390625" style="1" customWidth="1"/>
    <col min="14" max="16384" width="8.8515625" style="1" customWidth="1"/>
  </cols>
  <sheetData>
    <row r="2" spans="1:13" ht="12.75">
      <c r="A2" s="5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6" customFormat="1" ht="157.5">
      <c r="A3" s="5" t="s">
        <v>0</v>
      </c>
      <c r="B3" s="3" t="s">
        <v>18</v>
      </c>
      <c r="C3" s="4" t="s">
        <v>19</v>
      </c>
      <c r="D3" s="4" t="s">
        <v>20</v>
      </c>
      <c r="E3" s="4" t="s">
        <v>21</v>
      </c>
      <c r="F3" s="4" t="s">
        <v>25</v>
      </c>
      <c r="G3" s="3" t="s">
        <v>26</v>
      </c>
      <c r="H3" s="4" t="s">
        <v>27</v>
      </c>
      <c r="I3" s="3" t="s">
        <v>28</v>
      </c>
      <c r="J3" s="3" t="s">
        <v>29</v>
      </c>
      <c r="K3" s="4" t="s">
        <v>30</v>
      </c>
      <c r="L3" s="4" t="s">
        <v>31</v>
      </c>
      <c r="M3" s="4" t="s">
        <v>32</v>
      </c>
    </row>
    <row r="4" spans="1:13" s="10" customFormat="1" ht="15.75">
      <c r="A4" s="7"/>
      <c r="B4" s="8">
        <v>1</v>
      </c>
      <c r="C4" s="9" t="s">
        <v>22</v>
      </c>
      <c r="D4" s="9" t="s">
        <v>23</v>
      </c>
      <c r="E4" s="9" t="s">
        <v>24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</row>
    <row r="5" spans="1:13" s="12" customFormat="1" ht="114.75">
      <c r="A5" s="11" t="s">
        <v>2</v>
      </c>
      <c r="B5" s="15">
        <f>SUM(B6:B7)</f>
        <v>20</v>
      </c>
      <c r="C5" s="15">
        <f aca="true" t="shared" si="0" ref="C5:M5">SUM(C6:C7)</f>
        <v>20</v>
      </c>
      <c r="D5" s="15">
        <f t="shared" si="0"/>
        <v>20</v>
      </c>
      <c r="E5" s="15">
        <f t="shared" si="0"/>
        <v>20</v>
      </c>
      <c r="F5" s="15">
        <f t="shared" si="0"/>
        <v>20</v>
      </c>
      <c r="G5" s="15">
        <f t="shared" si="0"/>
        <v>20</v>
      </c>
      <c r="H5" s="15">
        <f t="shared" si="0"/>
        <v>20</v>
      </c>
      <c r="I5" s="15">
        <f t="shared" si="0"/>
        <v>20</v>
      </c>
      <c r="J5" s="15">
        <f t="shared" si="0"/>
        <v>20</v>
      </c>
      <c r="K5" s="15">
        <f t="shared" si="0"/>
        <v>20</v>
      </c>
      <c r="L5" s="15">
        <f t="shared" si="0"/>
        <v>20</v>
      </c>
      <c r="M5" s="15">
        <f t="shared" si="0"/>
        <v>20</v>
      </c>
    </row>
    <row r="6" spans="1:13" s="14" customFormat="1" ht="96.75" customHeight="1">
      <c r="A6" s="13" t="s">
        <v>3</v>
      </c>
      <c r="B6" s="16">
        <v>10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H6" s="16">
        <v>10</v>
      </c>
      <c r="I6" s="16">
        <v>10</v>
      </c>
      <c r="J6" s="16">
        <v>10</v>
      </c>
      <c r="K6" s="16">
        <v>10</v>
      </c>
      <c r="L6" s="16">
        <v>10</v>
      </c>
      <c r="M6" s="16">
        <v>10</v>
      </c>
    </row>
    <row r="7" spans="1:13" s="14" customFormat="1" ht="149.25" customHeight="1">
      <c r="A7" s="13" t="s">
        <v>4</v>
      </c>
      <c r="B7" s="16">
        <v>10</v>
      </c>
      <c r="C7" s="16">
        <v>10</v>
      </c>
      <c r="D7" s="16">
        <v>10</v>
      </c>
      <c r="E7" s="16">
        <v>10</v>
      </c>
      <c r="F7" s="16">
        <v>10</v>
      </c>
      <c r="G7" s="16">
        <v>10</v>
      </c>
      <c r="H7" s="16">
        <v>10</v>
      </c>
      <c r="I7" s="16">
        <v>10</v>
      </c>
      <c r="J7" s="16">
        <v>10</v>
      </c>
      <c r="K7" s="16">
        <v>10</v>
      </c>
      <c r="L7" s="16">
        <v>10</v>
      </c>
      <c r="M7" s="16">
        <v>10</v>
      </c>
    </row>
    <row r="8" spans="1:13" s="12" customFormat="1" ht="51">
      <c r="A8" s="11" t="s">
        <v>5</v>
      </c>
      <c r="B8" s="15">
        <f>SUM(B9:B10)</f>
        <v>20</v>
      </c>
      <c r="C8" s="15">
        <f aca="true" t="shared" si="1" ref="C8:M8">SUM(C9:C10)</f>
        <v>20</v>
      </c>
      <c r="D8" s="15">
        <f t="shared" si="1"/>
        <v>20</v>
      </c>
      <c r="E8" s="15">
        <f t="shared" si="1"/>
        <v>20</v>
      </c>
      <c r="F8" s="15">
        <f t="shared" si="1"/>
        <v>20</v>
      </c>
      <c r="G8" s="15">
        <f t="shared" si="1"/>
        <v>20</v>
      </c>
      <c r="H8" s="15">
        <f t="shared" si="1"/>
        <v>20</v>
      </c>
      <c r="I8" s="15">
        <f t="shared" si="1"/>
        <v>20</v>
      </c>
      <c r="J8" s="15">
        <f t="shared" si="1"/>
        <v>20</v>
      </c>
      <c r="K8" s="15">
        <f t="shared" si="1"/>
        <v>20</v>
      </c>
      <c r="L8" s="15">
        <f t="shared" si="1"/>
        <v>20</v>
      </c>
      <c r="M8" s="15">
        <f t="shared" si="1"/>
        <v>20</v>
      </c>
    </row>
    <row r="9" spans="1:13" s="14" customFormat="1" ht="63.75">
      <c r="A9" s="13" t="s">
        <v>6</v>
      </c>
      <c r="B9" s="16">
        <v>10</v>
      </c>
      <c r="C9" s="16">
        <v>10</v>
      </c>
      <c r="D9" s="16">
        <v>10</v>
      </c>
      <c r="E9" s="16">
        <v>10</v>
      </c>
      <c r="F9" s="16">
        <v>10</v>
      </c>
      <c r="G9" s="16">
        <v>10</v>
      </c>
      <c r="H9" s="16">
        <v>10</v>
      </c>
      <c r="I9" s="16">
        <v>10</v>
      </c>
      <c r="J9" s="16">
        <v>10</v>
      </c>
      <c r="K9" s="16">
        <v>10</v>
      </c>
      <c r="L9" s="16">
        <v>10</v>
      </c>
      <c r="M9" s="16">
        <v>10</v>
      </c>
    </row>
    <row r="10" spans="1:13" s="14" customFormat="1" ht="38.25">
      <c r="A10" s="13" t="s">
        <v>7</v>
      </c>
      <c r="B10" s="16">
        <v>10</v>
      </c>
      <c r="C10" s="16">
        <v>10</v>
      </c>
      <c r="D10" s="16">
        <v>10</v>
      </c>
      <c r="E10" s="16">
        <v>10</v>
      </c>
      <c r="F10" s="16">
        <v>10</v>
      </c>
      <c r="G10" s="16">
        <v>10</v>
      </c>
      <c r="H10" s="16">
        <v>10</v>
      </c>
      <c r="I10" s="16">
        <v>10</v>
      </c>
      <c r="J10" s="16">
        <v>10</v>
      </c>
      <c r="K10" s="16">
        <v>10</v>
      </c>
      <c r="L10" s="16">
        <v>10</v>
      </c>
      <c r="M10" s="16">
        <v>10</v>
      </c>
    </row>
    <row r="11" spans="1:13" s="12" customFormat="1" ht="51">
      <c r="A11" s="11" t="s">
        <v>8</v>
      </c>
      <c r="B11" s="15">
        <f aca="true" t="shared" si="2" ref="B11:I11">SUM(B12:B13)</f>
        <v>20.5</v>
      </c>
      <c r="C11" s="15">
        <f t="shared" si="2"/>
        <v>20.5</v>
      </c>
      <c r="D11" s="15">
        <f t="shared" si="2"/>
        <v>20.5</v>
      </c>
      <c r="E11" s="15">
        <f t="shared" si="2"/>
        <v>20.5</v>
      </c>
      <c r="F11" s="15">
        <f t="shared" si="2"/>
        <v>20.5</v>
      </c>
      <c r="G11" s="15">
        <f t="shared" si="2"/>
        <v>25</v>
      </c>
      <c r="H11" s="15">
        <f t="shared" si="2"/>
        <v>20.5</v>
      </c>
      <c r="I11" s="15">
        <f t="shared" si="2"/>
        <v>25</v>
      </c>
      <c r="J11" s="15">
        <f>SUM(J12:J13)</f>
        <v>25</v>
      </c>
      <c r="K11" s="15">
        <f>SUM(K12:K13)</f>
        <v>25</v>
      </c>
      <c r="L11" s="15">
        <f>SUM(L12:L13)</f>
        <v>25</v>
      </c>
      <c r="M11" s="15">
        <f>SUM(M12:M13)</f>
        <v>20.5</v>
      </c>
    </row>
    <row r="12" spans="1:13" s="14" customFormat="1" ht="63.75">
      <c r="A12" s="13" t="s">
        <v>9</v>
      </c>
      <c r="B12" s="16">
        <v>10.5</v>
      </c>
      <c r="C12" s="16">
        <v>10.5</v>
      </c>
      <c r="D12" s="16">
        <v>10.5</v>
      </c>
      <c r="E12" s="16">
        <v>10.5</v>
      </c>
      <c r="F12" s="16">
        <v>10.5</v>
      </c>
      <c r="G12" s="16">
        <v>15</v>
      </c>
      <c r="H12" s="16">
        <v>10.5</v>
      </c>
      <c r="I12" s="16">
        <v>15</v>
      </c>
      <c r="J12" s="16">
        <v>15</v>
      </c>
      <c r="K12" s="16">
        <v>15</v>
      </c>
      <c r="L12" s="16">
        <v>15</v>
      </c>
      <c r="M12" s="16">
        <v>10.5</v>
      </c>
    </row>
    <row r="13" spans="1:13" s="14" customFormat="1" ht="25.5">
      <c r="A13" s="13" t="s">
        <v>10</v>
      </c>
      <c r="B13" s="16">
        <v>10</v>
      </c>
      <c r="C13" s="16">
        <v>10</v>
      </c>
      <c r="D13" s="16">
        <v>10</v>
      </c>
      <c r="E13" s="16">
        <v>10</v>
      </c>
      <c r="F13" s="16">
        <v>10</v>
      </c>
      <c r="G13" s="16">
        <v>10</v>
      </c>
      <c r="H13" s="16">
        <v>10</v>
      </c>
      <c r="I13" s="16">
        <v>10</v>
      </c>
      <c r="J13" s="16">
        <v>10</v>
      </c>
      <c r="K13" s="16">
        <v>10</v>
      </c>
      <c r="L13" s="16">
        <v>10</v>
      </c>
      <c r="M13" s="16">
        <v>10</v>
      </c>
    </row>
    <row r="14" spans="1:13" s="12" customFormat="1" ht="38.25">
      <c r="A14" s="11" t="s">
        <v>11</v>
      </c>
      <c r="B14" s="15">
        <f>B15</f>
        <v>15</v>
      </c>
      <c r="C14" s="15">
        <f aca="true" t="shared" si="3" ref="C14:M14">C15</f>
        <v>15</v>
      </c>
      <c r="D14" s="15">
        <f t="shared" si="3"/>
        <v>15</v>
      </c>
      <c r="E14" s="15">
        <f t="shared" si="3"/>
        <v>15</v>
      </c>
      <c r="F14" s="15">
        <f t="shared" si="3"/>
        <v>15</v>
      </c>
      <c r="G14" s="15">
        <f t="shared" si="3"/>
        <v>15</v>
      </c>
      <c r="H14" s="15">
        <f t="shared" si="3"/>
        <v>0</v>
      </c>
      <c r="I14" s="15">
        <f t="shared" si="3"/>
        <v>15</v>
      </c>
      <c r="J14" s="15">
        <f t="shared" si="3"/>
        <v>15</v>
      </c>
      <c r="K14" s="15">
        <f t="shared" si="3"/>
        <v>0</v>
      </c>
      <c r="L14" s="15">
        <f t="shared" si="3"/>
        <v>0</v>
      </c>
      <c r="M14" s="15">
        <f t="shared" si="3"/>
        <v>15</v>
      </c>
    </row>
    <row r="15" spans="1:13" s="14" customFormat="1" ht="63.75">
      <c r="A15" s="13" t="s">
        <v>12</v>
      </c>
      <c r="B15" s="16">
        <v>15</v>
      </c>
      <c r="C15" s="16">
        <v>15</v>
      </c>
      <c r="D15" s="16">
        <v>15</v>
      </c>
      <c r="E15" s="16">
        <v>15</v>
      </c>
      <c r="F15" s="16">
        <v>15</v>
      </c>
      <c r="G15" s="16">
        <v>15</v>
      </c>
      <c r="H15" s="16">
        <v>0</v>
      </c>
      <c r="I15" s="16">
        <v>15</v>
      </c>
      <c r="J15" s="16">
        <v>15</v>
      </c>
      <c r="K15" s="16">
        <v>0</v>
      </c>
      <c r="L15" s="16">
        <v>0</v>
      </c>
      <c r="M15" s="16">
        <v>15</v>
      </c>
    </row>
    <row r="16" spans="1:13" s="12" customFormat="1" ht="51">
      <c r="A16" s="11" t="s">
        <v>13</v>
      </c>
      <c r="B16" s="15">
        <f>SUM(B17:B20)</f>
        <v>15</v>
      </c>
      <c r="C16" s="15">
        <f aca="true" t="shared" si="4" ref="C16:M16">SUM(C17:C20)</f>
        <v>20</v>
      </c>
      <c r="D16" s="15">
        <f t="shared" si="4"/>
        <v>20</v>
      </c>
      <c r="E16" s="15">
        <f t="shared" si="4"/>
        <v>15</v>
      </c>
      <c r="F16" s="15">
        <f t="shared" si="4"/>
        <v>15</v>
      </c>
      <c r="G16" s="15">
        <f t="shared" si="4"/>
        <v>20</v>
      </c>
      <c r="H16" s="15">
        <f t="shared" si="4"/>
        <v>20</v>
      </c>
      <c r="I16" s="15">
        <f t="shared" si="4"/>
        <v>10</v>
      </c>
      <c r="J16" s="15">
        <f t="shared" si="4"/>
        <v>10</v>
      </c>
      <c r="K16" s="15">
        <f t="shared" si="4"/>
        <v>20</v>
      </c>
      <c r="L16" s="15">
        <f t="shared" si="4"/>
        <v>20</v>
      </c>
      <c r="M16" s="15">
        <f t="shared" si="4"/>
        <v>20</v>
      </c>
    </row>
    <row r="17" spans="1:13" s="14" customFormat="1" ht="51">
      <c r="A17" s="13" t="s">
        <v>14</v>
      </c>
      <c r="B17" s="16">
        <v>5</v>
      </c>
      <c r="C17" s="16">
        <v>5</v>
      </c>
      <c r="D17" s="16">
        <v>5</v>
      </c>
      <c r="E17" s="16">
        <v>5</v>
      </c>
      <c r="F17" s="16">
        <v>0</v>
      </c>
      <c r="G17" s="16">
        <v>5</v>
      </c>
      <c r="H17" s="16">
        <v>5</v>
      </c>
      <c r="I17" s="16">
        <v>5</v>
      </c>
      <c r="J17" s="16">
        <v>5</v>
      </c>
      <c r="K17" s="16">
        <v>5</v>
      </c>
      <c r="L17" s="16">
        <v>5</v>
      </c>
      <c r="M17" s="16">
        <v>5</v>
      </c>
    </row>
    <row r="18" spans="1:13" s="14" customFormat="1" ht="25.5">
      <c r="A18" s="13" t="s">
        <v>15</v>
      </c>
      <c r="B18" s="19">
        <v>5</v>
      </c>
      <c r="C18" s="19">
        <v>5</v>
      </c>
      <c r="D18" s="19">
        <v>5</v>
      </c>
      <c r="E18" s="19">
        <v>5</v>
      </c>
      <c r="F18" s="19">
        <v>5</v>
      </c>
      <c r="G18" s="19">
        <v>5</v>
      </c>
      <c r="H18" s="19">
        <v>5</v>
      </c>
      <c r="I18" s="19">
        <v>5</v>
      </c>
      <c r="J18" s="19">
        <v>5</v>
      </c>
      <c r="K18" s="19">
        <v>5</v>
      </c>
      <c r="L18" s="19">
        <v>5</v>
      </c>
      <c r="M18" s="19">
        <v>5</v>
      </c>
    </row>
    <row r="19" spans="1:13" s="14" customFormat="1" ht="38.25">
      <c r="A19" s="13" t="s">
        <v>16</v>
      </c>
      <c r="B19" s="16">
        <v>5</v>
      </c>
      <c r="C19" s="16">
        <v>5</v>
      </c>
      <c r="D19" s="16">
        <v>5</v>
      </c>
      <c r="E19" s="16">
        <v>0</v>
      </c>
      <c r="F19" s="16">
        <v>5</v>
      </c>
      <c r="G19" s="16">
        <v>5</v>
      </c>
      <c r="H19" s="16">
        <v>5</v>
      </c>
      <c r="I19" s="16">
        <v>0</v>
      </c>
      <c r="J19" s="16">
        <v>0</v>
      </c>
      <c r="K19" s="16">
        <v>5</v>
      </c>
      <c r="L19" s="16">
        <v>5</v>
      </c>
      <c r="M19" s="16">
        <v>5</v>
      </c>
    </row>
    <row r="20" spans="1:13" s="14" customFormat="1" ht="76.5">
      <c r="A20" s="13" t="s">
        <v>17</v>
      </c>
      <c r="B20" s="16">
        <v>0</v>
      </c>
      <c r="C20" s="16">
        <v>5</v>
      </c>
      <c r="D20" s="16">
        <v>5</v>
      </c>
      <c r="E20" s="16">
        <v>5</v>
      </c>
      <c r="F20" s="16">
        <v>5</v>
      </c>
      <c r="G20" s="16">
        <v>5</v>
      </c>
      <c r="H20" s="16">
        <v>5</v>
      </c>
      <c r="I20" s="16">
        <v>0</v>
      </c>
      <c r="J20" s="16">
        <v>0</v>
      </c>
      <c r="K20" s="20">
        <v>5</v>
      </c>
      <c r="L20" s="20">
        <v>5</v>
      </c>
      <c r="M20" s="16">
        <v>5</v>
      </c>
    </row>
    <row r="21" spans="1:13" ht="12.75">
      <c r="A21" s="2"/>
      <c r="B21" s="15">
        <f>SUM(B6,B7,B9,B10,B12,B13,B15,B17,B18,B19,B20)</f>
        <v>90.5</v>
      </c>
      <c r="C21" s="15">
        <f aca="true" t="shared" si="5" ref="C21:M21">SUM(C6,C7,C9,C10,C12,C13,C15,C17,C18,C19,C20)</f>
        <v>95.5</v>
      </c>
      <c r="D21" s="15">
        <f t="shared" si="5"/>
        <v>95.5</v>
      </c>
      <c r="E21" s="15">
        <f t="shared" si="5"/>
        <v>90.5</v>
      </c>
      <c r="F21" s="15">
        <f t="shared" si="5"/>
        <v>90.5</v>
      </c>
      <c r="G21" s="15">
        <f>SUM(G6,G7,G9,G10,G12,G13,G15,G17,G18,G19,G20)</f>
        <v>100</v>
      </c>
      <c r="H21" s="15">
        <f t="shared" si="5"/>
        <v>80.5</v>
      </c>
      <c r="I21" s="15">
        <f t="shared" si="5"/>
        <v>90</v>
      </c>
      <c r="J21" s="15">
        <f t="shared" si="5"/>
        <v>90</v>
      </c>
      <c r="K21" s="15">
        <f t="shared" si="5"/>
        <v>85</v>
      </c>
      <c r="L21" s="15">
        <f t="shared" si="5"/>
        <v>85</v>
      </c>
      <c r="M21" s="15">
        <f t="shared" si="5"/>
        <v>95.5</v>
      </c>
    </row>
    <row r="22" spans="2:13" s="17" customFormat="1" ht="12.75">
      <c r="B22" s="18">
        <f>SUM(B5,B8,B11,B14,B16)</f>
        <v>90.5</v>
      </c>
      <c r="C22" s="18">
        <f aca="true" t="shared" si="6" ref="C22:M22">SUM(C5,C8,C11,C14,C16)</f>
        <v>95.5</v>
      </c>
      <c r="D22" s="18">
        <f t="shared" si="6"/>
        <v>95.5</v>
      </c>
      <c r="E22" s="18">
        <f t="shared" si="6"/>
        <v>90.5</v>
      </c>
      <c r="F22" s="18">
        <f t="shared" si="6"/>
        <v>90.5</v>
      </c>
      <c r="G22" s="18">
        <f>SUM(G5,G8,G11,G14,G16)</f>
        <v>100</v>
      </c>
      <c r="H22" s="18">
        <f t="shared" si="6"/>
        <v>80.5</v>
      </c>
      <c r="I22" s="18">
        <f t="shared" si="6"/>
        <v>90</v>
      </c>
      <c r="J22" s="18">
        <f t="shared" si="6"/>
        <v>90</v>
      </c>
      <c r="K22" s="18">
        <f t="shared" si="6"/>
        <v>85</v>
      </c>
      <c r="L22" s="18">
        <f t="shared" si="6"/>
        <v>85</v>
      </c>
      <c r="M22" s="18">
        <f t="shared" si="6"/>
        <v>95.5</v>
      </c>
    </row>
    <row r="23" spans="2:13" s="17" customFormat="1" ht="12.75">
      <c r="B23" s="18">
        <f>B22-B21</f>
        <v>0</v>
      </c>
      <c r="C23" s="18">
        <f aca="true" t="shared" si="7" ref="C23:M23">C22-C21</f>
        <v>0</v>
      </c>
      <c r="D23" s="18">
        <f t="shared" si="7"/>
        <v>0</v>
      </c>
      <c r="E23" s="18">
        <f t="shared" si="7"/>
        <v>0</v>
      </c>
      <c r="F23" s="18">
        <f t="shared" si="7"/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  <c r="K23" s="18">
        <f t="shared" si="7"/>
        <v>0</v>
      </c>
      <c r="L23" s="18">
        <f t="shared" si="7"/>
        <v>0</v>
      </c>
      <c r="M23" s="18">
        <f t="shared" si="7"/>
        <v>0</v>
      </c>
    </row>
  </sheetData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2015-04-27T12:00:03Z</cp:lastPrinted>
  <dcterms:created xsi:type="dcterms:W3CDTF">1996-10-08T23:32:33Z</dcterms:created>
  <dcterms:modified xsi:type="dcterms:W3CDTF">2015-05-07T13:34:46Z</dcterms:modified>
  <cp:category/>
  <cp:version/>
  <cp:contentType/>
  <cp:contentStatus/>
</cp:coreProperties>
</file>