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135" windowHeight="11640" activeTab="3"/>
  </bookViews>
  <sheets>
    <sheet name="Полномочия" sheetId="1" r:id="rId1"/>
    <sheet name="ВидыНПА" sheetId="2" r:id="rId2"/>
    <sheet name="НПА" sheetId="3" r:id="rId3"/>
    <sheet name="РРО" sheetId="4" r:id="rId4"/>
    <sheet name="Вспомогательный" sheetId="5" state="hidden" r:id="rId5"/>
  </sheets>
  <externalReferences>
    <externalReference r:id="rId8"/>
  </externalReferences>
  <definedNames>
    <definedName name="_xlnm._FilterDatabase" localSheetId="3" hidden="1">'РРО'!$A$5:$AG$289</definedName>
    <definedName name="Диапазон_ВидовНПА">'Вспомогательный'!$E$4</definedName>
    <definedName name="Диапазон_Полномочий">'Вспомогательный'!$B$4</definedName>
    <definedName name="Коды_видовНПА">'ВидыНПА'!$A$68:$A$65536</definedName>
    <definedName name="Коды_Полномочий">'Полномочия'!$A$191:$A$689</definedName>
    <definedName name="Примечание">'НПА'!$I$2:$I$101</definedName>
  </definedNames>
  <calcPr fullCalcOnLoad="1"/>
</workbook>
</file>

<file path=xl/sharedStrings.xml><?xml version="1.0" encoding="utf-8"?>
<sst xmlns="http://schemas.openxmlformats.org/spreadsheetml/2006/main" count="2438" uniqueCount="811">
  <si>
    <t>Об утверждении муниципальной целевой программы "Развитие потребительского рынка и услуг города-курорта Железноводска Ставропольского края на 2012-2015 годы"</t>
  </si>
  <si>
    <t>Муниципальная программа города-курорта Железноводска Ставропольского края "Ссоциальная поддержка населения города-курорта Железноводска Ставропольского края"</t>
  </si>
  <si>
    <t>реализация законов Ставропольского края "О нормативах расходов на реализацию государственного стандарта общего образования в муниципальных общеобразовательных учреждениях на территории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предоставлению дополнительного профессионального образования педагогическим работникам муниципальных общеобразовательных учреждений Ставропольского края"</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</si>
  <si>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t>
  </si>
  <si>
    <t>реализация закона Ставропольского края "Об утверждении методик распределения субвенций, предоставляемых бюджетам муниципальных районов и городских округов Ставропольского края из бюджета Ставропольского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Ставропольского края,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Ставропольского края, а также обеспечение дополнительного образования детей в муниципальных общеобразовательных организациях Ставропольского края</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</si>
  <si>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</si>
  <si>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"Об утверждении методики распределения и порядка предоставления и расходования субсидий из краевого фонда софинансирования расходов, выделяемых местным бюджетам в 2009 году на ремонт,
 восстановление и реставрацию наиболее значимых и находящихся в неудовлетворительном состоянии"
воинских захоронений, памятников и мемориальных комплексов, 
увековечивающих память погибших в годы великой отечественной войны</t>
  </si>
  <si>
    <t>"Об утверждении Методики распределения и Порядка предоставления и расходования субсидий из краевого Фонда софинансирования расходов, выделяемых местным бюджетам в 2009 году на проведение мероприятий по обеспечению пожарной безопасности муниципальных учреждений культуры и муниципальных образовательных учреждений дополнительного образования детей в сфере культуры муниципальных образований Ставропольского края"</t>
  </si>
  <si>
    <t>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решению вопросов организации оказания специализированной медицинской помощи в кожно-венерологических, туберкулезных, наркологических, онкологических диспансерах и других специализированных медицинских учреждениях"</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</si>
  <si>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</si>
  <si>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 xml:space="preserve">"О распределении в 2013 году бюджетам муниципальных образований Ставропольского края субсидий на софинансирование мероприятий в области энергосбережения и повышения энергетической эффективности в рамках реализации краевой целевой программы "Энергосбережение, развитие возобновляемых источников энергии в Ставропольском крае на 2009 - 2013 годы и на перспективу до 2020 года" за счет средств федерального бюджета, поступивших в бюджет Ставропольского края"
</t>
  </si>
  <si>
    <t>0000000</t>
  </si>
  <si>
    <t>1</t>
  </si>
  <si>
    <t>1,1</t>
  </si>
  <si>
    <t>1,2</t>
  </si>
  <si>
    <t>1,4,5</t>
  </si>
  <si>
    <t>1,4,8</t>
  </si>
  <si>
    <t>1,5</t>
  </si>
  <si>
    <t>10</t>
  </si>
  <si>
    <t>1026-1</t>
  </si>
  <si>
    <t>103</t>
  </si>
  <si>
    <t>1032-1</t>
  </si>
  <si>
    <t>1071</t>
  </si>
  <si>
    <t>1094</t>
  </si>
  <si>
    <t>1095</t>
  </si>
  <si>
    <t>1096</t>
  </si>
  <si>
    <t>1097</t>
  </si>
  <si>
    <t>1098</t>
  </si>
  <si>
    <t>1099</t>
  </si>
  <si>
    <t>11</t>
  </si>
  <si>
    <t>1100</t>
  </si>
  <si>
    <t>1101</t>
  </si>
  <si>
    <t>1102</t>
  </si>
  <si>
    <t>1103</t>
  </si>
  <si>
    <t>1104</t>
  </si>
  <si>
    <t>1107</t>
  </si>
  <si>
    <t>1113</t>
  </si>
  <si>
    <t>113</t>
  </si>
  <si>
    <t>1178</t>
  </si>
  <si>
    <t>12</t>
  </si>
  <si>
    <t>120</t>
  </si>
  <si>
    <t>122</t>
  </si>
  <si>
    <t>1221</t>
  </si>
  <si>
    <t>1244-1</t>
  </si>
  <si>
    <t>125</t>
  </si>
  <si>
    <t>1258</t>
  </si>
  <si>
    <t>128</t>
  </si>
  <si>
    <t>13</t>
  </si>
  <si>
    <t>13,34</t>
  </si>
  <si>
    <t>130-IV</t>
  </si>
  <si>
    <t>1309</t>
  </si>
  <si>
    <t>131</t>
  </si>
  <si>
    <t>1314</t>
  </si>
  <si>
    <t>1317</t>
  </si>
  <si>
    <t>1327</t>
  </si>
  <si>
    <t>1390</t>
  </si>
  <si>
    <t>14</t>
  </si>
  <si>
    <t>142</t>
  </si>
  <si>
    <t>145</t>
  </si>
  <si>
    <t>15</t>
  </si>
  <si>
    <t>151</t>
  </si>
  <si>
    <t>154</t>
  </si>
  <si>
    <t>159</t>
  </si>
  <si>
    <t>16</t>
  </si>
  <si>
    <t>16.1,20</t>
  </si>
  <si>
    <t>166</t>
  </si>
  <si>
    <t>17</t>
  </si>
  <si>
    <t>1761-1</t>
  </si>
  <si>
    <t>177</t>
  </si>
  <si>
    <t>178</t>
  </si>
  <si>
    <t>18</t>
  </si>
  <si>
    <t>181</t>
  </si>
  <si>
    <t>19</t>
  </si>
  <si>
    <t>1;4</t>
  </si>
  <si>
    <t>2</t>
  </si>
  <si>
    <t>2,3</t>
  </si>
  <si>
    <t>2,4</t>
  </si>
  <si>
    <t>2,5</t>
  </si>
  <si>
    <t>2,6,11,1</t>
  </si>
  <si>
    <t>20</t>
  </si>
  <si>
    <t>209</t>
  </si>
  <si>
    <t>21</t>
  </si>
  <si>
    <t>210</t>
  </si>
  <si>
    <t>Об утверждении методики распределения субвенций из федерального бюджета между бюджетами субъектов Российской Федерации на оплату жилищно-коммунальных услуг отдельным категориям граждан и правил предоставления субвенций из федерального бюджета бюджетам субъектов Российской Федерации на оплату жилищно-коммунальных услуг отдельным категориям граждан и осуществления расходов бюджетов субъектов Российской Федерации, источником финансового обеспечения которых являются указанные субвенции</t>
  </si>
  <si>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находящихся в местах принудительного содержания</t>
  </si>
  <si>
    <t>разработка и утверждение программ комплексного развития систем коммунальной инфраструктуры поселений, городских округов, требования к которым устанавливаются Правительством Российской Федерации</t>
  </si>
  <si>
    <t>Об утверждении соглашения №2763-ГГ/Ф7 от 02.03.2007 г.О создании на территории Ставропольского края особой экономической зоны туристско-рекреационного типа, зарегистрированного 20.02.2007 г. №40</t>
  </si>
  <si>
    <t>"Об утверждении правил расходования местными бюджетами субвенций из бюджета субъекта Российской Федерации, финансовое обеспечение которых осуществляется за счет субвенций из Федерального бюджета"</t>
  </si>
  <si>
    <t>"О наделении органов местного самоуправления муницмпальных районов и городских округов в Ставропольском крае отдельными государственными полномочиями Ставропольского края в области здравоохранения"</t>
  </si>
  <si>
    <t>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t>
  </si>
  <si>
    <t>"О государственных информационных системах Ставропольского края, обеспечивающих предоставление (исполнение) в электронной форме государственных и муниципальных услуг (функций) в Ставропольском крае"</t>
  </si>
  <si>
    <t>"О наделении органов местного самоуправления муниципальных районов и городских округовв Ставропольском крае отдельными государственными полномочиями Ставропольского края в области молодежной политики"</t>
  </si>
  <si>
    <t xml:space="preserve">"О компенсации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     </t>
  </si>
  <si>
    <t>Об утверждении муниципальной целевой программы "Поддержка Железноводского городского казачьего общества Ставропольского окружного казачьего общества Терского войскового казачьего общества на 2012-2015 годы"</t>
  </si>
  <si>
    <t xml:space="preserve">"О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обучению детей-инвалидов на дому"
</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</si>
  <si>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</si>
  <si>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</si>
  <si>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2124-1</t>
  </si>
  <si>
    <t>213</t>
  </si>
  <si>
    <t>214</t>
  </si>
  <si>
    <t>22</t>
  </si>
  <si>
    <t>224</t>
  </si>
  <si>
    <t>225</t>
  </si>
  <si>
    <t>23</t>
  </si>
  <si>
    <t>23,24</t>
  </si>
  <si>
    <t>239-IV</t>
  </si>
  <si>
    <t>24</t>
  </si>
  <si>
    <t>240-IV</t>
  </si>
  <si>
    <t>2446</t>
  </si>
  <si>
    <t>25</t>
  </si>
  <si>
    <t>251</t>
  </si>
  <si>
    <t>257</t>
  </si>
  <si>
    <t>258</t>
  </si>
  <si>
    <t>26</t>
  </si>
  <si>
    <t>26.1</t>
  </si>
  <si>
    <t>27</t>
  </si>
  <si>
    <t>273</t>
  </si>
  <si>
    <t>28</t>
  </si>
  <si>
    <t>282</t>
  </si>
  <si>
    <t>29</t>
  </si>
  <si>
    <t>3</t>
  </si>
  <si>
    <t>3,1</t>
  </si>
  <si>
    <t>3,3</t>
  </si>
  <si>
    <t>30</t>
  </si>
  <si>
    <t>31</t>
  </si>
  <si>
    <t>3266-1</t>
  </si>
  <si>
    <t>329</t>
  </si>
  <si>
    <t>33</t>
  </si>
  <si>
    <t>34</t>
  </si>
  <si>
    <t>35</t>
  </si>
  <si>
    <t>36</t>
  </si>
  <si>
    <t>3612-1</t>
  </si>
  <si>
    <t>37</t>
  </si>
  <si>
    <t>376</t>
  </si>
  <si>
    <t>380</t>
  </si>
  <si>
    <t>4</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</si>
  <si>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</si>
  <si>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присвоение наименований улицам, площадям и иным территориям проживания граждан в городском округе, установление нумерации домов, организация освещения улиц и установка указателей с наименованиями улиц и номерами домов</t>
  </si>
  <si>
    <t>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из других бюджетов бюджетной системы Российской Федерации</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</si>
  <si>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другим бюджетам бюджетной системы Российской Федерации</t>
  </si>
  <si>
    <t>Об утверждении муниципальной целевой программы "О профилактике наркомании и противодействии злоупотреблению наркотическими средствами и их незаконному обороту в городе-курорте Железноводске Ставропольского края  на 2012-2016 годы"</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</si>
  <si>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</si>
  <si>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"О наделении органов местного самоуправления муниципальных районов и городских округов в  Ставропольском  крае отдельными госполномочиями Ставропольского края по соцподдержке детей-сирот и детей, оставшихся без попечения родителей"</t>
  </si>
  <si>
    <t>"О перечне ежегодных официальных мероприятий по проазднованию дней воинской славы и памятных дат, установленных в Российской Федерации  и Ставропольском крае, проводимых с участием органов исполнительной влати Ставропольского края"</t>
  </si>
  <si>
    <t>реализация Закона Ставропольского края "О наделении органов местного самоуправления муниципальных районов и городских округов Ставропольского края отдельными государственными полномочиями Ставропольского края в области здравоохранения"</t>
  </si>
  <si>
    <t>"О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по формированию, содержанию и использованию Архивного фонда Ставропольского края"</t>
  </si>
  <si>
    <t>"О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по формированию, содержанию и использованию архивного фонда Ставропольского края"</t>
  </si>
  <si>
    <t>169</t>
  </si>
  <si>
    <t xml:space="preserve">"О распределении субсидий из краевого Фонда софинансирования расходов, выделяемых бюджетам муниципальных образований Ставропольского края в 2013 году на обеспечение мероприятий по переходу на отпуск коммунальных ресурсов потребителям в соответствии с показаниями коллективных (общедомовых) приборов учета" </t>
  </si>
  <si>
    <t>110</t>
  </si>
  <si>
    <t>496</t>
  </si>
  <si>
    <t>92</t>
  </si>
  <si>
    <t xml:space="preserve">ст. 9 чст.  п.  подп.  абз. </t>
  </si>
  <si>
    <t>"О противодействии коррупции"</t>
  </si>
  <si>
    <t>"Об охране окружающей среды "</t>
  </si>
  <si>
    <t>Распоряжение Правительства РФ</t>
  </si>
  <si>
    <t xml:space="preserve">ст. 11 чст.  п.  подп.  абз. </t>
  </si>
  <si>
    <t xml:space="preserve">ст. 13 чст.  п.  подп.  абз. </t>
  </si>
  <si>
    <t xml:space="preserve">ст. 14 чст.  п.  подп.  абз. </t>
  </si>
  <si>
    <t xml:space="preserve">ст. 15 чст.  п.  подп.  абз. </t>
  </si>
  <si>
    <t xml:space="preserve">ст. 16 чст.  п.  подп.  абз. </t>
  </si>
  <si>
    <t xml:space="preserve">ст. 18 чст.  п.  подп.  абз. </t>
  </si>
  <si>
    <t xml:space="preserve">ст. 19 чст.  п.  подп.  абз. </t>
  </si>
  <si>
    <t xml:space="preserve">ст. 23 чст.  п.  подп.  абз. </t>
  </si>
  <si>
    <t xml:space="preserve">ст. 26 чст.  п.  подп.  абз. </t>
  </si>
  <si>
    <t xml:space="preserve">ст. 3 чст.  п. 3 подп.  абз. </t>
  </si>
  <si>
    <t xml:space="preserve">ст. 33 чст.  п.  подп.  абз. </t>
  </si>
  <si>
    <t xml:space="preserve">ст. 5 чст. 2 п.  подп.  абз. </t>
  </si>
  <si>
    <t xml:space="preserve">ст. 6 чст.  п. 2 подп.  абз. </t>
  </si>
  <si>
    <t xml:space="preserve">ст. 6 чст. 3 п.  подп.  абз. </t>
  </si>
  <si>
    <t xml:space="preserve">ст. 7 чст.  п. 1 подп.  абз. </t>
  </si>
  <si>
    <t xml:space="preserve">ст. 9 чст.  п. 2 подп.  абз. </t>
  </si>
  <si>
    <t>Постановление Правительства РФ</t>
  </si>
  <si>
    <t xml:space="preserve">ст.  чст.  п. 1 подп. 11 абз. </t>
  </si>
  <si>
    <t xml:space="preserve">ст.  чст.  п. 3,1 подп.  абз. </t>
  </si>
  <si>
    <t xml:space="preserve">ст.  чст.  п. VII подп.  абз. </t>
  </si>
  <si>
    <t xml:space="preserve">ст. 1,2 чст.  п.  подп.  абз. </t>
  </si>
  <si>
    <t xml:space="preserve">ст. 11 чст.  п.  подп. 3 абз. </t>
  </si>
  <si>
    <t xml:space="preserve">ст. 11 чст. 3 п.  подп.  абз. </t>
  </si>
  <si>
    <t xml:space="preserve">ст. 12 чст.  п. 8 подп.  абз. </t>
  </si>
  <si>
    <t xml:space="preserve">ст. 12 чст. 3 п.  подп.  абз. </t>
  </si>
  <si>
    <t xml:space="preserve">ст. 13 чст. 9 п.  подп.  абз. </t>
  </si>
  <si>
    <t xml:space="preserve">ст. 16 чст.  п. 7 подп.  абз. </t>
  </si>
  <si>
    <t xml:space="preserve">ст. 18 чст. 2 п.  подп.  абз. </t>
  </si>
  <si>
    <t xml:space="preserve">ст. 1;4 чст.  п.  подп.  абз. </t>
  </si>
  <si>
    <t xml:space="preserve">ст. 2,4 чст.  п.  подп.  абз. </t>
  </si>
  <si>
    <t xml:space="preserve">ст. 23 чст.  п. 2 подп.  абз. </t>
  </si>
  <si>
    <t xml:space="preserve">ст. 4 чст. 2 п. 2 подп.  абз. </t>
  </si>
  <si>
    <t xml:space="preserve">ст. 4 чст. 2 п. 3 подп.  абз. </t>
  </si>
  <si>
    <t xml:space="preserve">ст. 4,6 чст.  п.  подп.  абз. </t>
  </si>
  <si>
    <t xml:space="preserve">ст. 5 чст. 14 п.  подп.  абз. </t>
  </si>
  <si>
    <t xml:space="preserve">ст. 5,9 чст.  п.  подп.  абз. </t>
  </si>
  <si>
    <t xml:space="preserve">ст. 52 чст. 2 п.  подп.  абз. </t>
  </si>
  <si>
    <t xml:space="preserve">ст. 7 чст.  п. 1 подп. 3 абз. </t>
  </si>
  <si>
    <t xml:space="preserve">ст. 7 чст.  п. 1 подп. 4 абз. </t>
  </si>
  <si>
    <t xml:space="preserve">ст. 7 чст.  п. 1 подп. 6 абз. </t>
  </si>
  <si>
    <t xml:space="preserve">ст. 7 чст.  п. 20 подп.  абз. </t>
  </si>
  <si>
    <t xml:space="preserve">ст. 7 чст. 1 п. 1 подп.  абз. </t>
  </si>
  <si>
    <t xml:space="preserve">ст. 7 чст. 1 п. 5 подп.  абз. </t>
  </si>
  <si>
    <t xml:space="preserve">ст. 11 чст. 1 п. 1 подп.  абз. </t>
  </si>
  <si>
    <t xml:space="preserve">ст. 11 чст. 1 п. 3 подп.  абз. </t>
  </si>
  <si>
    <t xml:space="preserve">ст. 11 чст. 1 п. 4 подп.  абз. </t>
  </si>
  <si>
    <t xml:space="preserve">ст. 11 чст. 1 п. 5 подп.  абз. </t>
  </si>
  <si>
    <t xml:space="preserve">ст. 11 чст. 1 п. 6 подп.  абз. </t>
  </si>
  <si>
    <t xml:space="preserve">ст. 11 чст. 1 п. 9 подп.  абз. </t>
  </si>
  <si>
    <t xml:space="preserve">ст. 16 чст.  п. 42 подп.  абз. </t>
  </si>
  <si>
    <t xml:space="preserve">ст. 16 чст. 1 п. 1 подп.  абз. </t>
  </si>
  <si>
    <t xml:space="preserve">ст. 16 чст. 1 п. 3 подп.  абз. </t>
  </si>
  <si>
    <t xml:space="preserve">ст. 16 чст. 1 п. 4 подп.  абз. </t>
  </si>
  <si>
    <t xml:space="preserve">ст. 16 чст. 1 п. 5 подп.  абз. </t>
  </si>
  <si>
    <t xml:space="preserve">ст. 16 чст. 1 п. 6 подп.  абз. </t>
  </si>
  <si>
    <t xml:space="preserve">ст. 16 чст. 1 п. 9 подп.  абз. </t>
  </si>
  <si>
    <t xml:space="preserve">ст. 17 чст. 1 п. 7 подп.  абз. </t>
  </si>
  <si>
    <t xml:space="preserve">ст. 2,5 чст. 1 п.  подп.  абз. </t>
  </si>
  <si>
    <t xml:space="preserve">ст. 26.1 чст.  п.  подп.  абз. </t>
  </si>
  <si>
    <t xml:space="preserve">ст. 27 чст. 4 п. 3 подп.  абз. </t>
  </si>
  <si>
    <t xml:space="preserve">ст. 52.2 чст.  п.  подп.  абз. </t>
  </si>
  <si>
    <t xml:space="preserve">ст. 7 чст.  п. 1 подп. 10 абз. </t>
  </si>
  <si>
    <t xml:space="preserve">ст. 7 чст.  п. 1 подп. 11 абз. </t>
  </si>
  <si>
    <t xml:space="preserve">ст. 7 чст.  п. 1 подп. 12 абз. </t>
  </si>
  <si>
    <t xml:space="preserve">ст. 7 чст.  п. 1 подп. 13 абз. </t>
  </si>
  <si>
    <t xml:space="preserve">ст. 7 чст.  п. 1 подп. 16 абз. </t>
  </si>
  <si>
    <t xml:space="preserve">ст. 7 чст.  п. 1 подп. 17 абз. </t>
  </si>
  <si>
    <t xml:space="preserve">ст. 7 чст.  п. 1 подп. 19 абз. </t>
  </si>
  <si>
    <t xml:space="preserve">ст. 7 чст.  п. 1 подп. 21 абз. </t>
  </si>
  <si>
    <t xml:space="preserve">ст. 7 чст.  п. 1 подп. 22 абз. </t>
  </si>
  <si>
    <t xml:space="preserve">ст. 7 чст.  п. 1 подп. 23 абз. </t>
  </si>
  <si>
    <t xml:space="preserve">ст. 7 чст.  п. 1 подп. 24 абз. </t>
  </si>
  <si>
    <t xml:space="preserve">ст. 7 чст.  п. 1 подп. 25 абз. </t>
  </si>
  <si>
    <t xml:space="preserve">ст. 7 чст.  п. 1 подп. 26 абз. </t>
  </si>
  <si>
    <t xml:space="preserve">ст. 7 чст.  п. 1 подп. 28 абз. </t>
  </si>
  <si>
    <t xml:space="preserve">ст. 7 чст.  п. 1 подп. 30 абз. </t>
  </si>
  <si>
    <t xml:space="preserve">ст. 8 чст.  п. 4,5 подп.  абз. </t>
  </si>
  <si>
    <t xml:space="preserve">ст. 8 чст. 1,2 п.  подп.  абз. </t>
  </si>
  <si>
    <t>"О погребении и похоронном деле"</t>
  </si>
  <si>
    <t>"О развитии сельского хозяйства"</t>
  </si>
  <si>
    <t>Последняя заполненная строка НПА</t>
  </si>
  <si>
    <t>распоряжение главы администрации</t>
  </si>
  <si>
    <t xml:space="preserve">ст. 11 чст.  п. 1,5 подп.  абз. </t>
  </si>
  <si>
    <t xml:space="preserve">ст. 11 чст. 1 п. 13 подп.  абз. </t>
  </si>
  <si>
    <t xml:space="preserve">ст. 11 чст. 1 п. 15 подп.  абз. </t>
  </si>
  <si>
    <t xml:space="preserve">ст. 11 чст. 1 п. 16 подп.  абз. </t>
  </si>
  <si>
    <t xml:space="preserve">ст. 11 чст. 1 п. 17 подп.  абз. </t>
  </si>
  <si>
    <t xml:space="preserve">ст. 11 чст. 1 п. 18 подп.  абз. </t>
  </si>
  <si>
    <t xml:space="preserve">ст. 11 чст. 1 п. 19 подп.  абз. </t>
  </si>
  <si>
    <t xml:space="preserve">ст. 11 чст. 1 п. 20 подп.  абз. </t>
  </si>
  <si>
    <t xml:space="preserve">ст. 11 чст. 1 п. 22 подп.  абз. </t>
  </si>
  <si>
    <t xml:space="preserve">ст. 11 чст. 1 п. 23 подп.  абз. </t>
  </si>
  <si>
    <t xml:space="preserve">ст. 11 чст. 1 п. 24 подп.  абз. </t>
  </si>
  <si>
    <t xml:space="preserve">ст. 11 чст. 1 п. 25 подп.  абз. </t>
  </si>
  <si>
    <t xml:space="preserve">ст. 11 чст. 1 п. 26 подп.  абз. </t>
  </si>
  <si>
    <t xml:space="preserve">ст. 11 чст. 1 п. 27 подп.  абз. </t>
  </si>
  <si>
    <t xml:space="preserve">ст. 11 чст. 1 п. 29 подп.  абз. </t>
  </si>
  <si>
    <t xml:space="preserve">ст. 11 чст. 1 п. 34 подп.  абз. </t>
  </si>
  <si>
    <t xml:space="preserve">ст. 16 чст.  п. 1 подп. 25 абз. </t>
  </si>
  <si>
    <t xml:space="preserve">ст. 16 чст.  п. 1 подп. 26 абз. </t>
  </si>
  <si>
    <t xml:space="preserve">ст. 16 чст. 1 п. 10 подп.  абз. </t>
  </si>
  <si>
    <t xml:space="preserve">ст. 16 чст. 1 п. 11 подп.  абз. </t>
  </si>
  <si>
    <t xml:space="preserve">ст. 16 чст. 1 п. 13 подп.  абз. </t>
  </si>
  <si>
    <t xml:space="preserve">ст. 16 чст. 1 п. 15 подп.  абз. </t>
  </si>
  <si>
    <t xml:space="preserve">ст. 16 чст. 1 п. 16 подп.  абз. </t>
  </si>
  <si>
    <t xml:space="preserve">ст. 16 чст. 1 п. 17 подп.  абз. </t>
  </si>
  <si>
    <t xml:space="preserve">ст. 16 чст. 1 п. 18 подп.  абз. </t>
  </si>
  <si>
    <t xml:space="preserve">ст. 16 чст. 1 п. 19 подп.  абз. </t>
  </si>
  <si>
    <t xml:space="preserve">ст. 16 чст. 1 п. 20 подп.  абз. </t>
  </si>
  <si>
    <t xml:space="preserve">ст. 16 чст. 1 п. 22 подп.  абз. </t>
  </si>
  <si>
    <t xml:space="preserve">ст. 16 чст. 1 п. 23 подп.  абз. </t>
  </si>
  <si>
    <t xml:space="preserve">ст. 16 чст. 1 п. 24 подп.  абз. </t>
  </si>
  <si>
    <t xml:space="preserve">ст. 16 чст. 1 п. 27 подп.  абз. </t>
  </si>
  <si>
    <t xml:space="preserve">ст. 16 чст. 1 п. 29 подп.  абз. </t>
  </si>
  <si>
    <t xml:space="preserve">ст. 16 чст. 1 п. 30 подп.  абз. </t>
  </si>
  <si>
    <t xml:space="preserve">ст. 16 чст. 1 п. 34 подп.  абз. </t>
  </si>
  <si>
    <t xml:space="preserve">ст. 17 чст.  п. 8.1 подп.  абз. </t>
  </si>
  <si>
    <t xml:space="preserve">ст. 4,15 чст.  п. 2 подп.  абз. </t>
  </si>
  <si>
    <t>реализация Закона Ставропольского края "О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по формированию, содержанию и использованию Архивного фонда Ставропольского края"</t>
  </si>
  <si>
    <t>"Об актах гражданского состояния"</t>
  </si>
  <si>
    <t>Количество строк на в полномочиях</t>
  </si>
  <si>
    <t>Муниципальный контракт  и договор</t>
  </si>
  <si>
    <t>выплаты Почетным гражданам города</t>
  </si>
  <si>
    <t>постановление главы администрации</t>
  </si>
  <si>
    <t>распоряжение администрации города</t>
  </si>
  <si>
    <t>создание музеев городского округа</t>
  </si>
  <si>
    <t xml:space="preserve">ст. 23,24 чст.  п. 1 подп.  абз. </t>
  </si>
  <si>
    <t xml:space="preserve">ст. 29 чст. 1 п. 6.2 подп.  абз. </t>
  </si>
  <si>
    <t>"О ежемесячном пособии на ребенка"</t>
  </si>
  <si>
    <t>О Всероссийской переписи населения</t>
  </si>
  <si>
    <t>Постановление Верховного Совета РФ</t>
  </si>
  <si>
    <t xml:space="preserve">ст. 4,6 чст. 1,1 п. 1 подп.  абз. </t>
  </si>
  <si>
    <t>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</si>
  <si>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"О некоторых вопросах исполнения отдельных государственных полномочий Российской Федерации, переданных для исполнения субъектом Российской Федерации и отдельных государственных полномочий Ставропольского края в области труда и социальной защиты отдельных категорий граждан"</t>
  </si>
  <si>
    <t>Об утверждении муниципальной целевой программы "Социальная защита населения города-курорта Железноводска Ставропольского края  на 2013 год"</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</si>
  <si>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</si>
  <si>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в области социальной поддержки и социального обслуживания отдельных категорий граждан"</t>
  </si>
  <si>
    <t>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t>
  </si>
  <si>
    <t>"Об утверждении методики распределения субвенций из краевого фонда компенсаций, выделяемых органам местного самоуправления поселений и городских округов Ставропольского края на осуществление полномочий по первичному воинскому учету на территориях, где отсутствуют военные комиссариаты"</t>
  </si>
  <si>
    <t>О субсидировании части затрат, связанных с уплатой процентов по кредитам, привлеченным в российских кредитных организациях для приобретения технологического оборудования и транспортных средств, организациям и индивидуальным предпринимателям за счет средств бюджета Ставропольского края"</t>
  </si>
  <si>
    <t>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социальной поддержке детей-сирот и детей, оставшихся без попечения родителей"</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</si>
  <si>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</si>
  <si>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 в соответствии с Законом Российской Федерации "О присяжных заседателях федеральных судов общей юрисдикции в Российской Федерации"</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</si>
  <si>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t>
  </si>
  <si>
    <t>итого</t>
  </si>
  <si>
    <t>участие в осуществлении деятельности по опеке и попечительству</t>
  </si>
  <si>
    <t>"О развитии и поддержке малого и среднего предпринимателдьства "</t>
  </si>
  <si>
    <t>Потребность на обеспечение расходных обязательств (плановый год)</t>
  </si>
  <si>
    <t>"О социальном обслуживании граждан пожилого возраста и инвалидов"</t>
  </si>
  <si>
    <t>"Об отдельных вопросах муниципальной службы в Ставропольском крае"</t>
  </si>
  <si>
    <t>"О мобилизационной подготовке и мобилизации в Российской Федерации"</t>
  </si>
  <si>
    <t>О государственной социальной помощи (с изменениями на 29.12.2004 г.)</t>
  </si>
  <si>
    <t>перечисление субвенций из бюджета городского округа в краевой бюджет</t>
  </si>
  <si>
    <t>"Об организации предоставления государственных и муниципальных услуг"</t>
  </si>
  <si>
    <t>«О государственной социальной помощи населению в Ставропольском крае»</t>
  </si>
  <si>
    <t>финансирование расходов на содержание органов местного самоуправления</t>
  </si>
  <si>
    <t>"Об организации и осуществлении деятельности по опеке и попечительству"</t>
  </si>
  <si>
    <t>Федеральный закон "О государственных пособиях гражданам, имеющим детей"</t>
  </si>
  <si>
    <t>"О федеральной целевой программе "Социальное развитие села до 2013 года"</t>
  </si>
  <si>
    <t>Об обеспечении отдыха, оздоровления и занятости детей в 2008 - 2010 годах</t>
  </si>
  <si>
    <t>"О краевой целевой программе "Ставрополье - антитеррор на 2012-2014 годы "</t>
  </si>
  <si>
    <t>"О развитии малого и среднего предпринимателдьства в Российской Федерации"</t>
  </si>
  <si>
    <t>осуществление муниципального контроля за проведением муниципальных лотерей</t>
  </si>
  <si>
    <t>"О предоставлении субсидий на оплату жилого помещения и коммунальных услуг"</t>
  </si>
  <si>
    <t>О реабилитации жерт политических репрессий (с изменениями на 01.07.2005 г.)</t>
  </si>
  <si>
    <t>осуществление мер по противодействию коррупции в границах городского округа</t>
  </si>
  <si>
    <t>установление, изменение и отмена местных налогов и сборов городского округа</t>
  </si>
  <si>
    <t>обеспечение первичных мер пожарной безопасности в границах городского округа</t>
  </si>
  <si>
    <t>осуществление муниципального контроля на территории особой экономической зоны</t>
  </si>
  <si>
    <t>Переданные органам местного самоуправления отдельные государственные полномочия</t>
  </si>
  <si>
    <t>организация мероприятий по охране окружающей среды в границах городского округа</t>
  </si>
  <si>
    <t xml:space="preserve"> "Об общих принципах организации местного самоуправления в Российской Федерации" </t>
  </si>
  <si>
    <t>организация сбора, вывоза, утилизации и переработки бытовых и промышленных отходов</t>
  </si>
  <si>
    <t>организация теплоснабжения, предусмотренного Федеральным законом "О теплоснабжении</t>
  </si>
  <si>
    <t>"О присяжных заседателях Федеральных судов общей юрисдикции в Российской Федерации"</t>
  </si>
  <si>
    <t>"Об основах системы профилактики безнадзорности и правонарушений несовершеннолетних"</t>
  </si>
  <si>
    <t>"О государственной поддержке сельскохозяйственного производства в Ставропольском крае"</t>
  </si>
  <si>
    <t>Об утверждении Положения о комитете по культуре, искусству и кино администрации города</t>
  </si>
  <si>
    <t>"О дальнейшем развитии донорства крови и ее компонентов в городе-курорте Железноводске"</t>
  </si>
  <si>
    <t>О размере и порядке выплаты денежных средств на содержание ребенка опекуну (попечителю)</t>
  </si>
  <si>
    <t>Об обязательном страховании гражданской ответственности владельцев транспортных средств</t>
  </si>
  <si>
    <t>финансирование расходов на содержание органов местного самоуправления городских округов</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</si>
  <si>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</si>
  <si>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 xml:space="preserve">"О защите населения и территорий от чрезвычайных ситуаций природного и техногенного характера" </t>
  </si>
  <si>
    <t>"Об объектах культурного наследия (памятниках истории и культуры) народов Российской Федерации"</t>
  </si>
  <si>
    <t>организация охраны общественного порядка на территории городского округа муниципальной милицией</t>
  </si>
  <si>
    <t>осуществление международных и внешнеэкономических связей в соответствии с федеральными законами</t>
  </si>
  <si>
    <t>"О некоторых вопросах проведения выборов в органы местного самоуправления в Ставропольском крае"</t>
  </si>
  <si>
    <t>реализация Закона Ставропольского края "О статусе административного центра Ставропольского края"</t>
  </si>
  <si>
    <t>Об утверждении ведомственной целевой программы "Культура города-курорта Железноводска на 2013 год"</t>
  </si>
  <si>
    <t>"О мерах соц. поддержки отдельных категорий граждан, работающих и проживающих в сельской местности"</t>
  </si>
  <si>
    <t>осуществление мероприятий, предусмотренных Федеральным законом "О донорстве крови и ее компонентов".</t>
  </si>
  <si>
    <t>"Об инвестиционной деятельности в Российской Федерации, осуществляемой в форме капитальных вложений "</t>
  </si>
  <si>
    <t>О создании на территории Ставропольского края особой экономической зоны туристско-рекриационного типа</t>
  </si>
  <si>
    <t>создание условий для деятельности добровольных формирований населения по охране общественного порядка</t>
  </si>
  <si>
    <t xml:space="preserve">участие в предупреждении и ликвидации последствий чрезвычайных ситуаций в границах городского округа </t>
  </si>
  <si>
    <t>"Об основных гарантиях избирательных прав и права на участие в референдуме граждан Российской Федерации"</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</si>
  <si>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</si>
  <si>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</si>
  <si>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</si>
  <si>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субъекта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t>
  </si>
  <si>
    <t>"О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субъекта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t>
  </si>
  <si>
    <t>"О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выплате компенсации части родительской платы за содержание ребенка в государственных и муниципальных образовательных учреждениях ставропольского края, реализующих основную общеобразовательную программу дошкольного образования"</t>
  </si>
  <si>
    <t>"Об утверждении Методики распределения и Порядка предоставления и расходования субсидий из краевого Фонда софинансирования расходов, выделяемых местным бюджетам в 2009 году на проведение капитального ремонта зданий и сооружений муниципальных учреждений культуры и муниципальных образовательных учреждений дополнительного образования детей в сфере культуры муниципальных образований Ставропольского края"</t>
  </si>
  <si>
    <t>"Об утверждении методики распределения и порядка предоставления и расходования субсидий из краевого фонда софинансирования расходов, выделяемых местным бюджетам в 2009 году на проведение капитального ремонта зданий и сооружений муниципальных учреждений культуры и муниципальных образовательных учреждений дополнительного образования детей в сфере культуры муниципальных образований Ставропольского края"</t>
  </si>
  <si>
    <t>"Об утверждении порядка предоставления дотаций местным бюджетам на содержание объектов социально-культурного назначения, принятых или приобретенных в муниципальную 
собственность от расположенных на территории Ставропольского края организаций" 
в отношении которых возбуждена процедура несостоятельности (банкротства), 
и не учтенных при формировании местных бюджетов ( с изменениями от 17.12.2008 г.)</t>
  </si>
  <si>
    <t>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полномочиями Ставропольского края по выплате компенсации части родительской платы за содержание ребенка в государственных и муниципальных образованиях Ставропольского края, реализующих основную общеобразовательную программу дошкольного образования"</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</si>
  <si>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</si>
  <si>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Об утверждении Положения окомитете по физической культуре, спорту и туризму администрации города-курорта Железноводска Ставропольского края</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</si>
  <si>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</si>
  <si>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Об утверждении Положения о комитете по физической культуре, спорту и туризму администрации города-курорта Железноводска Ставропольского края</t>
  </si>
  <si>
    <t>"О дополнительных гарантиях по социальной поддержке детей-сирот и детей, оставшихся без попечения родителей" (с изменениями на 22.08.2004 г.)</t>
  </si>
  <si>
    <t>"Об утверждении муниципальной целевой программы "Благоустройство территории города-курорта Железноводска Ставропольского края на 2013-2015 годы"</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</si>
  <si>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</si>
  <si>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"Об утверждении муниципальной целевой программы "Развитие малого и среднего предпринимательства в городе-курорте Железноводске на 2013-2017 годы"</t>
  </si>
  <si>
    <t>Муниципальная программа города-курорта Железноводска Ставропольского края  "Развитие экономики города-курорта Железноводска Ставропольского края"</t>
  </si>
  <si>
    <t>О предоставлении мер социальной поддержки по оплате жилья и коммунальных услуг отдельным категориям граждан в Ставропольском крае в денежной форме</t>
  </si>
  <si>
    <t>Муниципальная программа города-курорта Железноводска Ставропольского края "Управление имуществом города-курорта Железноводска Ставропольского края"</t>
  </si>
  <si>
    <t>Муниципальная программа города-курорта Железноводска Ставропольского края "Развитие образования в городе-курорте Железноводске Ставропольского края"</t>
  </si>
  <si>
    <t>Об утверждении муниципальной целевой программы "Развитие муниципальной службы в  городе-курорте Железноводске Ставропольского края на 2010-2013 годы"</t>
  </si>
  <si>
    <t>"Об автомобильных дорогах и дорожной деятельности в Российской Федерации и о внесении изменений в отдельные законодательные акты Российской Федерации"</t>
  </si>
  <si>
    <t>создание условий для осуществления деятельности, связанной с реализацией прав местных национально-культурных автономий на территории городского округа</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</si>
  <si>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</si>
  <si>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</si>
  <si>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"Об утверждении муниципальной целевой программы "Улучшение условий и охраны труда в городе-курорте Железноводске Ставропольского края на 2011-2013 годы"</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</si>
  <si>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</si>
  <si>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"Об утверждении муниципальной целевой программы "Обеспечение жильем молодых семей в городе - курорте Железноводске Ставропольского края на 2013-2015 годы"</t>
  </si>
  <si>
    <t>"Об утверждении перечня строительства объектов муниципального значения, финансируемых за счет средств краевого фонда софинансирования расходов в 2009 году"</t>
  </si>
  <si>
    <t>"Об утверждении муниципальной целевой программы "Развитиефизической культуры и спорта в городе-курорте Железноводске Ставропольского края на 2013-2015 годы"</t>
  </si>
  <si>
    <t>"О некоторых мерах, связанных с выплатой инвалидам компенсации страховых премий по договору обязательного страхования гражданской ответственности владельцев транспортных средств"
(вместе с "Перечнем органов в сфере социальной защиты населения муниципальных районов и городских округов Ставропольского края" и "Правилами выплаты инвалидам, получившим транспортные средства через органы социальной защиты населения, компенсации страховых премий по договору обязательного страхования  (ред. от 10.04.2006)</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</si>
  <si>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</si>
  <si>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4,15</t>
  </si>
  <si>
    <t>4,5</t>
  </si>
  <si>
    <t>4,6</t>
  </si>
  <si>
    <t>40</t>
  </si>
  <si>
    <t>40,46</t>
  </si>
  <si>
    <t>40184</t>
  </si>
  <si>
    <t>41</t>
  </si>
  <si>
    <t>42</t>
  </si>
  <si>
    <t>48</t>
  </si>
  <si>
    <t>4979-1</t>
  </si>
  <si>
    <t>5</t>
  </si>
  <si>
    <t>5,31,41</t>
  </si>
  <si>
    <t>5,6,7</t>
  </si>
  <si>
    <t>5,9</t>
  </si>
  <si>
    <t>5142-1</t>
  </si>
  <si>
    <t>52</t>
  </si>
  <si>
    <t>52.2</t>
  </si>
  <si>
    <t>54</t>
  </si>
  <si>
    <t>56</t>
  </si>
  <si>
    <t>57</t>
  </si>
  <si>
    <t>580</t>
  </si>
  <si>
    <t>6</t>
  </si>
  <si>
    <t>6.2</t>
  </si>
  <si>
    <t>606</t>
  </si>
  <si>
    <t>61</t>
  </si>
  <si>
    <t>62</t>
  </si>
  <si>
    <t>625</t>
  </si>
  <si>
    <t>65</t>
  </si>
  <si>
    <t>666</t>
  </si>
  <si>
    <t>675</t>
  </si>
  <si>
    <t>68</t>
  </si>
  <si>
    <t>69</t>
  </si>
  <si>
    <t>7</t>
  </si>
  <si>
    <t>71</t>
  </si>
  <si>
    <t>715</t>
  </si>
  <si>
    <t>716</t>
  </si>
  <si>
    <t>72</t>
  </si>
  <si>
    <t>724</t>
  </si>
  <si>
    <t>726</t>
  </si>
  <si>
    <t>727</t>
  </si>
  <si>
    <t>734</t>
  </si>
  <si>
    <t>736</t>
  </si>
  <si>
    <t>742</t>
  </si>
  <si>
    <t>754</t>
  </si>
  <si>
    <t>761</t>
  </si>
  <si>
    <t>78</t>
  </si>
  <si>
    <t>796</t>
  </si>
  <si>
    <t>8</t>
  </si>
  <si>
    <t>8.1</t>
  </si>
  <si>
    <t>81</t>
  </si>
  <si>
    <t>858</t>
  </si>
  <si>
    <t>860</t>
  </si>
  <si>
    <t>861</t>
  </si>
  <si>
    <t>89</t>
  </si>
  <si>
    <t>9</t>
  </si>
  <si>
    <t>9,12</t>
  </si>
  <si>
    <t>9,23</t>
  </si>
  <si>
    <t>9,38</t>
  </si>
  <si>
    <t>9,42,54</t>
  </si>
  <si>
    <t>913</t>
  </si>
  <si>
    <t>917</t>
  </si>
  <si>
    <t>921</t>
  </si>
  <si>
    <t>952</t>
  </si>
  <si>
    <t>97</t>
  </si>
  <si>
    <t>VII</t>
  </si>
  <si>
    <t>§</t>
  </si>
  <si>
    <t>п</t>
  </si>
  <si>
    <t>р</t>
  </si>
  <si>
    <t>кз</t>
  </si>
  <si>
    <t>п.</t>
  </si>
  <si>
    <t>рп</t>
  </si>
  <si>
    <t>фз</t>
  </si>
  <si>
    <t>ч.</t>
  </si>
  <si>
    <t>7-п</t>
  </si>
  <si>
    <t>8-п</t>
  </si>
  <si>
    <t>9-п</t>
  </si>
  <si>
    <t>БДО</t>
  </si>
  <si>
    <t>КВР</t>
  </si>
  <si>
    <t>Код</t>
  </si>
  <si>
    <t>гл.</t>
  </si>
  <si>
    <t>пп.</t>
  </si>
  <si>
    <t>ст.</t>
  </si>
  <si>
    <t>10-п</t>
  </si>
  <si>
    <t>11-п</t>
  </si>
  <si>
    <t>12-п</t>
  </si>
  <si>
    <t>3-кз</t>
  </si>
  <si>
    <t>4-фз</t>
  </si>
  <si>
    <t>5-фз</t>
  </si>
  <si>
    <t>54-п</t>
  </si>
  <si>
    <t>7-кз</t>
  </si>
  <si>
    <t>7-фз</t>
  </si>
  <si>
    <t>8-кз</t>
  </si>
  <si>
    <t>8-фз</t>
  </si>
  <si>
    <t>КФСР</t>
  </si>
  <si>
    <t>КЦСР</t>
  </si>
  <si>
    <t>КЭСР</t>
  </si>
  <si>
    <t>План</t>
  </si>
  <si>
    <t>Факт</t>
  </si>
  <si>
    <t>абз.</t>
  </si>
  <si>
    <t>108-п</t>
  </si>
  <si>
    <t>12-кз</t>
  </si>
  <si>
    <t>13-кз</t>
  </si>
  <si>
    <t>14-кз</t>
  </si>
  <si>
    <t>157-п</t>
  </si>
  <si>
    <t>19-кз</t>
  </si>
  <si>
    <t>21-кз</t>
  </si>
  <si>
    <t>232-п</t>
  </si>
  <si>
    <t>25-фз</t>
  </si>
  <si>
    <t>28-кз</t>
  </si>
  <si>
    <t>28-фз</t>
  </si>
  <si>
    <t>30-кз</t>
  </si>
  <si>
    <t>31-фз</t>
  </si>
  <si>
    <t>35-кз</t>
  </si>
  <si>
    <t>39-фз</t>
  </si>
  <si>
    <t>40-кз</t>
  </si>
  <si>
    <t>40-фз</t>
  </si>
  <si>
    <t>41-кз</t>
  </si>
  <si>
    <t>42-кз</t>
  </si>
  <si>
    <t>48-фз</t>
  </si>
  <si>
    <t>53-кз</t>
  </si>
  <si>
    <t>53-фз</t>
  </si>
  <si>
    <t>62-кз</t>
  </si>
  <si>
    <t>67-фз</t>
  </si>
  <si>
    <t>68-фз</t>
  </si>
  <si>
    <t>69-фз</t>
  </si>
  <si>
    <t>72-кз</t>
  </si>
  <si>
    <t>73-фз</t>
  </si>
  <si>
    <t>78-кз</t>
  </si>
  <si>
    <t>78-фз</t>
  </si>
  <si>
    <t>81-кз</t>
  </si>
  <si>
    <t>81-фз</t>
  </si>
  <si>
    <t>82-кз</t>
  </si>
  <si>
    <t>92-кз</t>
  </si>
  <si>
    <t>подр.</t>
  </si>
  <si>
    <t>разд.</t>
  </si>
  <si>
    <t>100-кз</t>
  </si>
  <si>
    <t>101-кз</t>
  </si>
  <si>
    <t>101-фз</t>
  </si>
  <si>
    <t>103-кз</t>
  </si>
  <si>
    <t>119-кз</t>
  </si>
  <si>
    <t>120-кз</t>
  </si>
  <si>
    <t>120-фз</t>
  </si>
  <si>
    <t>121-кз</t>
  </si>
  <si>
    <t>122-кз</t>
  </si>
  <si>
    <t>122-фз</t>
  </si>
  <si>
    <t>125-фз</t>
  </si>
  <si>
    <t>131-фз</t>
  </si>
  <si>
    <t>143-фз</t>
  </si>
  <si>
    <t>159-фз</t>
  </si>
  <si>
    <t>178-фз</t>
  </si>
  <si>
    <t>181-фз</t>
  </si>
  <si>
    <t>209-рп</t>
  </si>
  <si>
    <t>257-фз</t>
  </si>
  <si>
    <t>264-фз</t>
  </si>
  <si>
    <t>329-фз</t>
  </si>
  <si>
    <t xml:space="preserve">407-рп </t>
  </si>
  <si>
    <t>Вид НПА</t>
  </si>
  <si>
    <t>Диапазон</t>
  </si>
  <si>
    <t>Законы РФ</t>
  </si>
  <si>
    <t>Полномочие</t>
  </si>
  <si>
    <t>Примечание</t>
  </si>
  <si>
    <t>Соглашение</t>
  </si>
  <si>
    <t>соглашение</t>
  </si>
  <si>
    <t>"О милиции"</t>
  </si>
  <si>
    <t>Обозначение</t>
  </si>
  <si>
    <t>Текущий год</t>
  </si>
  <si>
    <t>Наименование</t>
  </si>
  <si>
    <t>Отчетный год</t>
  </si>
  <si>
    <t>Решение Думы</t>
  </si>
  <si>
    <t>"О ветеранах"</t>
  </si>
  <si>
    <t>Классификация</t>
  </si>
  <si>
    <t>Срок действия</t>
  </si>
  <si>
    <t>Вид бюджета РО</t>
  </si>
  <si>
    <t>Дата документа</t>
  </si>
  <si>
    <t>Количество НПА</t>
  </si>
  <si>
    <t>Конституция РФ</t>
  </si>
  <si>
    <t>Об образовании</t>
  </si>
  <si>
    <t>решение совета</t>
  </si>
  <si>
    <t>"О ветеринарии"</t>
  </si>
  <si>
    <t>Номер документа</t>
  </si>
  <si>
    <t>Плановый период</t>
  </si>
  <si>
    <t>"Об образовании"</t>
  </si>
  <si>
    <t>"Об образовании "</t>
  </si>
  <si>
    <t xml:space="preserve">"Об образовании" </t>
  </si>
  <si>
    <t>Федеральный закон</t>
  </si>
  <si>
    <t>Мировое соглашение</t>
  </si>
  <si>
    <t>Указ Президента РФ</t>
  </si>
  <si>
    <t>распоряжения главы</t>
  </si>
  <si>
    <t>постановления главы</t>
  </si>
  <si>
    <t xml:space="preserve">"О землеустройстве" </t>
  </si>
  <si>
    <t>"О библиотечном деле"</t>
  </si>
  <si>
    <t>"О мелиорации земель"</t>
  </si>
  <si>
    <t>Наименование вида НПА</t>
  </si>
  <si>
    <t>Решение Совета города</t>
  </si>
  <si>
    <t>Дата вступления в силу</t>
  </si>
  <si>
    <t>Наименование документа</t>
  </si>
  <si>
    <t>"О гражданской обороне"</t>
  </si>
  <si>
    <t>Количество обязательств</t>
  </si>
  <si>
    <t>Очередной год (прогноз)</t>
  </si>
  <si>
    <t>Нормативный правовой акт</t>
  </si>
  <si>
    <t>"О пожарной безопасности"</t>
  </si>
  <si>
    <t>"О пожарной безопасности "</t>
  </si>
  <si>
    <t>Закон Ставропольского края</t>
  </si>
  <si>
    <t>Постановление главы города</t>
  </si>
  <si>
    <t>Распоряжение Президента РФ</t>
  </si>
  <si>
    <t>распоряжение администрации</t>
  </si>
  <si>
    <t>"Об опеке и попечительстве"</t>
  </si>
  <si>
    <t>Очередной год + 1 (прогноз)</t>
  </si>
  <si>
    <t>Очередной год + 2 (прогноз)</t>
  </si>
  <si>
    <t>постановление администрации</t>
  </si>
  <si>
    <t xml:space="preserve">ст.  чст.  п.  подп.  абз. </t>
  </si>
  <si>
    <t>"О занятости населения в РФ"</t>
  </si>
  <si>
    <t>резервный фонд администрации</t>
  </si>
  <si>
    <t xml:space="preserve">ст.  чст.  п. 1 подп.  абз. </t>
  </si>
  <si>
    <t xml:space="preserve">ст.  чст.  п. 6 подп.  абз. </t>
  </si>
  <si>
    <t xml:space="preserve">ст. 1 чст.  п.  подп.  абз. </t>
  </si>
  <si>
    <t xml:space="preserve">ст. 3 чст.  п.  подп.  абз. </t>
  </si>
  <si>
    <t xml:space="preserve">ст. 4 чст.  п.  подп.  абз. </t>
  </si>
  <si>
    <t xml:space="preserve">ст. 5 чст.  п.  подп.  абз. </t>
  </si>
  <si>
    <t xml:space="preserve">ст. 6 чст.  п.  подп.  абз. </t>
  </si>
  <si>
    <t xml:space="preserve">ст. 7 чст.  п.  подп.  абз. </t>
  </si>
  <si>
    <t xml:space="preserve">ст. 8 чст.  п.  подп.  абз. </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</si>
  <si>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</si>
  <si>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муниципального земельного контроля за использованием земель городского округа, осуществление в случаях, предусмотренных Градостроительным к</t>
  </si>
  <si>
    <t>Муниципальная целевая программа "Энергосбережение и повышение энергетической эффективности на территории города-курорта Железноводска Ставропольского края на 2012-2013 годы"</t>
  </si>
  <si>
    <t>муниципальная программа города-курорта Железноводска Ставропольского края "Открытость и эффективность работы администрации города-курорта Железноводска Ставропольского края"</t>
  </si>
  <si>
    <t>Об утверждении муниципальной целевой программы "Пожарная безопасность муниципальных образовательных учреждений  города-курорта Железноводска Ставропольского края на 2013 год"</t>
  </si>
  <si>
    <t xml:space="preserve">ст. 40,46 чст.  п.  подп.  абз. </t>
  </si>
  <si>
    <t xml:space="preserve">ст. 40184 чст.  п.  подп.  абз. </t>
  </si>
  <si>
    <t>"О средствах массовой информации"</t>
  </si>
  <si>
    <t>Об утверждении муниципальной целевой программы "Обеспечение пожарной безопасности муниципальных учреждений культуры города-курорта Железноводска Ставропольского края на 2011-2013 годы"</t>
  </si>
  <si>
    <t>"О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в области сельского хозяйства"</t>
  </si>
  <si>
    <t>Муниципальная программа города-курорта Железноводска Ставропольского края  "Развитие транспортной системы и охрана окружающей среды в  городе-курорте Железноводске Ставропольского края"</t>
  </si>
  <si>
    <t>Об утверждении муниципальной целевой программы "Развитие санаторно-курортного и туристско-рекреационного комплекса в городе-курорте Железноводске Ставропольского края на 2011-2015 годы"</t>
  </si>
  <si>
    <t>"Об утверждениии муниципальной целевой прграммы "Развитие санаторно-курортного и туристско-рекреационного комплекса в городе-курорте Железноводске Ставропольского края на 2011-2015 годы"</t>
  </si>
  <si>
    <t>осуществление полномочий по первичному воинскому учету на территориях, где отсутствуют военные комиссариаты, в соответствии с Федеральным законом "О воинской обязанности и военной службе"</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</si>
  <si>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</si>
  <si>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"Об утверждении муниципальной целевой программы "Энергосбережение и повышение энергетической эффективности на территории города-курорта Железноводска Ставропольского края на 2012-2013 годы"</t>
  </si>
  <si>
    <t>"Об утверждении муниципальной целевой программы «Энергосбережение и повышение энергетической эффективности на территории города-курорта Железноводска Ставропольского края на 2012-2013 годы»</t>
  </si>
  <si>
    <t>реализация Закона Ставропольского края "О наделении органов местного самоуправления муниципальных районов и городских округов полномочиями Ставропольского края в области молодежной политики"</t>
  </si>
  <si>
    <t>"О наделении органов местного самоуправления муниципальных районов и городских округов в  Ставропольском  крае отдельными госполномочиями Ставропольского края по соцподдержке детей-инвалидов"</t>
  </si>
  <si>
    <t xml:space="preserve">ст. 65 чст. 5,6,7 п.  подп.  абз. </t>
  </si>
  <si>
    <t xml:space="preserve">ст. 9,12 чст.  п. 3,3 подп.  абз. </t>
  </si>
  <si>
    <t xml:space="preserve">ст. 9,23 чст. 2,3 п.  подп.  абз. </t>
  </si>
  <si>
    <t>формирование муниципального архива</t>
  </si>
  <si>
    <t>постановление  администрации города</t>
  </si>
  <si>
    <t>"О донорстве крови и ее компонентов"</t>
  </si>
  <si>
    <t>"О казачестве в Ставропольском крае"</t>
  </si>
  <si>
    <t xml:space="preserve">ст. 9,38 чст. 1,4,5 п.  подп.  абз. </t>
  </si>
  <si>
    <t xml:space="preserve">ст. 9,42,54 чст.  п. 1 подп. 8 абз. </t>
  </si>
  <si>
    <t>"О Государственной социальной помощи"</t>
  </si>
  <si>
    <t>"О государственной социальной помощи"</t>
  </si>
  <si>
    <t>Нормативные правовые акты муниципалов</t>
  </si>
  <si>
    <t>Об образовании в Российской Федерации</t>
  </si>
  <si>
    <t>создание условий для развития туризма</t>
  </si>
  <si>
    <t xml:space="preserve">ст. 16.1,20 чст. 2,5 п.  подп.  абз. </t>
  </si>
  <si>
    <t>создание муниципальной пожарной охраны</t>
  </si>
  <si>
    <t>"О музейном деле в Ставропольском крае"</t>
  </si>
  <si>
    <t>"Основы законодательства РФ о культуре"</t>
  </si>
  <si>
    <t>Последняя заполненная строка ПОЛНОМОЧИЯ</t>
  </si>
  <si>
    <t>Распоряжение главы администрации города</t>
  </si>
  <si>
    <t xml:space="preserve">ст. 5,31,41 чст. 1,4,8 п.  подп.  абз. </t>
  </si>
  <si>
    <t>финансирование муниципальных учреждений</t>
  </si>
  <si>
    <t>"О мерах социальной поддержки ветеранов"</t>
  </si>
  <si>
    <t>Постановление главы администрации города</t>
  </si>
  <si>
    <t xml:space="preserve">ст. 13,34 чст. 2,6,11,1 п.  подп.  абз. </t>
  </si>
  <si>
    <t>"О воинской обязанности и военной службе"</t>
  </si>
  <si>
    <t>"Об архивном деле в Российской Федерации"</t>
  </si>
  <si>
    <t>Расходные обязательства городских округов</t>
  </si>
  <si>
    <t>выплата социального пособия на погребение</t>
  </si>
  <si>
    <t xml:space="preserve">"О физической культуре и спорте в РФ"     </t>
  </si>
  <si>
    <t>Последняя заполненная строка ОБЯЗАТЕЛЬСТВА</t>
  </si>
  <si>
    <t>Приказы федеральных министерств и ведомств</t>
  </si>
  <si>
    <t>"О библиотечном деле в Ставропольском крае"</t>
  </si>
  <si>
    <t>"О реабилитации жерт политических репрессий"</t>
  </si>
  <si>
    <t>О молодежной политике в Ставропрольском крае</t>
  </si>
  <si>
    <t>"О молодежной политике в Ставропольском крае"</t>
  </si>
  <si>
    <t>Распоряжение Губернатора Ставропольского края</t>
  </si>
  <si>
    <t>осуществление муниципального лесного контроля</t>
  </si>
  <si>
    <t>Номер статьи, части, пункта, подпункта, абзаца</t>
  </si>
  <si>
    <t>Нормативные правовые акты Ставропольского края</t>
  </si>
  <si>
    <t>Постановление Губернатора Ставропольского края</t>
  </si>
  <si>
    <t>"О муниципальной службе в Российской Федерации"</t>
  </si>
  <si>
    <t xml:space="preserve">"Об архивном деле в Российской Федерации"      </t>
  </si>
  <si>
    <t>"Об образовании" с изменениями от 01.01.2008 г.</t>
  </si>
  <si>
    <t>Нормативные правовые акты федерального значения</t>
  </si>
  <si>
    <t xml:space="preserve">О местном самоуправлении в Ставропольском крае </t>
  </si>
  <si>
    <t>"О местном самоуправлении в Ставропольском крае"</t>
  </si>
  <si>
    <t>Постановление Правительства Ставропольского края</t>
  </si>
  <si>
    <t>Распоряжение Правительства  Ставропольского края</t>
  </si>
  <si>
    <t>"О государственной службе российского казачества"</t>
  </si>
  <si>
    <t>"О межбюджетных отношениях в Ставропольском крае"</t>
  </si>
  <si>
    <t>"Об отдельных вопросах муниципальной службы в СК"</t>
  </si>
  <si>
    <t>Закон СК "О мерах социальной поддержки ветеранов"</t>
  </si>
  <si>
    <t>"Об обороте земель сельскохозяйственного назначения"</t>
  </si>
  <si>
    <t>Об организации здравоохранения в Ставропольском крае</t>
  </si>
  <si>
    <t>Объем средств на исполнение расходного обязательства</t>
  </si>
  <si>
    <t>"О государственных пособиях гражданам, имеющим детей"</t>
  </si>
  <si>
    <t>"О физической культуре и спорте Российской Федерации"</t>
  </si>
  <si>
    <t>Прочие нормативные правовые акты Ставропольского края</t>
  </si>
  <si>
    <t>"О социальной защите инвалидов в Российской Федерации"</t>
  </si>
  <si>
    <t>"О физической культуре и спорте в Ставропольском крае"</t>
  </si>
  <si>
    <t>"Об организации здравоохранения в Ставропольском крае"</t>
  </si>
  <si>
    <t xml:space="preserve"> О мерах социальной поддержки спортсменов и их тренеров</t>
  </si>
  <si>
    <t>"Об аварийно-спасательных службах и статусе спасателей"</t>
  </si>
  <si>
    <t>"Об инноваци-онной деятельно-сти в Ставрополь-ском крае"</t>
  </si>
  <si>
    <t>Устав города-курорта Железноводска Ставропольского  края</t>
  </si>
  <si>
    <t>"О специализированном жилищном фонде Ставропольского края"</t>
  </si>
  <si>
    <t>"Основы законодательства Российской Федерации о культуре "</t>
  </si>
  <si>
    <t>организация ритуальных услуг и содержание мест захоронения</t>
  </si>
  <si>
    <t>"О мерах социальной поддержки жертв политических репрессий"</t>
  </si>
  <si>
    <t>привлечение, погашение и обслуживание долговых обязательств</t>
  </si>
  <si>
    <t>распоряжение Комитета по муниципальной собственности города</t>
  </si>
  <si>
    <t>"О приватизации государственного и муниципального имущества"</t>
  </si>
  <si>
    <t>О статусе депутата Государственной Думы Ставропольского края</t>
  </si>
  <si>
    <t>Распоряжение комитета по управлению муниципальным имуществом</t>
  </si>
  <si>
    <t>установление официальных символов муниципального образования</t>
  </si>
  <si>
    <t>"Об общих принципах организации местного самоуправления в РФ"</t>
  </si>
  <si>
    <t>"Об охране окружающей среды" (с изменениями на 31.12.2005 г.)</t>
  </si>
  <si>
    <t>"О федеральной целевой программе "Жилище" на 2002 - 2010 годы"</t>
  </si>
  <si>
    <t>Согласовано:</t>
  </si>
  <si>
    <t>Руководитель юридического отдела администрации города-курорта Железноводска Ставропольского края</t>
  </si>
  <si>
    <t>Е.В. Левенко</t>
  </si>
  <si>
    <t>Глава города-курорта Железноводска
Ставропольского края</t>
  </si>
  <si>
    <t>В.Б. Мельникова</t>
  </si>
  <si>
    <t>Исполнитель: начальник отдела планирования бюджета Финансового управления администрации города-курорта Железноводска Ставропольского края</t>
  </si>
  <si>
    <t>К.А. Хлюстова</t>
  </si>
  <si>
    <t>8 (87932) 4 53 73</t>
  </si>
  <si>
    <t>Плановый реестр расходных обязательств города-курорта Железноводска Ставропольского края на 2015-2017 годы</t>
  </si>
  <si>
    <t>__________________</t>
  </si>
  <si>
    <t>"Об утверждении программы развития государственной гражданской службы Ставропольского края и муниципальной службы в Ставропольском крае, государственной поддержки развития муниципальных образований в Ставропольском крае на 2013-2015 годы"</t>
  </si>
  <si>
    <t>"О наделении органов местного самоуправления муниципальных районов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t>
  </si>
  <si>
    <t>О порядке выплаты вознаграждения за выполнение функций классного руководителя педагогическим работникам государственных образовательных учреждений ставропольского края и муниципальных образовательных учреждений ставропольского края в 2007 году</t>
  </si>
  <si>
    <t>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социальной поддержке детей-инвалидов"</t>
  </si>
  <si>
    <t>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</si>
  <si>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</si>
  <si>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оплата жилищно-коммунальных услуг отдельным категориям граждан, на обеспечение мер социальной поддержки лиц, награжденных знаком "Почетный донор СССР", "Почетный донор России", в соответствии с Законом Российской Федерации "О донорстве крови и ее компонентов"</t>
  </si>
  <si>
    <t>"Об утверждении Методики распределения и Порядка предоставления и расходования субсидий из краевого Фонда софинансирования расходов, выделяемых местным бюджетам в 2009 году на комплектование книжных фондов библиотек муниципальных образований Ставропольского края"</t>
  </si>
  <si>
    <t>реализация Закона Ставропольского края "О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на подготовку проведения Всероссийской сельскохозяйственной переписи"</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</si>
  <si>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N 181-ФЗ "О социальной защите инвалидов в Российской Федерации".</t>
  </si>
  <si>
    <t>реализация Федерального закона "О предоставлении социальных гарантий Героям Социалистического Труда и полным кавалерам ордена Трудовой Славы" и Закона Российской Федерации "О статусе Героев Советского Союза, Героев Российской Федерации и полных кавалеров ордена Славы"</t>
  </si>
  <si>
    <t>реализация закона Ставропольского края "О наделении органов местного самоуправления муниципальных районов и городских округов отдельными государственными полномочиями Ставропольского края по обеспечению деятельности государственных учреждений социального обслуживания"</t>
  </si>
  <si>
    <t>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назначению и выплате единовременного пособия усыновителям"</t>
  </si>
  <si>
    <t>"Об утверждении Положения о Контрольно-счетной палате города-курорта Железноводска Ставропольского края"</t>
  </si>
  <si>
    <t>"Об утверждении муниципальной целевой программы "Безопасный город-курорт Железноводск на 2012-2014 годы"</t>
  </si>
  <si>
    <t>формирование, утверждение, исполнение бюджета городского округа и контроль за исполнением данного бюджета</t>
  </si>
  <si>
    <t>"О краевой целевой программе "Развитие информационного общества в Ставропольском крае на 2011 - 2014 годы"</t>
  </si>
  <si>
    <t>осуществление мероприятий по обеспечению безопасности людей на водных объектах, охране их жизни и здоровья</t>
  </si>
  <si>
    <t>"О социальной защите граждан, подвергшихся воздействию радиации вследствие катастрофы на Чернобыльской АЭС"</t>
  </si>
  <si>
    <t>"О дополнительных гарантиях по социальной поддержке детей-сирот и детей, оставшихся без попечения родителей"</t>
  </si>
  <si>
    <t>владение, пользование и распоряжение имуществом, находящимся в муниципальной собственности городского округа</t>
  </si>
  <si>
    <t>создание условий для организации досуга и обеспечения жителей городского округа услугами организаций культуры</t>
  </si>
  <si>
    <t>"Об обеспечении доступа к информации о деятельности государственных органов и органов местного самоуправления"</t>
  </si>
  <si>
    <t xml:space="preserve">"О предоставлении социальных гарантий Героям Социалистического Труда и полным кавалерам ордена Трудовой Славы" </t>
  </si>
  <si>
    <t>материальная помощь малообеспеченным слоям населения, содержание домов-интернатов для престарелых и детских домов</t>
  </si>
  <si>
    <t>"О краевой целевой программе "Повышение безопасности дорожного движения в Ставропольском крае на 2009 - 2012 годы"</t>
  </si>
  <si>
    <t>Об утверждении Положения об управлении образования администрации города-курорта Железноводска Ставропольского края</t>
  </si>
  <si>
    <t>"Об утверждении муниципальной целевой программы "Градостроительство в городе-курорте Железноводске на 2011-2013 годы"</t>
  </si>
  <si>
    <t>"О мерах социальной поддержки отдельный категорий граждан, находящихся в трудной жизненной ситуации, и многодетных семей"</t>
  </si>
  <si>
    <t>полномочиями в сфере водоснабжения и водоотведения, предусмотренными Федеральным законом "О водоснабжении и водоотведении</t>
  </si>
  <si>
    <t>Об утверждении муниципальной целевой программы "Экологическая безопасность города-курорта Железноводска на 2011-2013 годы"</t>
  </si>
  <si>
    <t>создание условий для массового отдыха жителей городского округа и организация обустройства мест массового отдыха населения</t>
  </si>
  <si>
    <t>"О субвенциях на осуществление полномочий по первичному воинскому учету на территориях, где отсутствуют военные комиссариаты"</t>
  </si>
  <si>
    <t>"О защите населения и территорий от чрезвычайных ситуаций природного и техногенного характера" (с изменениями на 22.08.2004 г.)</t>
  </si>
  <si>
    <t>Об утверждении муниципальной целевой программы "Профилактика правонарушений в  городе-курорте Железноводске  на 2013-2015 годы"</t>
  </si>
  <si>
    <t>Государственной программы Российской Федерации "Энергосбережение и повышение энергетической эффективности на период до 2020 года"</t>
  </si>
  <si>
    <t>Об утверждении Положения об управлении здравоохранения и фармации администрации города-курорта Железноводска Ставропольского края</t>
  </si>
  <si>
    <t>"Противодействие коррупции в сфере деятельности администрации города-курорта Железноводска Ставропольского края на 2010-2014 годы"</t>
  </si>
  <si>
    <t>создание условий для обеспечения жителей городского округа услугами связи, общественного питания, торговли и бытового обслуживания</t>
  </si>
  <si>
    <t>Об утверждении Положения о порядке использования бюджетных ассигнований резервного фонда администрации города-курорта Железноводска</t>
  </si>
  <si>
    <t>"Об общих принципах организации и деятельности контрольно-счетных органов субъектов Российской Федерации и муниципальных образований"</t>
  </si>
  <si>
    <t>О порядке распределения дотаций на стимулирование развития системы управления муниципальными финансами поселений Ставропольского края</t>
  </si>
  <si>
    <t>"О Ставропольской краевой территориальной подсистеме единой государственной системы предупреждения и ликвидации чрезвычайных ситуаций"</t>
  </si>
  <si>
    <t>Муниципальная программа города-курорта Железноводска Ставропольского края "Культура города-курорта Железноводска Ставропольского края"</t>
  </si>
  <si>
    <t>Муниципальная программа города-курорта Железноводска Ставропольского края "Молодежь города-курорта Железноводска Ставропольского края"</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</si>
  <si>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</si>
  <si>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комиссий по делам несовершеннолетних и защите их прав и организации деятельности таких комиссий"</t>
  </si>
  <si>
    <t>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t>
  </si>
  <si>
    <t xml:space="preserve">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исполнительной власти субъектов Российской Федерации, по подготовке и проведению всероссийской переписи населения
</t>
  </si>
  <si>
    <t>"О порядке предоставления в 2008 - 2009 годах субсидий из федерального бюджета бюджетам субъектов российской федерации на выплату вознаграждения за выполнение функций классного руководителя педагогическим работникам государственных образовательных учреждений субъектов российской федерации и муниципальных образовательных учреждений"</t>
  </si>
  <si>
    <t xml:space="preserve">ежемесячная доплата к пенсии гражданам, ставшим инвалидами вследствие ранения, контузии, увечья или заболевания, полученных при исполнении служебных обязанностей в районах боевых действий, и состоящим на учете в органах социальной защиты населения Ставропольского края, а также доплаты к пенсии почетным гражданам Ставропольского края   </t>
  </si>
  <si>
    <t>"Об увеличении уставного фонда муниципального унитарного предприятия города-курорта Железноводска "Автоколонна №2066" и внесении изменений в Устав муниципального унитарного предприятия города-курорта Железноводска "Автоколонна №2066", утвержденный постановлением главы города-курорта Железноводска Ставрпольского края от 24 января 2007 г. №34"</t>
  </si>
  <si>
    <t>"Об утверждении Методики распределения субвенций краевого Фонда компенсаций, выделяемых бюджетам муниципальных районов и городских округов Ставропольского края на 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</si>
  <si>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 xml:space="preserve">"О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комиссий по делам несовершеннолетних и защите их прав и организации деятельности таких комиссий"                                                               </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</si>
  <si>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</si>
  <si>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"Об утверждении методики распределения и порядка предоставления и расходования субсидий из краевого фонда софинансирования расходов, выделяемых местным бюджетам в 2009 году на проведение капитального ремонта зданий и сооружений, 
реконструкцию кровли объектов муниципальных учреждений физической" 
культуры и спорта муниципальных образований Ставропольского края</t>
  </si>
  <si>
    <t>Муниципальная программа города-курорта Железноводска Ставропольского края "Социальная поддержка населения города-курорта Железноводска Ставропольского края"</t>
  </si>
  <si>
    <t>"О Положении о муниципальной службе в городе-курорте Железноводске Ставропольского края"</t>
  </si>
  <si>
    <t>"О назначении досрочных выборов главы города-курорта Железноводска Ставропольского края"</t>
  </si>
  <si>
    <t>"Об объектах культурного наследия (памятниках истории и культуры) в Ставропольском крае"</t>
  </si>
  <si>
    <t>создание муниципальных образовательных учреждений высшего профессионального образования;</t>
  </si>
  <si>
    <t>"О размере и порядке выплаты денежных средств на содержание ребенка опекуну (попечителю)"</t>
  </si>
  <si>
    <t>организация и осуществление мероприятий по работе с детьми и молодежью в городском округе</t>
  </si>
  <si>
    <t>"О мерах по реализации Закона Ставропольского края"Об архивном деле в Ставропольском крае"</t>
  </si>
  <si>
    <t>Об общих принципах организации местного самоуправления в РФ (с изменениями на 31.12.2005 г.)</t>
  </si>
  <si>
    <t xml:space="preserve">"О наделении органов местного самоуправления муниципальных районов и городских округов в Ставропольском крае отдельными полномочиями Ставропольского края по выплате компенсации части родительской платы за содержание ребенка в государственных и муниципальных учреждениях Ставропольского края, реализующих основную общеобразовательную программу дошкольного образования"  </t>
  </si>
  <si>
    <t>Об утверждении муниципальной целевой программы "Повышение безопасности дорожного движения в городе-курорте Железноводске Ставропольского края на 2013-2015 годы"</t>
  </si>
  <si>
    <t>"О краевой целевой программе "Энергосбережение, развитие возобновляемых источников энергии в Ставропольском крае на 2009-2013 годы и на перспективу до 2020 года"</t>
  </si>
  <si>
    <t>реализация Закона Ставропольского края "О наделении органов местного самоуправления муниципальных районов и поддержке государственных музеев Ставропольского края"</t>
  </si>
  <si>
    <t xml:space="preserve"> 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</si>
  <si>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"О наделении органов местного самоуправления муниципальных образований в Ставропольском крае полномочиями на государственную регистрацию актов гражданского состояния"</t>
  </si>
  <si>
    <t>Муниципальная программа города-курорта Железноводска Ставропольского края "Развитие физической культуры и спорта в городе-курорте Жделезноводске Ставропольского края"</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</si>
  <si>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</si>
  <si>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"О распределении субсидий из краевого Фонда софинансирования расходов, выделяемых местным бюджетам в 2012 году на модернизацию муниципальных систем общего образования"</t>
  </si>
  <si>
    <t>"Об утверждении муниципальной целевой программы "Модернизация и реконструкция транспортной системы города-курорта Железноводска Ставропольского края на 2013-2015 годы"</t>
  </si>
  <si>
    <t>Муниципальная программа города-курорта Железноводска Ставропольского края "Развитие жилищно-коммунального хозяйства в городе-курорте Железноводске Ставропольского края"</t>
  </si>
  <si>
    <t>Муниципальная программа города-курорта Железноводска Ставропольского края "Создание условий безопасной жизни населения города-курорта Железноводска Ставропольского края"</t>
  </si>
  <si>
    <t>"О нормативах расходования на реализацию государственного стандарта общего образования в муниципальных общеобразовательных учреждениях на территории Ставропольского края"</t>
  </si>
  <si>
    <t xml:space="preserve">"О субвенциях предоставляемых бюджету Ставропольского края на осуществление полномочий по первичному воинскому учету на территориях где отсутствуют военные комиссариаты"
</t>
  </si>
  <si>
    <t>"О наделении органов местного самоуправления и муниципальных районов и городских округов в СК отдельными полномочиями СК по созданию коммиссий по делам несовершеннолетних "</t>
  </si>
  <si>
    <t>Об утверждении муниципальной целевой программы "Обеспечение пожарной безопасности муниципальных учреждений здравоохранения  города-курорта Железноводска  на 2011-2013 годы"</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</si>
  <si>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округа</t>
  </si>
  <si>
    <t>осуществление финансирования и софинансирования капитального ремонта жилых домов, находившихся в муниципальной собственности до 1 марта 2005 года (утратил силу с 2013 года)</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</si>
  <si>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</si>
  <si>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</si>
  <si>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</si>
  <si>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"О некоторых мерах, связанных с выплатой инвалидам компенсаций сраховых премий по договору обязательного страхования гражданской ответственности владельцев транспортных средств"</t>
  </si>
  <si>
    <t>Об утверждении муниципальной целевой программы "Противодействие коррупции в сфере деятельности администрации города-курорта Железноводска Ставропольского края  на 2010-2014 годы"</t>
  </si>
  <si>
    <t>обеспечение равной доступности услуг общественного транспорта для отдельных категорий граждан, оказание мер социальной поддержки которых относится к ведению Российской Федерации,</t>
  </si>
  <si>
    <t>создание службы неотложной медицинской помощи в структуре медицинских учреждений в целях оказания на территории городского округа первичной медико-санитарной помощи( нет с 2012 года</t>
  </si>
  <si>
    <t>"О порядке и условиях выплаты вознаграждения за выполнений функций классного руководителя педагогическим работникам муниципальных общеобразовательных учреждений Ставропольского края"</t>
  </si>
  <si>
    <t>"Об утверждении муниципальной целевой программы "Комплексные меры по профилактике безнадзорности и правонарушений несовершеннолетних в городе-курорте Железноводске на 2013-2016 годы"</t>
  </si>
  <si>
    <t>Муниципальная программа города-курорта Железноводска Ставропольского края "Развитие градостроительства, строительства и архитектуры в городе-курорте Железноводске Ставропольского края"</t>
  </si>
  <si>
    <t>Об утверждении муниципальной программы города-курорта Железноводска Ставропольского края "Развитие  жилищно-коммунального хозяйства в городе-курорте Железноводске Ставропольского края"</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</si>
</sst>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FC19]d\ mmmm\ yyyy\ &quot;г.&quot;"/>
    <numFmt numFmtId="166" formatCode="00\.0000"/>
    <numFmt numFmtId="167" formatCode="00\.00"/>
    <numFmt numFmtId="168" formatCode="000\.00\.00"/>
    <numFmt numFmtId="169" formatCode="000"/>
    <numFmt numFmtId="170" formatCode="0000000"/>
    <numFmt numFmtId="171" formatCode="0000"/>
    <numFmt numFmtId="172" formatCode="#,##0.00_ ;[Red]\-#,##0.00\ "/>
    <numFmt numFmtId="173" formatCode="000\.000\.00\.0"/>
    <numFmt numFmtId="174" formatCode="0\.00\.00\.0\.00"/>
    <numFmt numFmtId="175" formatCode="0\.0\.0"/>
    <numFmt numFmtId="176" formatCode="#,##0.000_ ;[Red]\-#,##0.000\ "/>
    <numFmt numFmtId="177" formatCode="0_ ;[Red]\-0\ "/>
  </numFmts>
  <fonts count="12">
    <font>
      <sz val="10"/>
      <name val="Arial"/>
      <family val="0"/>
    </font>
    <font>
      <sz val="8"/>
      <name val="Arial"/>
      <family val="0"/>
    </font>
    <font>
      <b/>
      <sz val="10"/>
      <name val="Arial"/>
      <family val="2"/>
    </font>
    <font>
      <b/>
      <sz val="8"/>
      <name val="Arial Cyr"/>
      <family val="0"/>
    </font>
    <font>
      <sz val="8"/>
      <name val="Tahoma"/>
      <family val="2"/>
    </font>
    <font>
      <b/>
      <sz val="14"/>
      <name val="Times New Roman"/>
      <family val="1"/>
    </font>
    <font>
      <sz val="12"/>
      <name val="Times New Roman"/>
      <family val="1"/>
    </font>
    <font>
      <b/>
      <sz val="12"/>
      <name val="Times New Roman"/>
      <family val="1"/>
    </font>
    <font>
      <b/>
      <sz val="17"/>
      <name val="Times New Roman"/>
      <family val="1"/>
    </font>
    <font>
      <sz val="14"/>
      <name val="Times New Roman"/>
      <family val="1"/>
    </font>
    <font>
      <b/>
      <sz val="8"/>
      <name val="Arial"/>
      <family val="0"/>
    </font>
    <font>
      <b/>
      <sz val="10"/>
      <name val="Arial Cyr"/>
      <family val="0"/>
    </font>
  </fonts>
  <fills count="2">
    <fill>
      <patternFill/>
    </fill>
    <fill>
      <patternFill patternType="gray125"/>
    </fill>
  </fills>
  <borders count="13">
    <border>
      <left/>
      <right/>
      <top/>
      <bottom/>
      <diagonal/>
    </border>
    <border>
      <left style="thin"/>
      <right style="thin"/>
      <top>
        <color indexed="63"/>
      </top>
      <bottom style="thin"/>
    </border>
    <border>
      <left style="thin"/>
      <right style="thin"/>
      <top style="thin"/>
      <bottom style="thin"/>
    </border>
    <border>
      <left style="thin"/>
      <right style="thin"/>
      <top style="thin"/>
      <bottom style="mediu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45">
    <xf numFmtId="0" fontId="0" fillId="0" borderId="0" xfId="0" applyAlignment="1">
      <alignment/>
    </xf>
    <xf numFmtId="0" fontId="0" fillId="0" borderId="0" xfId="0" applyAlignment="1">
      <alignment wrapText="1"/>
    </xf>
    <xf numFmtId="0" fontId="0" fillId="0" borderId="1" xfId="0" applyBorder="1" applyAlignment="1" applyProtection="1">
      <alignment/>
      <protection locked="0"/>
    </xf>
    <xf numFmtId="174" fontId="0" fillId="0" borderId="1" xfId="0" applyNumberFormat="1" applyBorder="1" applyAlignment="1" applyProtection="1">
      <alignment horizontal="center" vertical="center"/>
      <protection locked="0"/>
    </xf>
    <xf numFmtId="0" fontId="0" fillId="0" borderId="1" xfId="0" applyBorder="1" applyAlignment="1" applyProtection="1">
      <alignment vertical="top" wrapText="1"/>
      <protection locked="0"/>
    </xf>
    <xf numFmtId="0" fontId="0" fillId="0" borderId="2" xfId="0" applyBorder="1" applyAlignment="1" applyProtection="1">
      <alignment vertical="top" wrapText="1"/>
      <protection locked="0"/>
    </xf>
    <xf numFmtId="49" fontId="2" fillId="0" borderId="3" xfId="0" applyNumberFormat="1" applyFont="1" applyBorder="1" applyAlignment="1" applyProtection="1">
      <alignment horizontal="center" vertical="center"/>
      <protection/>
    </xf>
    <xf numFmtId="0" fontId="2" fillId="0" borderId="3" xfId="0" applyFont="1" applyBorder="1" applyAlignment="1" applyProtection="1">
      <alignment horizontal="center" vertical="center" wrapText="1"/>
      <protection/>
    </xf>
    <xf numFmtId="0" fontId="0" fillId="0" borderId="0" xfId="0" applyAlignment="1" applyProtection="1">
      <alignment/>
      <protection/>
    </xf>
    <xf numFmtId="167" fontId="0" fillId="0" borderId="2" xfId="0" applyNumberFormat="1" applyBorder="1" applyAlignment="1" applyProtection="1">
      <alignment/>
      <protection locked="0"/>
    </xf>
    <xf numFmtId="167" fontId="2" fillId="0" borderId="3" xfId="0" applyNumberFormat="1" applyFont="1" applyBorder="1" applyAlignment="1" applyProtection="1">
      <alignment horizontal="center"/>
      <protection/>
    </xf>
    <xf numFmtId="0" fontId="2" fillId="0" borderId="3" xfId="0" applyFont="1" applyBorder="1" applyAlignment="1" applyProtection="1">
      <alignment horizontal="center" wrapText="1"/>
      <protection/>
    </xf>
    <xf numFmtId="0" fontId="2" fillId="0" borderId="3" xfId="0" applyFont="1" applyBorder="1" applyAlignment="1" applyProtection="1">
      <alignment horizontal="center"/>
      <protection/>
    </xf>
    <xf numFmtId="167" fontId="0" fillId="0" borderId="0" xfId="0" applyNumberFormat="1" applyAlignment="1" applyProtection="1">
      <alignment/>
      <protection/>
    </xf>
    <xf numFmtId="0" fontId="0" fillId="0" borderId="0" xfId="0" applyAlignment="1" applyProtection="1">
      <alignment wrapText="1"/>
      <protection/>
    </xf>
    <xf numFmtId="0" fontId="0" fillId="0" borderId="1" xfId="0" applyBorder="1" applyAlignment="1" applyProtection="1">
      <alignment wrapText="1"/>
      <protection locked="0"/>
    </xf>
    <xf numFmtId="0" fontId="0" fillId="0" borderId="2" xfId="0" applyBorder="1" applyAlignment="1" applyProtection="1">
      <alignment wrapText="1"/>
      <protection locked="0"/>
    </xf>
    <xf numFmtId="0" fontId="0" fillId="0" borderId="2" xfId="0" applyBorder="1" applyAlignment="1" applyProtection="1">
      <alignment/>
      <protection locked="0"/>
    </xf>
    <xf numFmtId="0" fontId="0" fillId="0" borderId="2" xfId="0" applyBorder="1" applyAlignment="1">
      <alignment/>
    </xf>
    <xf numFmtId="14" fontId="0" fillId="0" borderId="2" xfId="0" applyNumberFormat="1" applyBorder="1" applyAlignment="1">
      <alignment/>
    </xf>
    <xf numFmtId="14" fontId="0" fillId="0" borderId="0" xfId="0" applyNumberFormat="1" applyAlignment="1">
      <alignment/>
    </xf>
    <xf numFmtId="0" fontId="0" fillId="0" borderId="2" xfId="0" applyBorder="1" applyAlignment="1">
      <alignment wrapText="1"/>
    </xf>
    <xf numFmtId="0" fontId="0" fillId="0" borderId="0" xfId="0" applyFont="1" applyAlignment="1">
      <alignment wrapText="1"/>
    </xf>
    <xf numFmtId="0" fontId="0" fillId="0" borderId="0" xfId="0" applyBorder="1" applyAlignment="1">
      <alignment/>
    </xf>
    <xf numFmtId="0" fontId="2" fillId="0" borderId="4" xfId="0" applyFont="1" applyBorder="1" applyAlignment="1">
      <alignment horizontal="center" vertical="center" wrapText="1"/>
    </xf>
    <xf numFmtId="0" fontId="0" fillId="0" borderId="4" xfId="0" applyFont="1" applyBorder="1" applyAlignment="1">
      <alignment wrapText="1"/>
    </xf>
    <xf numFmtId="166" fontId="6" fillId="0" borderId="0" xfId="0" applyNumberFormat="1" applyFont="1" applyFill="1" applyAlignment="1" applyProtection="1">
      <alignment/>
      <protection/>
    </xf>
    <xf numFmtId="0" fontId="6" fillId="0" borderId="0" xfId="0" applyFont="1" applyFill="1" applyAlignment="1" applyProtection="1">
      <alignment/>
      <protection/>
    </xf>
    <xf numFmtId="171" fontId="6" fillId="0" borderId="0" xfId="0" applyNumberFormat="1" applyFont="1" applyFill="1" applyAlignment="1" applyProtection="1">
      <alignment/>
      <protection/>
    </xf>
    <xf numFmtId="170" fontId="6" fillId="0" borderId="0" xfId="0" applyNumberFormat="1" applyFont="1" applyFill="1" applyAlignment="1" applyProtection="1">
      <alignment/>
      <protection/>
    </xf>
    <xf numFmtId="169" fontId="6" fillId="0" borderId="0" xfId="0" applyNumberFormat="1" applyFont="1" applyFill="1" applyAlignment="1" applyProtection="1">
      <alignment/>
      <protection/>
    </xf>
    <xf numFmtId="172" fontId="6" fillId="0" borderId="0" xfId="0" applyNumberFormat="1" applyFont="1" applyFill="1" applyAlignment="1" applyProtection="1">
      <alignment/>
      <protection/>
    </xf>
    <xf numFmtId="0" fontId="6" fillId="0" borderId="0" xfId="0" applyFont="1" applyFill="1" applyAlignment="1">
      <alignment/>
    </xf>
    <xf numFmtId="0" fontId="6" fillId="0" borderId="0" xfId="0" applyFont="1" applyFill="1" applyAlignment="1" applyProtection="1">
      <alignment wrapText="1"/>
      <protection locked="0"/>
    </xf>
    <xf numFmtId="167" fontId="6" fillId="0" borderId="0" xfId="0" applyNumberFormat="1" applyFont="1" applyFill="1" applyAlignment="1" applyProtection="1">
      <alignment/>
      <protection/>
    </xf>
    <xf numFmtId="49" fontId="6" fillId="0" borderId="0" xfId="0" applyNumberFormat="1" applyFont="1" applyFill="1" applyAlignment="1" applyProtection="1">
      <alignment/>
      <protection/>
    </xf>
    <xf numFmtId="14" fontId="6" fillId="0" borderId="0" xfId="0" applyNumberFormat="1" applyFont="1" applyFill="1" applyAlignment="1" applyProtection="1">
      <alignment/>
      <protection/>
    </xf>
    <xf numFmtId="0" fontId="6" fillId="0" borderId="0" xfId="0" applyNumberFormat="1" applyFont="1" applyFill="1" applyAlignment="1" applyProtection="1">
      <alignment wrapText="1"/>
      <protection/>
    </xf>
    <xf numFmtId="176" fontId="6" fillId="0" borderId="0" xfId="0" applyNumberFormat="1" applyFont="1" applyFill="1" applyAlignment="1" applyProtection="1">
      <alignment/>
      <protection/>
    </xf>
    <xf numFmtId="49" fontId="6" fillId="0" borderId="0" xfId="0" applyNumberFormat="1" applyFont="1" applyFill="1" applyBorder="1" applyAlignment="1" applyProtection="1">
      <alignment wrapText="1"/>
      <protection locked="0"/>
    </xf>
    <xf numFmtId="0" fontId="7" fillId="0" borderId="0" xfId="0" applyFont="1" applyFill="1" applyAlignment="1" applyProtection="1">
      <alignment/>
      <protection/>
    </xf>
    <xf numFmtId="14" fontId="7" fillId="0" borderId="0" xfId="0" applyNumberFormat="1" applyFont="1" applyFill="1" applyAlignment="1" applyProtection="1">
      <alignment/>
      <protection/>
    </xf>
    <xf numFmtId="171" fontId="7" fillId="0" borderId="0" xfId="0" applyNumberFormat="1" applyFont="1" applyFill="1" applyAlignment="1" applyProtection="1">
      <alignment/>
      <protection/>
    </xf>
    <xf numFmtId="170" fontId="7" fillId="0" borderId="0" xfId="0" applyNumberFormat="1" applyFont="1" applyFill="1" applyAlignment="1" applyProtection="1">
      <alignment/>
      <protection/>
    </xf>
    <xf numFmtId="169" fontId="7" fillId="0" borderId="0" xfId="0" applyNumberFormat="1" applyFont="1" applyFill="1" applyAlignment="1" applyProtection="1">
      <alignment/>
      <protection/>
    </xf>
    <xf numFmtId="172" fontId="7" fillId="0" borderId="0" xfId="0" applyNumberFormat="1" applyFont="1" applyFill="1" applyAlignment="1" applyProtection="1">
      <alignment/>
      <protection/>
    </xf>
    <xf numFmtId="0" fontId="7" fillId="0" borderId="0" xfId="0" applyFont="1" applyFill="1" applyAlignment="1" applyProtection="1">
      <alignment wrapText="1"/>
      <protection locked="0"/>
    </xf>
    <xf numFmtId="0" fontId="6" fillId="0" borderId="0" xfId="0" applyFont="1" applyFill="1" applyBorder="1" applyAlignment="1" applyProtection="1">
      <alignment/>
      <protection locked="0"/>
    </xf>
    <xf numFmtId="0" fontId="6" fillId="0" borderId="0" xfId="0" applyFont="1" applyFill="1" applyBorder="1" applyAlignment="1" applyProtection="1">
      <alignment/>
      <protection/>
    </xf>
    <xf numFmtId="166" fontId="6" fillId="0" borderId="0" xfId="0" applyNumberFormat="1" applyFont="1" applyFill="1" applyBorder="1" applyAlignment="1" applyProtection="1">
      <alignment/>
      <protection/>
    </xf>
    <xf numFmtId="167" fontId="6" fillId="0" borderId="0" xfId="0" applyNumberFormat="1" applyFont="1" applyFill="1" applyBorder="1" applyAlignment="1" applyProtection="1">
      <alignment/>
      <protection/>
    </xf>
    <xf numFmtId="49" fontId="6" fillId="0" borderId="0" xfId="0" applyNumberFormat="1" applyFont="1" applyFill="1" applyBorder="1" applyAlignment="1" applyProtection="1">
      <alignment/>
      <protection/>
    </xf>
    <xf numFmtId="14"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wrapText="1"/>
      <protection/>
    </xf>
    <xf numFmtId="171" fontId="6" fillId="0" borderId="0" xfId="0" applyNumberFormat="1" applyFont="1" applyFill="1" applyBorder="1" applyAlignment="1" applyProtection="1">
      <alignment/>
      <protection/>
    </xf>
    <xf numFmtId="170" fontId="6" fillId="0" borderId="0" xfId="0" applyNumberFormat="1" applyFont="1" applyFill="1" applyBorder="1" applyAlignment="1" applyProtection="1">
      <alignment/>
      <protection/>
    </xf>
    <xf numFmtId="169" fontId="6" fillId="0" borderId="0" xfId="0" applyNumberFormat="1" applyFont="1" applyFill="1" applyBorder="1" applyAlignment="1" applyProtection="1">
      <alignment/>
      <protection/>
    </xf>
    <xf numFmtId="172" fontId="6" fillId="0" borderId="0" xfId="0" applyNumberFormat="1" applyFont="1" applyFill="1" applyBorder="1" applyAlignment="1" applyProtection="1">
      <alignment/>
      <protection/>
    </xf>
    <xf numFmtId="0" fontId="6" fillId="0" borderId="0" xfId="0" applyFont="1" applyFill="1" applyBorder="1" applyAlignment="1">
      <alignment/>
    </xf>
    <xf numFmtId="0" fontId="6" fillId="0" borderId="0" xfId="0" applyFont="1" applyFill="1" applyBorder="1" applyAlignment="1" applyProtection="1">
      <alignment wrapText="1"/>
      <protection locked="0"/>
    </xf>
    <xf numFmtId="166" fontId="8" fillId="0" borderId="0" xfId="0" applyNumberFormat="1" applyFont="1" applyFill="1" applyAlignment="1" applyProtection="1">
      <alignment/>
      <protection/>
    </xf>
    <xf numFmtId="0" fontId="8" fillId="0" borderId="0" xfId="0" applyFont="1" applyFill="1" applyAlignment="1" applyProtection="1">
      <alignment/>
      <protection/>
    </xf>
    <xf numFmtId="171" fontId="8" fillId="0" borderId="0" xfId="0" applyNumberFormat="1" applyFont="1" applyFill="1" applyAlignment="1" applyProtection="1">
      <alignment/>
      <protection/>
    </xf>
    <xf numFmtId="170" fontId="8" fillId="0" borderId="0" xfId="0" applyNumberFormat="1" applyFont="1" applyFill="1" applyAlignment="1" applyProtection="1">
      <alignment/>
      <protection/>
    </xf>
    <xf numFmtId="169" fontId="8" fillId="0" borderId="0" xfId="0" applyNumberFormat="1" applyFont="1" applyFill="1" applyAlignment="1" applyProtection="1">
      <alignment/>
      <protection/>
    </xf>
    <xf numFmtId="172" fontId="8" fillId="0" borderId="0" xfId="0" applyNumberFormat="1" applyFont="1" applyFill="1" applyAlignment="1" applyProtection="1">
      <alignment/>
      <protection/>
    </xf>
    <xf numFmtId="0" fontId="8" fillId="0" borderId="0" xfId="0" applyFont="1" applyFill="1" applyAlignment="1">
      <alignment/>
    </xf>
    <xf numFmtId="0" fontId="8" fillId="0" borderId="0" xfId="0" applyFont="1" applyFill="1" applyAlignment="1" applyProtection="1">
      <alignment wrapText="1"/>
      <protection locked="0"/>
    </xf>
    <xf numFmtId="167" fontId="9" fillId="0" borderId="0" xfId="0" applyNumberFormat="1" applyFont="1" applyFill="1" applyAlignment="1" applyProtection="1">
      <alignment/>
      <protection/>
    </xf>
    <xf numFmtId="0" fontId="9" fillId="0" borderId="0" xfId="0" applyFont="1" applyFill="1" applyAlignment="1" applyProtection="1">
      <alignment/>
      <protection/>
    </xf>
    <xf numFmtId="49" fontId="9" fillId="0" borderId="0" xfId="0" applyNumberFormat="1" applyFont="1" applyFill="1" applyAlignment="1" applyProtection="1">
      <alignment/>
      <protection/>
    </xf>
    <xf numFmtId="14" fontId="9" fillId="0" borderId="0" xfId="0" applyNumberFormat="1" applyFont="1" applyFill="1" applyAlignment="1" applyProtection="1">
      <alignment/>
      <protection/>
    </xf>
    <xf numFmtId="0" fontId="9" fillId="0" borderId="0" xfId="0" applyNumberFormat="1" applyFont="1" applyFill="1" applyAlignment="1" applyProtection="1">
      <alignment wrapText="1"/>
      <protection/>
    </xf>
    <xf numFmtId="166" fontId="9" fillId="0" borderId="0" xfId="0" applyNumberFormat="1" applyFont="1" applyFill="1" applyAlignment="1" applyProtection="1">
      <alignment/>
      <protection/>
    </xf>
    <xf numFmtId="167" fontId="5" fillId="0" borderId="0" xfId="0" applyNumberFormat="1" applyFont="1" applyFill="1" applyAlignment="1" applyProtection="1">
      <alignment/>
      <protection/>
    </xf>
    <xf numFmtId="0" fontId="5" fillId="0" borderId="0" xfId="0" applyFont="1" applyFill="1" applyAlignment="1" applyProtection="1">
      <alignment/>
      <protection/>
    </xf>
    <xf numFmtId="49" fontId="5" fillId="0" borderId="0" xfId="0" applyNumberFormat="1" applyFont="1" applyFill="1" applyAlignment="1" applyProtection="1">
      <alignment/>
      <protection/>
    </xf>
    <xf numFmtId="14" fontId="5" fillId="0" borderId="0" xfId="0" applyNumberFormat="1" applyFont="1" applyFill="1" applyAlignment="1" applyProtection="1">
      <alignment/>
      <protection/>
    </xf>
    <xf numFmtId="0" fontId="5" fillId="0" borderId="0" xfId="0" applyNumberFormat="1" applyFont="1" applyFill="1" applyAlignment="1" applyProtection="1">
      <alignment wrapText="1"/>
      <protection/>
    </xf>
    <xf numFmtId="166" fontId="5" fillId="0" borderId="0" xfId="0" applyNumberFormat="1" applyFont="1" applyFill="1" applyAlignment="1" applyProtection="1">
      <alignment/>
      <protection/>
    </xf>
    <xf numFmtId="171" fontId="5" fillId="0" borderId="0" xfId="0" applyNumberFormat="1" applyFont="1" applyFill="1" applyAlignment="1" applyProtection="1">
      <alignment/>
      <protection/>
    </xf>
    <xf numFmtId="170" fontId="5" fillId="0" borderId="0" xfId="0" applyNumberFormat="1" applyFont="1" applyFill="1" applyAlignment="1" applyProtection="1">
      <alignment/>
      <protection/>
    </xf>
    <xf numFmtId="169" fontId="5" fillId="0" borderId="0" xfId="0" applyNumberFormat="1" applyFont="1" applyFill="1" applyAlignment="1" applyProtection="1">
      <alignment/>
      <protection/>
    </xf>
    <xf numFmtId="172" fontId="5" fillId="0" borderId="0" xfId="0" applyNumberFormat="1" applyFont="1" applyFill="1" applyAlignment="1" applyProtection="1">
      <alignment/>
      <protection/>
    </xf>
    <xf numFmtId="176" fontId="5" fillId="0" borderId="0" xfId="0" applyNumberFormat="1" applyFont="1" applyFill="1" applyAlignment="1" applyProtection="1">
      <alignment/>
      <protection/>
    </xf>
    <xf numFmtId="49" fontId="5" fillId="0" borderId="0" xfId="0" applyNumberFormat="1" applyFont="1" applyFill="1" applyBorder="1" applyAlignment="1" applyProtection="1">
      <alignment wrapText="1"/>
      <protection locked="0"/>
    </xf>
    <xf numFmtId="0" fontId="3" fillId="0" borderId="5" xfId="0" applyNumberFormat="1" applyFont="1" applyFill="1" applyBorder="1" applyAlignment="1" applyProtection="1">
      <alignment vertical="center" wrapText="1"/>
      <protection hidden="1"/>
    </xf>
    <xf numFmtId="0" fontId="3" fillId="0" borderId="3" xfId="0" applyNumberFormat="1" applyFont="1" applyFill="1" applyBorder="1" applyAlignment="1" applyProtection="1">
      <alignment horizontal="center" vertical="center" wrapText="1"/>
      <protection hidden="1"/>
    </xf>
    <xf numFmtId="0" fontId="11" fillId="0" borderId="3" xfId="0" applyNumberFormat="1" applyFont="1" applyFill="1" applyBorder="1" applyAlignment="1" applyProtection="1">
      <alignment horizontal="center" vertical="center" wrapText="1"/>
      <protection hidden="1"/>
    </xf>
    <xf numFmtId="172" fontId="3" fillId="0" borderId="3" xfId="0" applyNumberFormat="1" applyFont="1" applyFill="1" applyBorder="1" applyAlignment="1" applyProtection="1">
      <alignment horizontal="center" vertical="center" wrapText="1"/>
      <protection hidden="1"/>
    </xf>
    <xf numFmtId="174" fontId="0" fillId="0" borderId="1" xfId="0" applyNumberFormat="1" applyFont="1" applyFill="1" applyBorder="1" applyAlignment="1" applyProtection="1">
      <alignment/>
      <protection locked="0"/>
    </xf>
    <xf numFmtId="0" fontId="0" fillId="0" borderId="1" xfId="0" applyNumberFormat="1" applyFont="1" applyFill="1" applyBorder="1" applyAlignment="1" applyProtection="1">
      <alignment wrapText="1"/>
      <protection hidden="1"/>
    </xf>
    <xf numFmtId="167" fontId="0" fillId="0" borderId="1" xfId="0" applyNumberFormat="1" applyFont="1" applyFill="1" applyBorder="1" applyAlignment="1" applyProtection="1">
      <alignment/>
      <protection locked="0"/>
    </xf>
    <xf numFmtId="49" fontId="0" fillId="0" borderId="1" xfId="0" applyNumberFormat="1" applyFont="1" applyFill="1" applyBorder="1" applyAlignment="1" applyProtection="1">
      <alignment/>
      <protection locked="0"/>
    </xf>
    <xf numFmtId="14" fontId="0" fillId="0" borderId="1" xfId="0" applyNumberFormat="1" applyFont="1" applyFill="1" applyBorder="1" applyAlignment="1" applyProtection="1">
      <alignment/>
      <protection locked="0"/>
    </xf>
    <xf numFmtId="0" fontId="0" fillId="0" borderId="1" xfId="0" applyNumberFormat="1" applyFont="1" applyFill="1" applyBorder="1" applyAlignment="1" applyProtection="1">
      <alignment wrapText="1"/>
      <protection locked="0"/>
    </xf>
    <xf numFmtId="0" fontId="0" fillId="0" borderId="1" xfId="0" applyFont="1" applyFill="1" applyBorder="1" applyAlignment="1" applyProtection="1">
      <alignment/>
      <protection locked="0"/>
    </xf>
    <xf numFmtId="168" fontId="0" fillId="0" borderId="1" xfId="0" applyNumberFormat="1" applyFont="1" applyFill="1" applyBorder="1" applyAlignment="1" applyProtection="1">
      <alignment/>
      <protection locked="0"/>
    </xf>
    <xf numFmtId="169" fontId="0" fillId="0" borderId="1" xfId="0" applyNumberFormat="1" applyFont="1" applyFill="1" applyBorder="1" applyAlignment="1" applyProtection="1">
      <alignment/>
      <protection locked="0"/>
    </xf>
    <xf numFmtId="175" fontId="0" fillId="0" borderId="1" xfId="0" applyNumberFormat="1" applyFont="1" applyFill="1" applyBorder="1" applyAlignment="1" applyProtection="1">
      <alignment/>
      <protection locked="0"/>
    </xf>
    <xf numFmtId="172" fontId="0" fillId="0" borderId="1" xfId="0" applyNumberFormat="1" applyFont="1" applyFill="1" applyBorder="1" applyAlignment="1" applyProtection="1">
      <alignment/>
      <protection locked="0"/>
    </xf>
    <xf numFmtId="0" fontId="0" fillId="0" borderId="1" xfId="0" applyFont="1" applyFill="1" applyBorder="1" applyAlignment="1">
      <alignment/>
    </xf>
    <xf numFmtId="49" fontId="0" fillId="0" borderId="1" xfId="0" applyNumberFormat="1" applyFont="1" applyFill="1" applyBorder="1" applyAlignment="1" applyProtection="1">
      <alignment wrapText="1"/>
      <protection locked="0"/>
    </xf>
    <xf numFmtId="0" fontId="3" fillId="0" borderId="6" xfId="0" applyNumberFormat="1" applyFont="1" applyFill="1" applyBorder="1" applyAlignment="1" applyProtection="1">
      <alignment horizontal="center" vertical="center" wrapText="1"/>
      <protection hidden="1"/>
    </xf>
    <xf numFmtId="0" fontId="3" fillId="0" borderId="7" xfId="0" applyNumberFormat="1" applyFont="1" applyFill="1" applyBorder="1" applyAlignment="1" applyProtection="1">
      <alignment horizontal="center" vertical="center" wrapText="1"/>
      <protection hidden="1"/>
    </xf>
    <xf numFmtId="14" fontId="3" fillId="0" borderId="6" xfId="0" applyNumberFormat="1" applyFont="1" applyFill="1" applyBorder="1" applyAlignment="1" applyProtection="1">
      <alignment horizontal="center" vertical="center" wrapText="1"/>
      <protection hidden="1"/>
    </xf>
    <xf numFmtId="14" fontId="3" fillId="0" borderId="7" xfId="0" applyNumberFormat="1" applyFont="1" applyFill="1" applyBorder="1" applyAlignment="1" applyProtection="1">
      <alignment horizontal="center" vertical="center" wrapText="1"/>
      <protection hidden="1"/>
    </xf>
    <xf numFmtId="167" fontId="3" fillId="0" borderId="6" xfId="0" applyNumberFormat="1" applyFont="1" applyFill="1" applyBorder="1" applyAlignment="1" applyProtection="1">
      <alignment horizontal="center" vertical="center" wrapText="1"/>
      <protection hidden="1"/>
    </xf>
    <xf numFmtId="167" fontId="3" fillId="0" borderId="7" xfId="0" applyNumberFormat="1" applyFont="1" applyFill="1" applyBorder="1" applyAlignment="1" applyProtection="1">
      <alignment horizontal="center" vertical="center" wrapText="1"/>
      <protection hidden="1"/>
    </xf>
    <xf numFmtId="49" fontId="3" fillId="0" borderId="6" xfId="0" applyNumberFormat="1" applyFont="1" applyFill="1" applyBorder="1" applyAlignment="1" applyProtection="1">
      <alignment horizontal="center" vertical="center" wrapText="1"/>
      <protection hidden="1"/>
    </xf>
    <xf numFmtId="49" fontId="3" fillId="0" borderId="7" xfId="0" applyNumberFormat="1" applyFont="1" applyFill="1" applyBorder="1" applyAlignment="1" applyProtection="1">
      <alignment horizontal="center" vertical="center" wrapText="1"/>
      <protection hidden="1"/>
    </xf>
    <xf numFmtId="166" fontId="9" fillId="0" borderId="0" xfId="0" applyNumberFormat="1" applyFont="1" applyFill="1" applyAlignment="1" applyProtection="1">
      <alignment wrapText="1"/>
      <protection/>
    </xf>
    <xf numFmtId="0" fontId="9" fillId="0" borderId="0" xfId="0" applyFont="1" applyFill="1" applyAlignment="1">
      <alignment/>
    </xf>
    <xf numFmtId="0" fontId="9" fillId="0" borderId="0" xfId="0" applyFont="1" applyFill="1" applyAlignment="1">
      <alignment wrapText="1"/>
    </xf>
    <xf numFmtId="0" fontId="3" fillId="0" borderId="7"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166" fontId="3" fillId="0" borderId="6" xfId="0" applyNumberFormat="1" applyFont="1" applyFill="1" applyBorder="1" applyAlignment="1" applyProtection="1">
      <alignment horizontal="center" vertical="center" wrapText="1"/>
      <protection hidden="1"/>
    </xf>
    <xf numFmtId="166" fontId="3" fillId="0" borderId="8" xfId="0" applyNumberFormat="1" applyFont="1" applyFill="1" applyBorder="1" applyAlignment="1" applyProtection="1">
      <alignment horizontal="center" vertical="center" wrapText="1"/>
      <protection hidden="1"/>
    </xf>
    <xf numFmtId="0" fontId="3" fillId="0" borderId="8" xfId="0" applyNumberFormat="1" applyFont="1" applyFill="1" applyBorder="1" applyAlignment="1" applyProtection="1">
      <alignment horizontal="center" vertical="center" wrapText="1"/>
      <protection hidden="1"/>
    </xf>
    <xf numFmtId="166" fontId="3" fillId="0" borderId="9" xfId="0" applyNumberFormat="1" applyFont="1" applyFill="1" applyBorder="1" applyAlignment="1" applyProtection="1">
      <alignment horizontal="center" vertical="center" wrapText="1"/>
      <protection hidden="1"/>
    </xf>
    <xf numFmtId="166" fontId="3" fillId="0" borderId="5" xfId="0" applyNumberFormat="1" applyFont="1" applyFill="1" applyBorder="1" applyAlignment="1" applyProtection="1">
      <alignment horizontal="center" vertical="center" wrapText="1"/>
      <protection hidden="1"/>
    </xf>
    <xf numFmtId="171" fontId="3" fillId="0" borderId="6" xfId="0" applyNumberFormat="1" applyFont="1" applyFill="1" applyBorder="1" applyAlignment="1" applyProtection="1">
      <alignment horizontal="center" vertical="center" wrapText="1"/>
      <protection hidden="1"/>
    </xf>
    <xf numFmtId="171" fontId="3" fillId="0" borderId="8" xfId="0" applyNumberFormat="1" applyFont="1" applyFill="1" applyBorder="1" applyAlignment="1" applyProtection="1">
      <alignment horizontal="center" vertical="center" wrapText="1"/>
      <protection hidden="1"/>
    </xf>
    <xf numFmtId="0" fontId="3" fillId="0" borderId="2" xfId="0" applyNumberFormat="1" applyFont="1" applyFill="1" applyBorder="1" applyAlignment="1" applyProtection="1">
      <alignment horizontal="center" vertical="center" wrapText="1"/>
      <protection hidden="1"/>
    </xf>
    <xf numFmtId="167" fontId="3" fillId="0" borderId="8" xfId="0" applyNumberFormat="1" applyFont="1" applyFill="1" applyBorder="1" applyAlignment="1" applyProtection="1">
      <alignment horizontal="center" vertical="center" wrapText="1"/>
      <protection hidden="1"/>
    </xf>
    <xf numFmtId="172" fontId="3" fillId="0" borderId="2" xfId="0" applyNumberFormat="1" applyFont="1" applyFill="1" applyBorder="1" applyAlignment="1" applyProtection="1">
      <alignment horizontal="center" vertical="center" wrapText="1"/>
      <protection hidden="1"/>
    </xf>
    <xf numFmtId="172" fontId="3" fillId="0" borderId="3" xfId="0" applyNumberFormat="1" applyFont="1" applyFill="1" applyBorder="1" applyAlignment="1" applyProtection="1">
      <alignment horizontal="center" vertical="center" wrapText="1"/>
      <protection hidden="1"/>
    </xf>
    <xf numFmtId="14" fontId="3" fillId="0" borderId="8" xfId="0" applyNumberFormat="1" applyFont="1" applyFill="1" applyBorder="1" applyAlignment="1" applyProtection="1">
      <alignment horizontal="center" vertical="center" wrapText="1"/>
      <protection hidden="1"/>
    </xf>
    <xf numFmtId="170" fontId="3" fillId="0" borderId="6" xfId="0" applyNumberFormat="1" applyFont="1" applyFill="1" applyBorder="1" applyAlignment="1" applyProtection="1">
      <alignment horizontal="center" vertical="center" wrapText="1"/>
      <protection hidden="1"/>
    </xf>
    <xf numFmtId="170" fontId="3" fillId="0" borderId="8" xfId="0" applyNumberFormat="1" applyFont="1" applyFill="1" applyBorder="1" applyAlignment="1" applyProtection="1">
      <alignment horizontal="center" vertical="center" wrapText="1"/>
      <protection hidden="1"/>
    </xf>
    <xf numFmtId="169" fontId="3" fillId="0" borderId="6" xfId="0" applyNumberFormat="1" applyFont="1" applyFill="1" applyBorder="1" applyAlignment="1" applyProtection="1">
      <alignment horizontal="center" vertical="center" wrapText="1"/>
      <protection hidden="1"/>
    </xf>
    <xf numFmtId="169" fontId="3" fillId="0" borderId="8" xfId="0" applyNumberFormat="1" applyFont="1" applyFill="1" applyBorder="1" applyAlignment="1" applyProtection="1">
      <alignment horizontal="center" vertical="center" wrapText="1"/>
      <protection hidden="1"/>
    </xf>
    <xf numFmtId="169" fontId="3" fillId="0" borderId="2" xfId="0" applyNumberFormat="1" applyFont="1" applyFill="1" applyBorder="1" applyAlignment="1" applyProtection="1">
      <alignment horizontal="center" vertical="center" wrapText="1"/>
      <protection hidden="1"/>
    </xf>
    <xf numFmtId="169" fontId="3" fillId="0" borderId="3" xfId="0" applyNumberFormat="1" applyFont="1" applyFill="1" applyBorder="1" applyAlignment="1" applyProtection="1">
      <alignment horizontal="center" vertical="center" wrapText="1"/>
      <protection hidden="1"/>
    </xf>
    <xf numFmtId="0" fontId="3" fillId="0" borderId="9" xfId="0" applyNumberFormat="1" applyFont="1" applyFill="1" applyBorder="1" applyAlignment="1" applyProtection="1">
      <alignment horizontal="center" vertical="center" wrapText="1"/>
      <protection hidden="1"/>
    </xf>
    <xf numFmtId="0" fontId="3" fillId="0" borderId="4" xfId="0" applyNumberFormat="1" applyFont="1" applyFill="1" applyBorder="1" applyAlignment="1" applyProtection="1">
      <alignment horizontal="center" vertical="center" wrapText="1"/>
      <protection hidden="1"/>
    </xf>
    <xf numFmtId="0" fontId="3" fillId="0" borderId="5" xfId="0" applyNumberFormat="1" applyFont="1" applyFill="1" applyBorder="1" applyAlignment="1" applyProtection="1">
      <alignment horizontal="center" vertical="center" wrapText="1"/>
      <protection hidden="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8" fillId="0" borderId="0" xfId="0" applyFont="1" applyFill="1" applyAlignment="1" applyProtection="1">
      <alignment horizontal="center"/>
      <protection/>
    </xf>
    <xf numFmtId="0" fontId="8" fillId="0" borderId="0" xfId="0" applyFont="1" applyFill="1" applyAlignment="1">
      <alignment horizontal="center"/>
    </xf>
    <xf numFmtId="0" fontId="3" fillId="0" borderId="10" xfId="0" applyNumberFormat="1" applyFont="1" applyFill="1" applyBorder="1" applyAlignment="1" applyProtection="1">
      <alignment horizontal="center" vertical="center" wrapText="1"/>
      <protection hidden="1"/>
    </xf>
    <xf numFmtId="0" fontId="3" fillId="0" borderId="11" xfId="0" applyNumberFormat="1" applyFont="1" applyFill="1" applyBorder="1" applyAlignment="1" applyProtection="1">
      <alignment horizontal="center" vertical="center" wrapText="1"/>
      <protection hidden="1"/>
    </xf>
    <xf numFmtId="0" fontId="3" fillId="0" borderId="12" xfId="0" applyNumberFormat="1" applyFont="1" applyFill="1" applyBorder="1" applyAlignment="1" applyProtection="1">
      <alignment horizontal="center" vertical="center" wrapText="1"/>
      <protection hidden="1"/>
    </xf>
    <xf numFmtId="49" fontId="3" fillId="0" borderId="8" xfId="0" applyNumberFormat="1" applyFont="1" applyFill="1" applyBorder="1" applyAlignment="1" applyProtection="1">
      <alignment horizontal="center" vertical="center" wrapText="1"/>
      <protection hidden="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3%2002%2003%20&#1076;&#1083;&#1103;%20&#1052;&#10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олномочия"/>
      <sheetName val="ВидыНПА"/>
      <sheetName val="НПА"/>
      <sheetName val="РРО"/>
      <sheetName val="Вспомогательный"/>
    </sheetNames>
    <sheetDataSet>
      <sheetData sheetId="0">
        <row r="1">
          <cell r="A1" t="str">
            <v>Код</v>
          </cell>
          <cell r="B1" t="str">
            <v>Наименование</v>
          </cell>
        </row>
        <row r="3">
          <cell r="A3">
            <v>40000000</v>
          </cell>
          <cell r="B3" t="str">
            <v>Расходные обязательства городских округов</v>
          </cell>
        </row>
        <row r="4">
          <cell r="A4">
            <v>40100000</v>
          </cell>
          <cell r="B4" t="str">
            <v>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v>
          </cell>
        </row>
        <row r="5">
          <cell r="A5">
            <v>40101000</v>
          </cell>
          <cell r="B5" t="str">
            <v>финансирование расходов на содержание органов местного самоуправления городских округов</v>
          </cell>
        </row>
        <row r="6">
          <cell r="A6">
            <v>40102000</v>
          </cell>
          <cell r="B6" t="str">
            <v>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v>
          </cell>
        </row>
        <row r="7">
          <cell r="A7">
            <v>40103000</v>
          </cell>
          <cell r="B7" t="str">
            <v>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v>
          </cell>
        </row>
        <row r="8">
          <cell r="A8">
            <v>40104000</v>
          </cell>
          <cell r="B8" t="str">
            <v>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v>
          </cell>
        </row>
        <row r="9">
          <cell r="A9">
            <v>40105000</v>
          </cell>
          <cell r="B9" t="str">
            <v>разработка и утверждение программ комплексного развития систем коммунальной инфраструктуры поселений, городских округов, требования к которым устанавливаются Правительством Российской Федерации</v>
          </cell>
        </row>
        <row r="10">
          <cell r="A10">
            <v>40106000</v>
          </cell>
          <cell r="B10" t="str">
            <v>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v>
          </cell>
        </row>
        <row r="11">
          <cell r="A11">
            <v>40107000</v>
          </cell>
          <cell r="B11" t="str">
            <v>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v>
          </cell>
        </row>
        <row r="12">
          <cell r="A12">
            <v>40108000</v>
          </cell>
          <cell r="B12" t="str">
            <v>формирование, утверждение, исполнение бюджета городского округа и контроль за исполнением данного бюджета</v>
          </cell>
        </row>
        <row r="13">
          <cell r="A13">
            <v>40109000</v>
          </cell>
          <cell r="B13" t="str">
            <v>установление, изменение и отмена местных налогов и сборов городского округа</v>
          </cell>
        </row>
        <row r="14">
          <cell r="A14">
            <v>40110000</v>
          </cell>
          <cell r="B14" t="str">
            <v>владение, пользование и распоряжение имуществом, находящимся в муниципальной собственности городского округа</v>
          </cell>
        </row>
        <row r="15">
          <cell r="A15">
            <v>40111000</v>
          </cell>
          <cell r="B15" t="str">
            <v>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v>
          </cell>
        </row>
        <row r="16">
          <cell r="A16">
            <v>40112000</v>
          </cell>
          <cell r="B16" t="str">
            <v>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v>
          </cell>
        </row>
        <row r="17">
          <cell r="A17">
            <v>40113000</v>
          </cell>
          <cell r="B17" t="str">
            <v>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v>
          </cell>
        </row>
        <row r="18">
          <cell r="A18">
            <v>40114000</v>
          </cell>
          <cell r="B18" t="str">
            <v>создание условий для предоставления транспортных услуг населению и организация транспортного обслуживания населения в границах городского округа</v>
          </cell>
        </row>
        <row r="19">
          <cell r="A19">
            <v>40115000</v>
          </cell>
          <cell r="B19" t="str">
            <v>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v>
          </cell>
        </row>
        <row r="20">
          <cell r="A20">
            <v>40116000</v>
          </cell>
          <cell r="B20" t="str">
            <v>участие в предупреждении и ликвидации последствий чрезвычайных ситуаций в границах городского округа </v>
          </cell>
        </row>
        <row r="21">
          <cell r="A21">
            <v>40117000</v>
          </cell>
          <cell r="B21" t="str">
            <v>организация охраны общественного порядка на территории городского округа муниципальной милицией</v>
          </cell>
        </row>
        <row r="22">
          <cell r="A22">
            <v>40118000</v>
          </cell>
          <cell r="B22" t="str">
            <v>обеспечение первичных мер пожарной безопасности в границах городского округа</v>
          </cell>
        </row>
        <row r="23">
          <cell r="A23">
            <v>40119000</v>
          </cell>
          <cell r="B23" t="str">
            <v>организация мероприятий по охране окружающей среды в границах городского округа</v>
          </cell>
        </row>
        <row r="24">
          <cell r="A24">
            <v>40120000</v>
          </cell>
          <cell r="B24" t="str">
            <v>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v>
          </cell>
        </row>
        <row r="25">
          <cell r="A25">
            <v>40121000</v>
          </cell>
          <cell r="B25" t="str">
            <v>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v>
          </cell>
        </row>
        <row r="26">
          <cell r="A26">
            <v>40122000</v>
          </cell>
          <cell r="B26" t="str">
            <v>создание условий для обеспечения жителей городского округа услугами связи, общественного питания, торговли и бытового обслуживания</v>
          </cell>
        </row>
        <row r="27">
          <cell r="A27">
            <v>40123000</v>
          </cell>
          <cell r="B27" t="str">
            <v>организация библиотечного обслуживания населения, комплектование и обеспечение сохранности библиотечных фондов библиотек городского округа</v>
          </cell>
        </row>
        <row r="28">
          <cell r="A28">
            <v>40124000</v>
          </cell>
          <cell r="B28" t="str">
            <v>создание условий для организации досуга и обеспечения жителей городского округа услугами организаций культуры</v>
          </cell>
        </row>
        <row r="29">
          <cell r="A29">
            <v>40125000</v>
          </cell>
          <cell r="B29" t="str">
            <v>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v>
          </cell>
        </row>
        <row r="30">
          <cell r="A30">
            <v>40126000</v>
          </cell>
          <cell r="B30" t="str">
            <v>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v>
          </cell>
        </row>
        <row r="31">
          <cell r="A31">
            <v>40127000</v>
          </cell>
          <cell r="B31" t="str">
            <v>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v>
          </cell>
        </row>
        <row r="32">
          <cell r="A32">
            <v>40128000</v>
          </cell>
          <cell r="B32" t="str">
            <v>создание условий для массового отдыха жителей городского округа и организация обустройства мест массового отдыха населения</v>
          </cell>
        </row>
        <row r="33">
          <cell r="A33">
            <v>40129000</v>
          </cell>
          <cell r="B33" t="str">
            <v>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v>
          </cell>
        </row>
        <row r="34">
          <cell r="A34">
            <v>40130000</v>
          </cell>
          <cell r="B34" t="str">
            <v>формирование муниципального архива</v>
          </cell>
        </row>
        <row r="35">
          <cell r="A35">
            <v>40131000</v>
          </cell>
          <cell r="B35" t="str">
            <v>организация ритуальных услуг и содержание мест захоронения</v>
          </cell>
        </row>
        <row r="36">
          <cell r="A36">
            <v>40132000</v>
          </cell>
          <cell r="B36" t="str">
            <v>организация сбора, вывоза, утилизации и переработки бытовых и промышленных отходов</v>
          </cell>
        </row>
        <row r="37">
          <cell r="A37">
            <v>40133000</v>
          </cell>
          <cell r="B37" t="str">
            <v>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v>
          </cell>
        </row>
        <row r="38">
          <cell r="A38">
            <v>40134000</v>
          </cell>
          <cell r="B38" t="str">
            <v>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v>
          </cell>
        </row>
        <row r="39">
          <cell r="A39">
            <v>40135000</v>
          </cell>
          <cell r="B39" t="str">
            <v>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v>
          </cell>
        </row>
        <row r="40">
          <cell r="A40">
            <v>40136000</v>
          </cell>
          <cell r="B40" t="str">
            <v>присвоение наименований улицам, площадям и иным территориям проживания граждан в городском округе, установление нумерации домов, организация освещения улиц и установка указателей с наименованиями улиц и номерами домов</v>
          </cell>
        </row>
        <row r="41">
          <cell r="A41">
            <v>40137000</v>
          </cell>
          <cell r="B41" t="str">
            <v>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v>
          </cell>
        </row>
        <row r="42">
          <cell r="A42">
            <v>40138000</v>
          </cell>
          <cell r="B42" t="str">
            <v>создание, содержание и организация деятельности аварийно-спасательных служб и (или) аварийно-спасательных формирований на территории городского округа</v>
          </cell>
        </row>
        <row r="43">
          <cell r="A43">
            <v>40139000</v>
          </cell>
          <cell r="B43" t="str">
            <v>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v>
          </cell>
        </row>
        <row r="44">
          <cell r="A44">
            <v>40140000</v>
          </cell>
          <cell r="B44" t="str">
            <v>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v>
          </cell>
        </row>
        <row r="45">
          <cell r="A45">
            <v>40141000</v>
          </cell>
          <cell r="B45" t="str">
            <v>осуществление мероприятий по обеспечению безопасности людей на водных объектах, охране их жизни и здоровья</v>
          </cell>
        </row>
        <row r="46">
          <cell r="A46">
            <v>40142000</v>
          </cell>
          <cell r="B46" t="str">
            <v>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v>
          </cell>
        </row>
        <row r="47">
          <cell r="A47">
            <v>40143000</v>
          </cell>
          <cell r="B47" t="str">
            <v>организация и осуществление мероприятий по работе с детьми и молодежью в городском округе</v>
          </cell>
        </row>
        <row r="48">
          <cell r="A48">
            <v>40145000</v>
          </cell>
          <cell r="B48" t="str">
            <v>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v>
          </cell>
        </row>
        <row r="49">
          <cell r="A49">
            <v>40146000</v>
          </cell>
          <cell r="B49" t="str">
            <v>создание условий для деятельности добровольных формирований населения по охране общественного порядка</v>
          </cell>
        </row>
        <row r="50">
          <cell r="A50">
            <v>40147000</v>
          </cell>
          <cell r="B50" t="str">
            <v>осуществление муниципального лесного контроля</v>
          </cell>
        </row>
        <row r="51">
          <cell r="A51">
            <v>40148000</v>
          </cell>
          <cell r="B51" t="str">
            <v>осуществление муниципального контроля за проведением муниципальных лотерей</v>
          </cell>
        </row>
        <row r="52">
          <cell r="A52">
            <v>40149000</v>
          </cell>
          <cell r="B52" t="str">
            <v>осуществление муниципального контроля на территории особой экономической зоны</v>
          </cell>
        </row>
        <row r="53">
          <cell r="A53">
            <v>40150000</v>
          </cell>
          <cell r="B53" t="str">
            <v>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v>
          </cell>
        </row>
        <row r="54">
          <cell r="A54">
            <v>40151000</v>
          </cell>
          <cell r="B54" t="str">
            <v>осуществление мер по противодействию коррупции в границах городского округа</v>
          </cell>
        </row>
        <row r="55">
          <cell r="A55">
            <v>40152000</v>
          </cell>
          <cell r="B55" t="str">
            <v> 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v>
          </cell>
        </row>
        <row r="56">
          <cell r="A56">
            <v>40153000</v>
          </cell>
          <cell r="B56" t="str">
            <v>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v>
          </cell>
        </row>
        <row r="57">
          <cell r="A57">
            <v>40180000</v>
          </cell>
          <cell r="B57" t="str">
            <v>организация теплоснабжения, предусмотренного Федеральным законом "О теплоснабжении</v>
          </cell>
        </row>
        <row r="58">
          <cell r="A58">
            <v>40181000</v>
          </cell>
          <cell r="B58" t="str">
            <v>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v>
          </cell>
        </row>
        <row r="59">
          <cell r="A59">
            <v>40182000</v>
          </cell>
          <cell r="B59" t="str">
            <v>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v>
          </cell>
        </row>
        <row r="60">
          <cell r="A60">
            <v>40183000</v>
          </cell>
          <cell r="B60" t="str">
            <v>установление официальных символов муниципального образования</v>
          </cell>
        </row>
        <row r="61">
          <cell r="A61">
            <v>40184000</v>
          </cell>
          <cell r="B61" t="str">
            <v>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v>
          </cell>
        </row>
        <row r="62">
          <cell r="A62">
            <v>40185000</v>
          </cell>
          <cell r="B62" t="str">
            <v>полномочиями в сфере водоснабжения и водоотведения, предусмотренными Федеральным законом "О водоснабжении и водоотведении</v>
          </cell>
        </row>
        <row r="63">
          <cell r="A63">
            <v>40186000</v>
          </cell>
          <cell r="B63" t="str">
            <v>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v>
          </cell>
        </row>
        <row r="64">
          <cell r="A64">
            <v>40187000</v>
          </cell>
          <cell r="B64" t="str">
            <v>осуществление международных и внешнеэкономических связей в соответствии с федеральными законами</v>
          </cell>
        </row>
        <row r="65">
          <cell r="A65">
            <v>40200000</v>
          </cell>
          <cell r="B65" t="str">
            <v>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другим бюджетам бюджетной системы Российской Федерации</v>
          </cell>
        </row>
        <row r="66">
          <cell r="A66">
            <v>40201000</v>
          </cell>
          <cell r="B66" t="str">
            <v>перечисление субвенций из бюджета городского округа в краевой бюджет</v>
          </cell>
        </row>
        <row r="67">
          <cell r="A67">
            <v>40300000</v>
          </cell>
          <cell r="B67" t="str">
            <v>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из других бюджетов бюджетной системы Российской Федерации</v>
          </cell>
        </row>
        <row r="68">
          <cell r="A68">
            <v>40301000</v>
          </cell>
          <cell r="B68" t="str">
            <v>реализация Федерального закона "О предоставлении социальных гарантий Героям Социалистического Труда и полным кавалерам ордена Трудовой Славы" и Закона Российской Федерации "О статусе Героев Советского Союза, Героев Российской Федерации и полных кавалеров </v>
          </cell>
        </row>
        <row r="69">
          <cell r="A69">
            <v>40302000</v>
          </cell>
          <cell r="B69" t="str">
            <v>оплата жилищно-коммунальных услуг отдельным категориям граждан, на обеспечение мер социальной поддержки лиц, награжденных знаком "Почетный донор СССР", "Почетный донор России", в соответствии с Законом Российской Федерации "О донорстве крови и ее компонен</v>
          </cell>
        </row>
        <row r="70">
          <cell r="A70">
            <v>40303000</v>
          </cell>
          <cell r="B70" t="str">
            <v>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 в соответствии с Законом Российской Федерации "О присяжных заседателях феде</v>
          </cell>
        </row>
        <row r="71">
          <cell r="A71">
            <v>40304000</v>
          </cell>
          <cell r="B71" t="str">
            <v>осуществление полномочий по первичному воинскому учету на территориях, где отсутствуют военные комиссариаты, в соответствии с Федеральным законом "О воинской обязанности и военной службе"</v>
          </cell>
        </row>
        <row r="72">
          <cell r="A72">
            <v>40305000</v>
          </cell>
          <cell r="B72" t="str">
            <v>реализация Закона Ставропольского края "О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на подготовку проведения Всероссийской сельскохозяйственной п</v>
          </cell>
        </row>
        <row r="73">
          <cell r="A73">
            <v>40306000</v>
          </cell>
          <cell r="B73" t="str">
            <v>обеспечение равной доступности услуг общественного транспорта для отдельных категорий граждан, оказание мер социальной поддержки которых относится к ведению Российской Федерации,</v>
          </cell>
        </row>
        <row r="74">
          <cell r="A74">
            <v>40307000</v>
          </cell>
          <cell r="B74" t="str">
            <v>ежемесячная доплата к пенсии гражданам, ставшим инвалидами вследствие ранения, контузии, увечья или заболевания, полученных при исполнении служебных обязанностей в районах боевых действий, и состоящим на учете в органах социальной защиты населения Ставроп</v>
          </cell>
        </row>
        <row r="75">
          <cell r="A75">
            <v>40308000</v>
          </cell>
          <cell r="B75" t="str">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в области социальной поддержки и социального обслуживания отдельн</v>
          </cell>
        </row>
        <row r="76">
          <cell r="A76">
            <v>40309000</v>
          </cell>
          <cell r="B76" t="str">
            <v>реализация законов Ставропольского края "О нормативах расходов на реализацию государственного стандарта общего образования в муниципальных общеобразовательных учреждениях на территории Ставропольского края", "О наделении органов местного самоуправления му</v>
          </cell>
        </row>
        <row r="77">
          <cell r="A77">
            <v>40310000</v>
          </cell>
          <cell r="B77" t="str">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социальной поддержке детей-сирот и детей,</v>
          </cell>
        </row>
        <row r="78">
          <cell r="A78">
            <v>40311000</v>
          </cell>
          <cell r="B78" t="str">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социальной поддержке детей-инвалидов"</v>
          </cell>
        </row>
        <row r="79">
          <cell r="A79">
            <v>40312000</v>
          </cell>
          <cell r="B79" t="str">
            <v>реализация Закона Ставропольского края "О наделении органов местного самоуправления муниципальных районов и городских округов Ставропольского края отдельными государственными полномочиями Ставропольского края в области здравоохранения"</v>
          </cell>
        </row>
        <row r="80">
          <cell r="A80">
            <v>40313000</v>
          </cell>
          <cell r="B80" t="str">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комиссий по делам несовершеннол</v>
          </cell>
        </row>
        <row r="81">
          <cell r="A81">
            <v>40314000</v>
          </cell>
          <cell r="B81" t="str">
            <v>реализация Закона Ставропольского края "О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по формированию, содержанию и использованию Архивного фонда С</v>
          </cell>
        </row>
        <row r="82">
          <cell r="A82">
            <v>40315000</v>
          </cell>
          <cell r="B82" t="str">
            <v>реализация закона Ставропольского края "О наделении органов местного самоуправления муниципальных районов и городских округов отдельными государственными полномочиями Ставропольского края по обеспечению деятельности государственных учреждений социального </v>
          </cell>
        </row>
        <row r="83">
          <cell r="A83">
            <v>40316000</v>
          </cell>
          <cell r="B83" t="str">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решению вопросов организации оказания спец</v>
          </cell>
        </row>
        <row r="84">
          <cell r="A84">
            <v>40317000</v>
          </cell>
          <cell r="B84" t="str">
            <v>реализация Закона Ставропольского края "О наделении органов местного самоуправления муниципальных районов и поддержке государственных музеев Ставропольского края"</v>
          </cell>
        </row>
        <row r="85">
          <cell r="A85">
            <v>40318000</v>
          </cell>
          <cell r="B85" t="str">
            <v>реализация Закона Ставропольского края "О наделении органов местного самоуправления муниципальных районов и городских округов полномочиями Ставропольского края в области молодежной политики"</v>
          </cell>
        </row>
        <row r="86">
          <cell r="A86">
            <v>40319000</v>
          </cell>
          <cell r="B86" t="str">
            <v>реализация Закона Ставропольского края "О статусе административного центра Ставропольского края"</v>
          </cell>
        </row>
        <row r="87">
          <cell r="A87">
            <v>40320000</v>
          </cell>
          <cell r="B87" t="str">
            <v>выплата социального пособия на погребение</v>
          </cell>
        </row>
        <row r="88">
          <cell r="A88">
            <v>40321000</v>
          </cell>
          <cell r="B88" t="str">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полномочиями Ставропольского края по выплате компенсации части родительской платы за содержание </v>
          </cell>
        </row>
        <row r="89">
          <cell r="A89">
            <v>40322000</v>
          </cell>
          <cell r="B89" t="str">
            <v>Переданные органам местного самоуправления отдельные государственные полномочия</v>
          </cell>
        </row>
        <row r="90">
          <cell r="A90">
            <v>40323000</v>
          </cell>
          <cell r="B90" t="str">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v>
          </cell>
        </row>
        <row r="91">
          <cell r="A91">
            <v>40324000</v>
          </cell>
          <cell r="B91" t="str">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назначению и выплате единовременного пособ</v>
          </cell>
        </row>
        <row r="92">
          <cell r="A92">
            <v>40325000</v>
          </cell>
          <cell r="B92" t="str">
            <v>реализация закона Ставропольского края "Об утверждении методик распределения субвенций, предоставляемых бюджетам муниципальных районов и городских округов Ставропольского края из бюджета Ставропольского края на обеспечение государственных гарантий реализа</v>
          </cell>
        </row>
        <row r="93">
          <cell r="A93">
            <v>40400000</v>
          </cell>
          <cell r="B93" t="str">
            <v>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v>
          </cell>
        </row>
        <row r="94">
          <cell r="A94">
            <v>40401000</v>
          </cell>
          <cell r="B94" t="str">
            <v>создание музеев городского округа</v>
          </cell>
        </row>
        <row r="95">
          <cell r="A95">
            <v>40403000</v>
          </cell>
          <cell r="B95" t="str">
            <v>создание муниципальных образовательных учреждений высшего профессионального образования;</v>
          </cell>
        </row>
        <row r="96">
          <cell r="A96">
            <v>40404000</v>
          </cell>
          <cell r="B96" t="str">
            <v>участие в осуществлении деятельности по опеке и попечительству</v>
          </cell>
        </row>
        <row r="97">
          <cell r="A97">
            <v>40405000</v>
          </cell>
          <cell r="B97" t="str">
            <v>осуществление финансирования и софинансирования капитального ремонта жилых домов, находившихся в муниципальной собственности до 1 марта 2005 года (утратил силу с 2013 года)</v>
          </cell>
        </row>
        <row r="98">
          <cell r="A98">
            <v>40406000</v>
          </cell>
          <cell r="B98" t="str">
            <v>создание условий для осуществления деятельности, связанной с реализацией прав местных национально-культурных автономий на территории городского округа</v>
          </cell>
        </row>
        <row r="99">
          <cell r="A99">
            <v>40407000</v>
          </cell>
          <cell r="B99" t="str">
            <v>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округа</v>
          </cell>
        </row>
        <row r="100">
          <cell r="A100">
            <v>40408000</v>
          </cell>
          <cell r="B100" t="str">
            <v>создание службы неотложной медицинской помощи в структуре медицинских учреждений в целях оказания на территории городского округа первичной медико-санитарной помощи( нет с 2012 года</v>
          </cell>
        </row>
        <row r="101">
          <cell r="A101">
            <v>40409000</v>
          </cell>
          <cell r="B101" t="str">
            <v>создание муниципальной пожарной охраны</v>
          </cell>
        </row>
        <row r="102">
          <cell r="A102">
            <v>40410000</v>
          </cell>
          <cell r="B102" t="str">
            <v>создание условий для развития туризма</v>
          </cell>
        </row>
        <row r="103">
          <cell r="A103">
            <v>40411000</v>
          </cell>
          <cell r="B103" t="str">
            <v>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находящихся в местах принудительного содержания</v>
          </cell>
        </row>
        <row r="104">
          <cell r="A104">
            <v>40412000</v>
          </cell>
          <cell r="B104" t="str">
            <v>материальная помощь малообеспеченным слоям населения, содержание домов-интернатов для престарелых и детских домов</v>
          </cell>
        </row>
        <row r="105">
          <cell r="A105">
            <v>40413000</v>
          </cell>
          <cell r="B105" t="str">
            <v>резервный фонд администрации</v>
          </cell>
        </row>
        <row r="106">
          <cell r="A106">
            <v>40414000</v>
          </cell>
          <cell r="B106" t="str">
            <v>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N 181-ФЗ "О социальной защите инвалидов в Российской Ф</v>
          </cell>
        </row>
        <row r="107">
          <cell r="A107">
            <v>40415000</v>
          </cell>
          <cell r="B107" t="str">
            <v>привлечение, погашение и обслуживание долговых обязательств</v>
          </cell>
        </row>
        <row r="108">
          <cell r="A108">
            <v>40416000</v>
          </cell>
          <cell r="B108" t="str">
            <v>выплаты Почетным гражданам города</v>
          </cell>
        </row>
        <row r="109">
          <cell r="A109">
            <v>40417000</v>
          </cell>
          <cell r="B109" t="str">
            <v>осуществление мероприятий, предусмотренных Федеральным законом "О донорстве крови и ее компонентов".</v>
          </cell>
        </row>
      </sheetData>
      <sheetData sheetId="1">
        <row r="1">
          <cell r="A1" t="str">
            <v>Код</v>
          </cell>
          <cell r="B1" t="str">
            <v>Наименование</v>
          </cell>
        </row>
        <row r="3">
          <cell r="A3">
            <v>100</v>
          </cell>
          <cell r="B3" t="str">
            <v>Нормативные правовые акты федерального значения</v>
          </cell>
        </row>
        <row r="4">
          <cell r="A4">
            <v>101</v>
          </cell>
          <cell r="B4" t="str">
            <v>Конституция РФ</v>
          </cell>
        </row>
        <row r="5">
          <cell r="A5">
            <v>102</v>
          </cell>
          <cell r="B5" t="str">
            <v>Федеральный закон</v>
          </cell>
        </row>
        <row r="6">
          <cell r="A6">
            <v>103</v>
          </cell>
          <cell r="B6" t="str">
            <v>Постановление Правительства РФ</v>
          </cell>
        </row>
        <row r="7">
          <cell r="A7">
            <v>104</v>
          </cell>
          <cell r="B7" t="str">
            <v>Распоряжение Правительства РФ</v>
          </cell>
        </row>
        <row r="8">
          <cell r="A8">
            <v>105</v>
          </cell>
          <cell r="B8" t="str">
            <v>Приказы федеральных министерств и ведомств</v>
          </cell>
        </row>
        <row r="9">
          <cell r="A9">
            <v>105</v>
          </cell>
          <cell r="B9" t="str">
            <v>соглашение</v>
          </cell>
        </row>
        <row r="10">
          <cell r="A10">
            <v>106</v>
          </cell>
          <cell r="B10" t="str">
            <v>Распоряжение Президента РФ</v>
          </cell>
        </row>
        <row r="11">
          <cell r="A11">
            <v>107</v>
          </cell>
          <cell r="B11" t="str">
            <v>Законы РФ</v>
          </cell>
        </row>
        <row r="12">
          <cell r="A12">
            <v>108</v>
          </cell>
          <cell r="B12" t="str">
            <v>Указ Президента РФ</v>
          </cell>
        </row>
        <row r="13">
          <cell r="A13">
            <v>109</v>
          </cell>
          <cell r="B13" t="str">
            <v>Постановление Верховного Совета РФ</v>
          </cell>
        </row>
        <row r="14">
          <cell r="A14">
            <v>200</v>
          </cell>
          <cell r="B14" t="str">
            <v>Нормативные правовые акты Ставропольского края</v>
          </cell>
        </row>
        <row r="15">
          <cell r="A15">
            <v>201</v>
          </cell>
          <cell r="B15" t="str">
            <v>Закон Ставропольского края</v>
          </cell>
        </row>
        <row r="16">
          <cell r="A16">
            <v>202</v>
          </cell>
          <cell r="B16" t="str">
            <v>Постановление Правительства Ставропольского края</v>
          </cell>
        </row>
        <row r="17">
          <cell r="A17">
            <v>203</v>
          </cell>
          <cell r="B17" t="str">
            <v>Распоряжение Правительства  Ставропольского края</v>
          </cell>
        </row>
        <row r="18">
          <cell r="A18">
            <v>204</v>
          </cell>
          <cell r="B18" t="str">
            <v>Прочие нормативные правовые акты Ставропольского края</v>
          </cell>
        </row>
        <row r="19">
          <cell r="A19">
            <v>205</v>
          </cell>
          <cell r="B19" t="str">
            <v>Распоряжение Губернатора Ставропольского края</v>
          </cell>
        </row>
        <row r="20">
          <cell r="A20">
            <v>206</v>
          </cell>
          <cell r="B20" t="str">
            <v>Постановление Губернатора Ставропольского края</v>
          </cell>
        </row>
        <row r="21">
          <cell r="A21">
            <v>300</v>
          </cell>
          <cell r="B21" t="str">
            <v>Нормативные правовые акты муниципалов</v>
          </cell>
        </row>
        <row r="22">
          <cell r="A22">
            <v>301</v>
          </cell>
          <cell r="B22" t="str">
            <v>Решение Совета города</v>
          </cell>
        </row>
        <row r="23">
          <cell r="A23">
            <v>302</v>
          </cell>
          <cell r="B23" t="str">
            <v>Постановление главы города</v>
          </cell>
        </row>
        <row r="24">
          <cell r="A24">
            <v>303</v>
          </cell>
          <cell r="B24" t="str">
            <v>Постановление главы администрации города</v>
          </cell>
        </row>
        <row r="25">
          <cell r="A25">
            <v>304</v>
          </cell>
          <cell r="B25" t="str">
            <v>Распоряжение главы администрации города</v>
          </cell>
        </row>
        <row r="26">
          <cell r="A26">
            <v>305</v>
          </cell>
          <cell r="B26" t="str">
            <v>Распоряжение комитета по управлению муниципальным имуществом</v>
          </cell>
        </row>
        <row r="27">
          <cell r="A27">
            <v>306</v>
          </cell>
          <cell r="B27" t="str">
            <v>Муниципальный контракт  и договор</v>
          </cell>
        </row>
        <row r="28">
          <cell r="A28">
            <v>307</v>
          </cell>
          <cell r="B28" t="str">
            <v>Мировое соглашение</v>
          </cell>
        </row>
        <row r="29">
          <cell r="A29">
            <v>308</v>
          </cell>
          <cell r="B29" t="str">
            <v>решение совета</v>
          </cell>
        </row>
        <row r="30">
          <cell r="A30">
            <v>309</v>
          </cell>
          <cell r="B30" t="str">
            <v>постановления главы</v>
          </cell>
        </row>
        <row r="31">
          <cell r="A31">
            <v>310</v>
          </cell>
          <cell r="B31" t="str">
            <v>распоряжения главы</v>
          </cell>
        </row>
        <row r="32">
          <cell r="A32">
            <v>311</v>
          </cell>
          <cell r="B32" t="str">
            <v>Решение Думы</v>
          </cell>
        </row>
        <row r="33">
          <cell r="A33">
            <v>312</v>
          </cell>
          <cell r="B33" t="str">
            <v>Соглашение</v>
          </cell>
        </row>
        <row r="34">
          <cell r="A34">
            <v>313</v>
          </cell>
          <cell r="B34" t="str">
            <v>постановление  администрации города</v>
          </cell>
        </row>
        <row r="35">
          <cell r="A35">
            <v>314</v>
          </cell>
          <cell r="B35" t="str">
            <v>распоряжение администрации города</v>
          </cell>
        </row>
        <row r="36">
          <cell r="A36">
            <v>315</v>
          </cell>
          <cell r="B36" t="str">
            <v>распоряжение Комитета по муниципальной собственности города</v>
          </cell>
        </row>
        <row r="37">
          <cell r="A37">
            <v>316</v>
          </cell>
          <cell r="B37" t="str">
            <v>постановление администрации</v>
          </cell>
        </row>
        <row r="38">
          <cell r="A38">
            <v>317</v>
          </cell>
          <cell r="B38" t="str">
            <v>распоряжение администрации</v>
          </cell>
        </row>
        <row r="39">
          <cell r="A39">
            <v>318</v>
          </cell>
          <cell r="B39" t="str">
            <v>постановление главы администрации</v>
          </cell>
        </row>
        <row r="40">
          <cell r="A40">
            <v>319</v>
          </cell>
          <cell r="B40" t="str">
            <v>распоряжение главы администрации</v>
          </cell>
        </row>
        <row r="41">
          <cell r="A41">
            <v>400</v>
          </cell>
          <cell r="B41" t="str">
            <v>Соглашение</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689"/>
  <sheetViews>
    <sheetView workbookViewId="0" topLeftCell="A1">
      <selection activeCell="A3" sqref="A3"/>
    </sheetView>
  </sheetViews>
  <sheetFormatPr defaultColWidth="9.140625" defaultRowHeight="12.75"/>
  <cols>
    <col min="1" max="1" width="15.00390625" style="8" customWidth="1"/>
    <col min="2" max="2" width="112.8515625" style="8" customWidth="1"/>
    <col min="3" max="16384" width="9.140625" style="8" customWidth="1"/>
  </cols>
  <sheetData>
    <row r="1" spans="1:2" ht="20.25" customHeight="1" thickBot="1">
      <c r="A1" s="6" t="s">
        <v>465</v>
      </c>
      <c r="B1" s="7" t="s">
        <v>553</v>
      </c>
    </row>
    <row r="2" spans="1:2" ht="12.75">
      <c r="A2" s="3"/>
      <c r="B2" s="4"/>
    </row>
    <row r="3" spans="1:2" ht="12.75">
      <c r="A3" s="3">
        <v>40000000</v>
      </c>
      <c r="B3" s="4" t="s">
        <v>655</v>
      </c>
    </row>
    <row r="4" spans="1:2" ht="25.5">
      <c r="A4" s="3">
        <v>40100000</v>
      </c>
      <c r="B4" s="4" t="s">
        <v>801</v>
      </c>
    </row>
    <row r="5" spans="1:2" ht="12.75">
      <c r="A5" s="3">
        <v>40101000</v>
      </c>
      <c r="B5" s="4" t="s">
        <v>337</v>
      </c>
    </row>
    <row r="6" spans="1:2" ht="25.5">
      <c r="A6" s="3">
        <v>40102000</v>
      </c>
      <c r="B6" s="4" t="s">
        <v>89</v>
      </c>
    </row>
    <row r="7" spans="1:2" ht="38.25">
      <c r="A7" s="3">
        <v>40103000</v>
      </c>
      <c r="B7" s="4" t="s">
        <v>722</v>
      </c>
    </row>
    <row r="8" spans="1:2" ht="51">
      <c r="A8" s="3">
        <v>40104000</v>
      </c>
      <c r="B8" s="4" t="s">
        <v>800</v>
      </c>
    </row>
    <row r="9" spans="1:2" ht="25.5">
      <c r="A9" s="3">
        <v>40105000</v>
      </c>
      <c r="B9" s="4" t="s">
        <v>85</v>
      </c>
    </row>
    <row r="10" spans="1:2" ht="25.5">
      <c r="A10" s="3">
        <v>40106000</v>
      </c>
      <c r="B10" s="4" t="s">
        <v>802</v>
      </c>
    </row>
    <row r="11" spans="1:2" ht="38.25">
      <c r="A11" s="3">
        <v>40107000</v>
      </c>
      <c r="B11" s="4" t="s">
        <v>141</v>
      </c>
    </row>
    <row r="12" spans="1:2" ht="12.75">
      <c r="A12" s="3">
        <v>40108000</v>
      </c>
      <c r="B12" s="4" t="s">
        <v>732</v>
      </c>
    </row>
    <row r="13" spans="1:2" ht="12.75">
      <c r="A13" s="3">
        <v>40109000</v>
      </c>
      <c r="B13" s="4" t="s">
        <v>322</v>
      </c>
    </row>
    <row r="14" spans="1:2" ht="12.75">
      <c r="A14" s="3">
        <v>40110000</v>
      </c>
      <c r="B14" s="4" t="s">
        <v>737</v>
      </c>
    </row>
    <row r="15" spans="1:2" ht="25.5">
      <c r="A15" s="3">
        <v>40111000</v>
      </c>
      <c r="B15" s="4" t="s">
        <v>136</v>
      </c>
    </row>
    <row r="16" spans="1:2" ht="63.75">
      <c r="A16" s="3">
        <v>40112000</v>
      </c>
      <c r="B16" s="4" t="s">
        <v>386</v>
      </c>
    </row>
    <row r="17" spans="1:2" ht="51">
      <c r="A17" s="3">
        <v>40113000</v>
      </c>
      <c r="B17" s="4" t="s">
        <v>354</v>
      </c>
    </row>
    <row r="18" spans="1:2" ht="25.5">
      <c r="A18" s="3">
        <v>40114000</v>
      </c>
      <c r="B18" s="4" t="s">
        <v>369</v>
      </c>
    </row>
    <row r="19" spans="1:2" ht="25.5">
      <c r="A19" s="3">
        <v>40115000</v>
      </c>
      <c r="B19" s="4" t="s">
        <v>789</v>
      </c>
    </row>
    <row r="20" spans="1:2" ht="12.75">
      <c r="A20" s="3">
        <v>40116000</v>
      </c>
      <c r="B20" s="4" t="s">
        <v>351</v>
      </c>
    </row>
    <row r="21" spans="1:2" ht="12.75">
      <c r="A21" s="3">
        <v>40117000</v>
      </c>
      <c r="B21" s="4" t="s">
        <v>341</v>
      </c>
    </row>
    <row r="22" spans="1:2" ht="12.75">
      <c r="A22" s="3">
        <v>40118000</v>
      </c>
      <c r="B22" s="4" t="s">
        <v>323</v>
      </c>
    </row>
    <row r="23" spans="1:2" ht="12.75">
      <c r="A23" s="3">
        <v>40119000</v>
      </c>
      <c r="B23" s="4" t="s">
        <v>326</v>
      </c>
    </row>
    <row r="24" spans="1:2" ht="102">
      <c r="A24" s="3">
        <v>40120000</v>
      </c>
      <c r="B24" s="4" t="s">
        <v>609</v>
      </c>
    </row>
    <row r="25" spans="1:2" ht="76.5">
      <c r="A25" s="3">
        <v>40121000</v>
      </c>
      <c r="B25" s="4" t="s">
        <v>3</v>
      </c>
    </row>
    <row r="26" spans="1:2" ht="25.5">
      <c r="A26" s="3">
        <v>40122000</v>
      </c>
      <c r="B26" s="4" t="s">
        <v>755</v>
      </c>
    </row>
    <row r="27" spans="1:2" ht="25.5">
      <c r="A27" s="3">
        <v>40123000</v>
      </c>
      <c r="B27" s="4" t="s">
        <v>762</v>
      </c>
    </row>
    <row r="28" spans="1:2" ht="12.75">
      <c r="A28" s="3">
        <v>40124000</v>
      </c>
      <c r="B28" s="4" t="s">
        <v>738</v>
      </c>
    </row>
    <row r="29" spans="1:2" ht="25.5">
      <c r="A29" s="3">
        <v>40125000</v>
      </c>
      <c r="B29" s="4" t="s">
        <v>623</v>
      </c>
    </row>
    <row r="30" spans="1:2" ht="38.25">
      <c r="A30" s="3">
        <v>40126000</v>
      </c>
      <c r="B30" s="4" t="s">
        <v>297</v>
      </c>
    </row>
    <row r="31" spans="1:2" ht="25.5">
      <c r="A31" s="3">
        <v>40127000</v>
      </c>
      <c r="B31" s="4" t="s">
        <v>96</v>
      </c>
    </row>
    <row r="32" spans="1:2" ht="25.5">
      <c r="A32" s="3">
        <v>40128000</v>
      </c>
      <c r="B32" s="4" t="s">
        <v>748</v>
      </c>
    </row>
    <row r="33" spans="1:2" ht="51">
      <c r="A33" s="3">
        <v>40129000</v>
      </c>
      <c r="B33" s="4" t="s">
        <v>353</v>
      </c>
    </row>
    <row r="34" spans="1:2" ht="12.75">
      <c r="A34" s="3">
        <v>40130000</v>
      </c>
      <c r="B34" s="4" t="s">
        <v>631</v>
      </c>
    </row>
    <row r="35" spans="1:2" ht="12.75">
      <c r="A35" s="3">
        <v>40131000</v>
      </c>
      <c r="B35" s="4" t="s">
        <v>696</v>
      </c>
    </row>
    <row r="36" spans="1:2" ht="12.75">
      <c r="A36" s="3">
        <v>40132000</v>
      </c>
      <c r="B36" s="4" t="s">
        <v>328</v>
      </c>
    </row>
    <row r="37" spans="1:2" ht="102">
      <c r="A37" s="3">
        <v>40133000</v>
      </c>
      <c r="B37" s="4" t="s">
        <v>5</v>
      </c>
    </row>
    <row r="38" spans="1:2" ht="127.5">
      <c r="A38" s="3">
        <v>40134000</v>
      </c>
      <c r="B38" s="4" t="s">
        <v>610</v>
      </c>
    </row>
    <row r="39" spans="1:2" ht="51">
      <c r="A39" s="3">
        <v>40135000</v>
      </c>
      <c r="B39" s="4" t="s">
        <v>771</v>
      </c>
    </row>
    <row r="40" spans="1:2" ht="25.5">
      <c r="A40" s="3">
        <v>40136000</v>
      </c>
      <c r="B40" s="4" t="s">
        <v>137</v>
      </c>
    </row>
    <row r="41" spans="1:2" ht="63.75">
      <c r="A41" s="3">
        <v>40137000</v>
      </c>
      <c r="B41" s="4" t="s">
        <v>365</v>
      </c>
    </row>
    <row r="42" spans="1:2" ht="25.5">
      <c r="A42" s="3">
        <v>40138000</v>
      </c>
      <c r="B42" s="4" t="s">
        <v>378</v>
      </c>
    </row>
    <row r="43" spans="1:2" ht="38.25">
      <c r="A43" s="3">
        <v>40139000</v>
      </c>
      <c r="B43" s="4" t="s">
        <v>288</v>
      </c>
    </row>
    <row r="44" spans="1:2" ht="25.5">
      <c r="A44" s="3">
        <v>40140000</v>
      </c>
      <c r="B44" s="4" t="s">
        <v>381</v>
      </c>
    </row>
    <row r="45" spans="1:2" ht="12.75">
      <c r="A45" s="3">
        <v>40141000</v>
      </c>
      <c r="B45" s="4" t="s">
        <v>734</v>
      </c>
    </row>
    <row r="46" spans="1:2" ht="38.25">
      <c r="A46" s="3">
        <v>40142000</v>
      </c>
      <c r="B46" s="4" t="s">
        <v>291</v>
      </c>
    </row>
    <row r="47" spans="1:2" ht="12.75">
      <c r="A47" s="3">
        <v>40143000</v>
      </c>
      <c r="B47" s="4" t="s">
        <v>779</v>
      </c>
    </row>
    <row r="48" spans="1:2" ht="51">
      <c r="A48" s="3">
        <v>40145000</v>
      </c>
      <c r="B48" s="4" t="s">
        <v>363</v>
      </c>
    </row>
    <row r="49" spans="1:2" ht="12.75">
      <c r="A49" s="3">
        <v>40146000</v>
      </c>
      <c r="B49" s="4" t="s">
        <v>350</v>
      </c>
    </row>
    <row r="50" spans="1:2" ht="12.75">
      <c r="A50" s="3">
        <v>40147000</v>
      </c>
      <c r="B50" s="4" t="s">
        <v>665</v>
      </c>
    </row>
    <row r="51" spans="1:2" ht="12.75">
      <c r="A51" s="3">
        <v>40148000</v>
      </c>
      <c r="B51" s="4" t="s">
        <v>318</v>
      </c>
    </row>
    <row r="52" spans="1:2" ht="12.75">
      <c r="A52" s="3">
        <v>40149000</v>
      </c>
      <c r="B52" s="4" t="s">
        <v>324</v>
      </c>
    </row>
    <row r="53" spans="1:2" ht="38.25">
      <c r="A53" s="3">
        <v>40150000</v>
      </c>
      <c r="B53" s="4" t="s">
        <v>721</v>
      </c>
    </row>
    <row r="54" spans="1:2" ht="12.75">
      <c r="A54" s="3">
        <v>40151000</v>
      </c>
      <c r="B54" s="4" t="s">
        <v>321</v>
      </c>
    </row>
    <row r="55" spans="1:2" ht="25.5">
      <c r="A55" s="3">
        <v>40152000</v>
      </c>
      <c r="B55" s="4" t="s">
        <v>786</v>
      </c>
    </row>
    <row r="56" spans="1:2" ht="25.5">
      <c r="A56" s="3">
        <v>40153000</v>
      </c>
      <c r="B56" s="4" t="s">
        <v>338</v>
      </c>
    </row>
    <row r="57" spans="1:2" ht="12.75">
      <c r="A57" s="3">
        <v>40180000</v>
      </c>
      <c r="B57" s="4" t="s">
        <v>329</v>
      </c>
    </row>
    <row r="58" spans="1:2" ht="38.25">
      <c r="A58" s="3">
        <v>40181000</v>
      </c>
      <c r="B58" s="4" t="s">
        <v>299</v>
      </c>
    </row>
    <row r="59" spans="1:2" ht="51">
      <c r="A59" s="3">
        <v>40182000</v>
      </c>
      <c r="B59" s="4" t="s">
        <v>9</v>
      </c>
    </row>
    <row r="60" spans="1:2" ht="12.75">
      <c r="A60" s="3">
        <v>40183000</v>
      </c>
      <c r="B60" s="4" t="s">
        <v>703</v>
      </c>
    </row>
    <row r="61" spans="1:2" ht="25.5">
      <c r="A61" s="3">
        <v>40184000</v>
      </c>
      <c r="B61" s="4" t="s">
        <v>95</v>
      </c>
    </row>
    <row r="62" spans="1:2" ht="25.5">
      <c r="A62" s="3">
        <v>40185000</v>
      </c>
      <c r="B62" s="4" t="s">
        <v>746</v>
      </c>
    </row>
    <row r="63" spans="1:2" ht="51">
      <c r="A63" s="3">
        <v>40186000</v>
      </c>
      <c r="B63" s="4" t="s">
        <v>355</v>
      </c>
    </row>
    <row r="64" spans="1:2" ht="12.75">
      <c r="A64" s="3">
        <v>40187000</v>
      </c>
      <c r="B64" s="4" t="s">
        <v>342</v>
      </c>
    </row>
    <row r="65" spans="1:2" ht="38.25">
      <c r="A65" s="3">
        <v>40200000</v>
      </c>
      <c r="B65" s="4" t="s">
        <v>139</v>
      </c>
    </row>
    <row r="66" spans="1:2" ht="12.75">
      <c r="A66" s="3">
        <v>40201000</v>
      </c>
      <c r="B66" s="4" t="s">
        <v>308</v>
      </c>
    </row>
    <row r="67" spans="1:2" ht="38.25">
      <c r="A67" s="3">
        <v>40300000</v>
      </c>
      <c r="B67" s="4" t="s">
        <v>138</v>
      </c>
    </row>
    <row r="68" spans="1:2" ht="38.25">
      <c r="A68" s="3">
        <v>40301000</v>
      </c>
      <c r="B68" s="4" t="s">
        <v>727</v>
      </c>
    </row>
    <row r="69" spans="1:2" ht="38.25">
      <c r="A69" s="3">
        <v>40302000</v>
      </c>
      <c r="B69" s="4" t="s">
        <v>723</v>
      </c>
    </row>
    <row r="70" spans="1:2" ht="38.25">
      <c r="A70" s="3">
        <v>40303000</v>
      </c>
      <c r="B70" s="4" t="s">
        <v>298</v>
      </c>
    </row>
    <row r="71" spans="1:2" ht="25.5">
      <c r="A71" s="3">
        <v>40304000</v>
      </c>
      <c r="B71" s="4" t="s">
        <v>622</v>
      </c>
    </row>
    <row r="72" spans="1:2" ht="38.25">
      <c r="A72" s="3">
        <v>40305000</v>
      </c>
      <c r="B72" s="4" t="s">
        <v>725</v>
      </c>
    </row>
    <row r="73" spans="1:2" ht="25.5">
      <c r="A73" s="3">
        <v>40306000</v>
      </c>
      <c r="B73" s="4" t="s">
        <v>805</v>
      </c>
    </row>
    <row r="74" spans="1:2" ht="38.25">
      <c r="A74" s="3">
        <v>40307000</v>
      </c>
      <c r="B74" s="4" t="s">
        <v>767</v>
      </c>
    </row>
    <row r="75" spans="1:2" ht="38.25">
      <c r="A75" s="3">
        <v>40308000</v>
      </c>
      <c r="B75" s="4" t="s">
        <v>292</v>
      </c>
    </row>
    <row r="76" spans="1:2" ht="63.75">
      <c r="A76" s="3">
        <v>40309000</v>
      </c>
      <c r="B76" s="4" t="s">
        <v>2</v>
      </c>
    </row>
    <row r="77" spans="1:2" ht="38.25">
      <c r="A77" s="3">
        <v>40310000</v>
      </c>
      <c r="B77" s="4" t="s">
        <v>296</v>
      </c>
    </row>
    <row r="78" spans="1:2" ht="38.25">
      <c r="A78" s="3">
        <v>40311000</v>
      </c>
      <c r="B78" s="4" t="s">
        <v>720</v>
      </c>
    </row>
    <row r="79" spans="1:2" ht="38.25">
      <c r="A79" s="3">
        <v>40312000</v>
      </c>
      <c r="B79" s="4" t="s">
        <v>144</v>
      </c>
    </row>
    <row r="80" spans="1:2" ht="38.25">
      <c r="A80" s="3">
        <v>40313000</v>
      </c>
      <c r="B80" s="4" t="s">
        <v>763</v>
      </c>
    </row>
    <row r="81" spans="1:2" ht="38.25">
      <c r="A81" s="3">
        <v>40314000</v>
      </c>
      <c r="B81" s="4" t="s">
        <v>274</v>
      </c>
    </row>
    <row r="82" spans="1:2" ht="38.25">
      <c r="A82" s="3">
        <v>40315000</v>
      </c>
      <c r="B82" s="4" t="s">
        <v>728</v>
      </c>
    </row>
    <row r="83" spans="1:2" ht="51">
      <c r="A83" s="3">
        <v>40316000</v>
      </c>
      <c r="B83" s="4" t="s">
        <v>8</v>
      </c>
    </row>
    <row r="84" spans="1:2" ht="25.5">
      <c r="A84" s="3">
        <v>40317000</v>
      </c>
      <c r="B84" s="4" t="s">
        <v>785</v>
      </c>
    </row>
    <row r="85" spans="1:2" ht="25.5">
      <c r="A85" s="3">
        <v>40318000</v>
      </c>
      <c r="B85" s="4" t="s">
        <v>626</v>
      </c>
    </row>
    <row r="86" spans="1:2" ht="12.75">
      <c r="A86" s="3">
        <v>40319000</v>
      </c>
      <c r="B86" s="4" t="s">
        <v>344</v>
      </c>
    </row>
    <row r="87" spans="1:2" ht="12.75">
      <c r="A87" s="3">
        <v>40320000</v>
      </c>
      <c r="B87" s="4" t="s">
        <v>656</v>
      </c>
    </row>
    <row r="88" spans="1:2" ht="51">
      <c r="A88" s="3">
        <v>40321000</v>
      </c>
      <c r="B88" s="4" t="s">
        <v>362</v>
      </c>
    </row>
    <row r="89" spans="1:2" ht="12.75">
      <c r="A89" s="3">
        <v>40322000</v>
      </c>
      <c r="B89" s="4" t="s">
        <v>325</v>
      </c>
    </row>
    <row r="90" spans="1:2" ht="38.25">
      <c r="A90" s="3">
        <v>40323000</v>
      </c>
      <c r="B90" s="4" t="s">
        <v>293</v>
      </c>
    </row>
    <row r="91" spans="1:2" ht="38.25">
      <c r="A91" s="3">
        <v>40324000</v>
      </c>
      <c r="B91" s="4" t="s">
        <v>729</v>
      </c>
    </row>
    <row r="92" spans="1:2" ht="89.25">
      <c r="A92" s="3">
        <v>40325000</v>
      </c>
      <c r="B92" s="4" t="s">
        <v>4</v>
      </c>
    </row>
    <row r="93" spans="1:2" ht="38.25">
      <c r="A93" s="3">
        <v>40400000</v>
      </c>
      <c r="B93" s="4" t="s">
        <v>764</v>
      </c>
    </row>
    <row r="94" spans="1:2" ht="12.75">
      <c r="A94" s="3">
        <v>40401000</v>
      </c>
      <c r="B94" s="4" t="s">
        <v>281</v>
      </c>
    </row>
    <row r="95" spans="1:2" ht="12.75">
      <c r="A95" s="3">
        <v>40403000</v>
      </c>
      <c r="B95" s="4" t="s">
        <v>777</v>
      </c>
    </row>
    <row r="96" spans="1:2" ht="12.75">
      <c r="A96" s="3">
        <v>40404000</v>
      </c>
      <c r="B96" s="4" t="s">
        <v>301</v>
      </c>
    </row>
    <row r="97" spans="1:2" ht="25.5">
      <c r="A97" s="3">
        <v>40405000</v>
      </c>
      <c r="B97" s="4" t="s">
        <v>799</v>
      </c>
    </row>
    <row r="98" spans="1:2" ht="25.5">
      <c r="A98" s="3">
        <v>40406000</v>
      </c>
      <c r="B98" s="4" t="s">
        <v>377</v>
      </c>
    </row>
    <row r="99" spans="1:2" ht="25.5">
      <c r="A99" s="3">
        <v>40407000</v>
      </c>
      <c r="B99" s="4" t="s">
        <v>798</v>
      </c>
    </row>
    <row r="100" spans="1:2" ht="25.5">
      <c r="A100" s="3">
        <v>40408000</v>
      </c>
      <c r="B100" s="4" t="s">
        <v>806</v>
      </c>
    </row>
    <row r="101" spans="1:2" ht="12.75">
      <c r="A101" s="3">
        <v>40409000</v>
      </c>
      <c r="B101" s="4" t="s">
        <v>643</v>
      </c>
    </row>
    <row r="102" spans="1:2" ht="12.75">
      <c r="A102" s="3">
        <v>40410000</v>
      </c>
      <c r="B102" s="4" t="s">
        <v>641</v>
      </c>
    </row>
    <row r="103" spans="1:2" ht="25.5">
      <c r="A103" s="3">
        <v>40411000</v>
      </c>
      <c r="B103" s="4" t="s">
        <v>84</v>
      </c>
    </row>
    <row r="104" spans="1:2" ht="25.5">
      <c r="A104" s="3">
        <v>40412000</v>
      </c>
      <c r="B104" s="4" t="s">
        <v>741</v>
      </c>
    </row>
    <row r="105" spans="1:2" ht="12.75">
      <c r="A105" s="3">
        <v>40413000</v>
      </c>
      <c r="B105" s="4" t="s">
        <v>599</v>
      </c>
    </row>
    <row r="106" spans="1:2" ht="38.25">
      <c r="A106" s="3">
        <v>40414000</v>
      </c>
      <c r="B106" s="4" t="s">
        <v>726</v>
      </c>
    </row>
    <row r="107" spans="1:2" ht="12.75">
      <c r="A107" s="3">
        <v>40415000</v>
      </c>
      <c r="B107" s="4" t="s">
        <v>698</v>
      </c>
    </row>
    <row r="108" spans="1:2" ht="12.75">
      <c r="A108" s="3">
        <v>40416000</v>
      </c>
      <c r="B108" s="4" t="s">
        <v>278</v>
      </c>
    </row>
    <row r="109" spans="1:2" ht="12.75">
      <c r="A109" s="3">
        <v>40417000</v>
      </c>
      <c r="B109" s="4" t="s">
        <v>347</v>
      </c>
    </row>
    <row r="110" spans="1:2" ht="12.75">
      <c r="A110" s="3"/>
      <c r="B110" s="4"/>
    </row>
    <row r="111" spans="1:2" ht="12.75">
      <c r="A111" s="3"/>
      <c r="B111" s="4"/>
    </row>
    <row r="112" spans="1:2" ht="12.75">
      <c r="A112" s="3"/>
      <c r="B112" s="4"/>
    </row>
    <row r="113" spans="1:2" ht="12.75">
      <c r="A113" s="3"/>
      <c r="B113" s="4"/>
    </row>
    <row r="114" spans="1:2" ht="12.75">
      <c r="A114" s="3"/>
      <c r="B114" s="4"/>
    </row>
    <row r="115" spans="1:2" ht="12.75">
      <c r="A115" s="3"/>
      <c r="B115" s="4"/>
    </row>
    <row r="116" spans="1:2" ht="12.75">
      <c r="A116" s="3"/>
      <c r="B116" s="4"/>
    </row>
    <row r="117" spans="1:2" ht="12.75">
      <c r="A117" s="3"/>
      <c r="B117" s="4"/>
    </row>
    <row r="118" spans="1:2" ht="12.75">
      <c r="A118" s="3"/>
      <c r="B118" s="4"/>
    </row>
    <row r="119" spans="1:2" ht="12.75">
      <c r="A119" s="3"/>
      <c r="B119" s="4"/>
    </row>
    <row r="120" spans="1:2" ht="12.75">
      <c r="A120" s="3"/>
      <c r="B120" s="4"/>
    </row>
    <row r="121" spans="1:2" ht="12.75">
      <c r="A121" s="3"/>
      <c r="B121" s="4"/>
    </row>
    <row r="122" spans="1:2" ht="12.75">
      <c r="A122" s="3"/>
      <c r="B122" s="4"/>
    </row>
    <row r="123" spans="1:2" ht="12.75">
      <c r="A123" s="3"/>
      <c r="B123" s="4"/>
    </row>
    <row r="124" spans="1:2" ht="12.75">
      <c r="A124" s="3"/>
      <c r="B124" s="4"/>
    </row>
    <row r="125" spans="1:2" ht="12.75">
      <c r="A125" s="3"/>
      <c r="B125" s="4"/>
    </row>
    <row r="126" spans="1:2" ht="12.75">
      <c r="A126" s="3"/>
      <c r="B126" s="4"/>
    </row>
    <row r="127" spans="1:2" ht="12.75">
      <c r="A127" s="3"/>
      <c r="B127" s="4"/>
    </row>
    <row r="128" spans="1:2" ht="12.75">
      <c r="A128" s="3"/>
      <c r="B128" s="4"/>
    </row>
    <row r="129" spans="1:2" ht="12.75">
      <c r="A129" s="3"/>
      <c r="B129" s="4"/>
    </row>
    <row r="130" spans="1:2" ht="12.75">
      <c r="A130" s="3"/>
      <c r="B130" s="4"/>
    </row>
    <row r="131" spans="1:2" ht="12.75">
      <c r="A131" s="3"/>
      <c r="B131" s="4"/>
    </row>
    <row r="132" spans="1:2" ht="12.75">
      <c r="A132" s="3"/>
      <c r="B132" s="4"/>
    </row>
    <row r="133" spans="1:2" ht="12.75">
      <c r="A133" s="3"/>
      <c r="B133" s="4"/>
    </row>
    <row r="134" spans="1:2" ht="12.75">
      <c r="A134" s="3"/>
      <c r="B134" s="4"/>
    </row>
    <row r="135" spans="1:2" ht="12.75">
      <c r="A135" s="3"/>
      <c r="B135" s="4"/>
    </row>
    <row r="136" spans="1:2" ht="12.75">
      <c r="A136" s="3"/>
      <c r="B136" s="4"/>
    </row>
    <row r="137" spans="1:2" ht="12.75">
      <c r="A137" s="3"/>
      <c r="B137" s="4"/>
    </row>
    <row r="138" spans="1:2" ht="12.75">
      <c r="A138" s="3"/>
      <c r="B138" s="4"/>
    </row>
    <row r="139" spans="1:2" ht="12.75">
      <c r="A139" s="3"/>
      <c r="B139" s="4"/>
    </row>
    <row r="140" spans="1:2" ht="12.75">
      <c r="A140" s="3"/>
      <c r="B140" s="4"/>
    </row>
    <row r="141" spans="1:2" ht="12.75">
      <c r="A141" s="3"/>
      <c r="B141" s="4"/>
    </row>
    <row r="142" spans="1:2" ht="12.75">
      <c r="A142" s="3"/>
      <c r="B142" s="4"/>
    </row>
    <row r="143" spans="1:2" ht="12.75">
      <c r="A143" s="3"/>
      <c r="B143" s="4"/>
    </row>
    <row r="144" spans="1:2" ht="12.75">
      <c r="A144" s="3"/>
      <c r="B144" s="4"/>
    </row>
    <row r="145" spans="1:2" ht="12.75">
      <c r="A145" s="3"/>
      <c r="B145" s="4"/>
    </row>
    <row r="146" spans="1:2" ht="12.75">
      <c r="A146" s="3"/>
      <c r="B146" s="4"/>
    </row>
    <row r="147" spans="1:2" ht="12.75">
      <c r="A147" s="3"/>
      <c r="B147" s="4"/>
    </row>
    <row r="148" spans="1:2" ht="12.75">
      <c r="A148" s="3"/>
      <c r="B148" s="4"/>
    </row>
    <row r="149" spans="1:2" ht="12.75">
      <c r="A149" s="3"/>
      <c r="B149" s="4"/>
    </row>
    <row r="150" spans="1:2" ht="12.75">
      <c r="A150" s="3"/>
      <c r="B150" s="4"/>
    </row>
    <row r="151" spans="1:2" ht="12.75">
      <c r="A151" s="3"/>
      <c r="B151" s="4"/>
    </row>
    <row r="152" spans="1:2" ht="12.75">
      <c r="A152" s="3"/>
      <c r="B152" s="4"/>
    </row>
    <row r="153" spans="1:2" ht="12.75">
      <c r="A153" s="3"/>
      <c r="B153" s="4"/>
    </row>
    <row r="154" spans="1:2" ht="12.75">
      <c r="A154" s="3"/>
      <c r="B154" s="4"/>
    </row>
    <row r="155" spans="1:2" ht="12.75">
      <c r="A155" s="3"/>
      <c r="B155" s="4"/>
    </row>
    <row r="156" spans="1:2" ht="12.75">
      <c r="A156" s="3"/>
      <c r="B156" s="4"/>
    </row>
    <row r="157" spans="1:2" ht="12.75">
      <c r="A157" s="3"/>
      <c r="B157" s="4"/>
    </row>
    <row r="158" spans="1:2" ht="12.75">
      <c r="A158" s="3"/>
      <c r="B158" s="4"/>
    </row>
    <row r="159" spans="1:2" ht="12.75">
      <c r="A159" s="3"/>
      <c r="B159" s="4"/>
    </row>
    <row r="160" spans="1:2" ht="12.75">
      <c r="A160" s="3"/>
      <c r="B160" s="4"/>
    </row>
    <row r="161" spans="1:2" ht="12.75">
      <c r="A161" s="3"/>
      <c r="B161" s="4"/>
    </row>
    <row r="162" spans="1:2" ht="12.75">
      <c r="A162" s="3"/>
      <c r="B162" s="4"/>
    </row>
    <row r="163" spans="1:2" ht="12.75">
      <c r="A163" s="3"/>
      <c r="B163" s="4"/>
    </row>
    <row r="164" spans="1:2" ht="12.75">
      <c r="A164" s="3"/>
      <c r="B164" s="4"/>
    </row>
    <row r="165" spans="1:2" ht="12.75">
      <c r="A165" s="3"/>
      <c r="B165" s="4"/>
    </row>
    <row r="166" spans="1:2" ht="12.75">
      <c r="A166" s="3"/>
      <c r="B166" s="4"/>
    </row>
    <row r="167" spans="1:2" ht="12.75">
      <c r="A167" s="3"/>
      <c r="B167" s="4"/>
    </row>
    <row r="168" spans="1:2" ht="12.75">
      <c r="A168" s="3"/>
      <c r="B168" s="4"/>
    </row>
    <row r="169" spans="1:2" ht="12.75">
      <c r="A169" s="3"/>
      <c r="B169" s="4"/>
    </row>
    <row r="170" spans="1:2" ht="12.75">
      <c r="A170" s="3"/>
      <c r="B170" s="4"/>
    </row>
    <row r="171" spans="1:2" ht="12.75">
      <c r="A171" s="3"/>
      <c r="B171" s="4"/>
    </row>
    <row r="172" spans="1:2" ht="12.75">
      <c r="A172" s="3"/>
      <c r="B172" s="4"/>
    </row>
    <row r="173" spans="1:2" ht="12.75">
      <c r="A173" s="3"/>
      <c r="B173" s="4"/>
    </row>
    <row r="174" spans="1:2" ht="12.75">
      <c r="A174" s="3"/>
      <c r="B174" s="4"/>
    </row>
    <row r="175" spans="1:2" ht="12.75">
      <c r="A175" s="3"/>
      <c r="B175" s="4"/>
    </row>
    <row r="176" spans="1:2" ht="12.75">
      <c r="A176" s="3"/>
      <c r="B176" s="4"/>
    </row>
    <row r="177" spans="1:2" ht="12.75">
      <c r="A177" s="3"/>
      <c r="B177" s="4"/>
    </row>
    <row r="178" spans="1:2" ht="12.75">
      <c r="A178" s="3"/>
      <c r="B178" s="4"/>
    </row>
    <row r="179" spans="1:2" ht="12.75">
      <c r="A179" s="3"/>
      <c r="B179" s="4"/>
    </row>
    <row r="180" spans="1:2" ht="12.75">
      <c r="A180" s="3"/>
      <c r="B180" s="4"/>
    </row>
    <row r="181" spans="1:2" ht="12.75">
      <c r="A181" s="3"/>
      <c r="B181" s="4"/>
    </row>
    <row r="182" spans="1:2" ht="12.75">
      <c r="A182" s="3"/>
      <c r="B182" s="4"/>
    </row>
    <row r="183" spans="1:2" ht="12.75">
      <c r="A183" s="3"/>
      <c r="B183" s="4"/>
    </row>
    <row r="184" spans="1:2" ht="12.75">
      <c r="A184" s="3"/>
      <c r="B184" s="4"/>
    </row>
    <row r="185" spans="1:2" ht="12.75">
      <c r="A185" s="3"/>
      <c r="B185" s="4"/>
    </row>
    <row r="186" spans="1:2" ht="12.75">
      <c r="A186" s="3"/>
      <c r="B186" s="4"/>
    </row>
    <row r="187" spans="1:2" ht="12.75">
      <c r="A187" s="3"/>
      <c r="B187" s="4"/>
    </row>
    <row r="188" spans="1:2" ht="12.75">
      <c r="A188" s="3"/>
      <c r="B188" s="4"/>
    </row>
    <row r="189" spans="1:2" ht="12.75">
      <c r="A189" s="3"/>
      <c r="B189" s="4"/>
    </row>
    <row r="190" spans="1:2" ht="12.75">
      <c r="A190" s="3"/>
      <c r="B190" s="4"/>
    </row>
    <row r="191" spans="1:2" ht="12.75">
      <c r="A191" s="3"/>
      <c r="B191" s="4"/>
    </row>
    <row r="192" spans="1:2" ht="12.75">
      <c r="A192" s="3"/>
      <c r="B192" s="5"/>
    </row>
    <row r="193" spans="1:2" ht="12.75">
      <c r="A193" s="3"/>
      <c r="B193" s="5"/>
    </row>
    <row r="194" spans="1:2" ht="12.75">
      <c r="A194" s="3"/>
      <c r="B194" s="5"/>
    </row>
    <row r="195" spans="1:2" ht="12.75">
      <c r="A195" s="3"/>
      <c r="B195" s="5"/>
    </row>
    <row r="196" spans="1:2" ht="12.75">
      <c r="A196" s="3"/>
      <c r="B196" s="5"/>
    </row>
    <row r="197" spans="1:2" ht="12.75">
      <c r="A197" s="3"/>
      <c r="B197" s="5"/>
    </row>
    <row r="198" spans="1:2" ht="12.75">
      <c r="A198" s="3"/>
      <c r="B198" s="5"/>
    </row>
    <row r="199" spans="1:2" ht="12.75">
      <c r="A199" s="3"/>
      <c r="B199" s="5"/>
    </row>
    <row r="200" spans="1:2" ht="12.75">
      <c r="A200" s="3"/>
      <c r="B200" s="5"/>
    </row>
    <row r="201" spans="1:2" ht="12.75">
      <c r="A201" s="3"/>
      <c r="B201" s="5"/>
    </row>
    <row r="202" spans="1:2" ht="12.75">
      <c r="A202" s="3"/>
      <c r="B202" s="5"/>
    </row>
    <row r="203" spans="1:2" ht="12.75">
      <c r="A203" s="3"/>
      <c r="B203" s="5"/>
    </row>
    <row r="204" spans="1:2" ht="12.75">
      <c r="A204" s="3"/>
      <c r="B204" s="5"/>
    </row>
    <row r="205" spans="1:2" ht="12.75">
      <c r="A205" s="3"/>
      <c r="B205" s="5"/>
    </row>
    <row r="206" spans="1:2" ht="12.75">
      <c r="A206" s="3"/>
      <c r="B206" s="5"/>
    </row>
    <row r="207" spans="1:2" ht="12.75">
      <c r="A207" s="3"/>
      <c r="B207" s="5"/>
    </row>
    <row r="208" spans="1:2" ht="12.75">
      <c r="A208" s="3"/>
      <c r="B208" s="5"/>
    </row>
    <row r="209" spans="1:2" ht="12.75">
      <c r="A209" s="3"/>
      <c r="B209" s="5"/>
    </row>
    <row r="210" spans="1:2" ht="12.75">
      <c r="A210" s="3"/>
      <c r="B210" s="5"/>
    </row>
    <row r="211" spans="1:2" ht="12.75">
      <c r="A211" s="3"/>
      <c r="B211" s="5"/>
    </row>
    <row r="212" spans="1:2" ht="12.75">
      <c r="A212" s="3"/>
      <c r="B212" s="5"/>
    </row>
    <row r="213" spans="1:2" ht="12.75">
      <c r="A213" s="3"/>
      <c r="B213" s="5"/>
    </row>
    <row r="214" spans="1:2" ht="12.75">
      <c r="A214" s="3"/>
      <c r="B214" s="5"/>
    </row>
    <row r="215" spans="1:2" ht="12.75">
      <c r="A215" s="3"/>
      <c r="B215" s="5"/>
    </row>
    <row r="216" spans="1:2" ht="12.75">
      <c r="A216" s="3"/>
      <c r="B216" s="5"/>
    </row>
    <row r="217" spans="1:2" ht="12.75">
      <c r="A217" s="3"/>
      <c r="B217" s="5"/>
    </row>
    <row r="218" spans="1:2" ht="12.75">
      <c r="A218" s="3"/>
      <c r="B218" s="5"/>
    </row>
    <row r="219" spans="1:2" ht="12.75">
      <c r="A219" s="3"/>
      <c r="B219" s="5"/>
    </row>
    <row r="220" spans="1:2" ht="12.75">
      <c r="A220" s="3"/>
      <c r="B220" s="5"/>
    </row>
    <row r="221" spans="1:2" ht="12.75">
      <c r="A221" s="3"/>
      <c r="B221" s="5"/>
    </row>
    <row r="222" spans="1:2" ht="12.75">
      <c r="A222" s="3"/>
      <c r="B222" s="5"/>
    </row>
    <row r="223" spans="1:2" ht="12.75">
      <c r="A223" s="3"/>
      <c r="B223" s="5"/>
    </row>
    <row r="224" spans="1:2" ht="12.75">
      <c r="A224" s="3"/>
      <c r="B224" s="5"/>
    </row>
    <row r="225" spans="1:2" ht="12.75">
      <c r="A225" s="3"/>
      <c r="B225" s="5"/>
    </row>
    <row r="226" spans="1:2" ht="12.75">
      <c r="A226" s="3"/>
      <c r="B226" s="5"/>
    </row>
    <row r="227" spans="1:2" ht="12.75">
      <c r="A227" s="3"/>
      <c r="B227" s="5"/>
    </row>
    <row r="228" spans="1:2" ht="12.75">
      <c r="A228" s="3"/>
      <c r="B228" s="5"/>
    </row>
    <row r="229" spans="1:2" ht="12.75">
      <c r="A229" s="3"/>
      <c r="B229" s="5"/>
    </row>
    <row r="230" spans="1:2" ht="12.75">
      <c r="A230" s="3"/>
      <c r="B230" s="5"/>
    </row>
    <row r="231" spans="1:2" ht="12.75">
      <c r="A231" s="3"/>
      <c r="B231" s="5"/>
    </row>
    <row r="232" spans="1:2" ht="12.75">
      <c r="A232" s="3"/>
      <c r="B232" s="5"/>
    </row>
    <row r="233" spans="1:2" ht="12.75">
      <c r="A233" s="3"/>
      <c r="B233" s="5"/>
    </row>
    <row r="234" spans="1:2" ht="12.75">
      <c r="A234" s="3"/>
      <c r="B234" s="5"/>
    </row>
    <row r="235" spans="1:2" ht="12.75">
      <c r="A235" s="3"/>
      <c r="B235" s="5"/>
    </row>
    <row r="236" spans="1:2" ht="12.75">
      <c r="A236" s="3"/>
      <c r="B236" s="5"/>
    </row>
    <row r="237" spans="1:2" ht="12.75">
      <c r="A237" s="3"/>
      <c r="B237" s="5"/>
    </row>
    <row r="238" spans="1:2" ht="12.75">
      <c r="A238" s="3"/>
      <c r="B238" s="5"/>
    </row>
    <row r="239" spans="1:2" ht="12.75">
      <c r="A239" s="3"/>
      <c r="B239" s="5"/>
    </row>
    <row r="240" spans="1:2" ht="12.75">
      <c r="A240" s="3"/>
      <c r="B240" s="5"/>
    </row>
    <row r="241" spans="1:2" ht="12.75">
      <c r="A241" s="3"/>
      <c r="B241" s="5"/>
    </row>
    <row r="242" spans="1:2" ht="12.75">
      <c r="A242" s="3"/>
      <c r="B242" s="5"/>
    </row>
    <row r="243" spans="1:2" ht="12.75">
      <c r="A243" s="3"/>
      <c r="B243" s="5"/>
    </row>
    <row r="244" spans="1:2" ht="12.75">
      <c r="A244" s="3"/>
      <c r="B244" s="5"/>
    </row>
    <row r="245" spans="1:2" ht="12.75">
      <c r="A245" s="3"/>
      <c r="B245" s="5"/>
    </row>
    <row r="246" spans="1:2" ht="12.75">
      <c r="A246" s="3"/>
      <c r="B246" s="5"/>
    </row>
    <row r="247" spans="1:2" ht="12.75">
      <c r="A247" s="3"/>
      <c r="B247" s="5"/>
    </row>
    <row r="248" spans="1:2" ht="12.75">
      <c r="A248" s="3"/>
      <c r="B248" s="5"/>
    </row>
    <row r="249" spans="1:2" ht="12.75">
      <c r="A249" s="3"/>
      <c r="B249" s="5"/>
    </row>
    <row r="250" spans="1:2" ht="12.75">
      <c r="A250" s="3"/>
      <c r="B250" s="5"/>
    </row>
    <row r="251" spans="1:2" ht="12.75">
      <c r="A251" s="3"/>
      <c r="B251" s="5"/>
    </row>
    <row r="252" spans="1:2" ht="12.75">
      <c r="A252" s="3"/>
      <c r="B252" s="5"/>
    </row>
    <row r="253" spans="1:2" ht="12.75">
      <c r="A253" s="3"/>
      <c r="B253" s="5"/>
    </row>
    <row r="254" spans="1:2" ht="12.75">
      <c r="A254" s="3"/>
      <c r="B254" s="5"/>
    </row>
    <row r="255" spans="1:2" ht="12.75">
      <c r="A255" s="3"/>
      <c r="B255" s="5"/>
    </row>
    <row r="256" spans="1:2" ht="12.75">
      <c r="A256" s="3"/>
      <c r="B256" s="5"/>
    </row>
    <row r="257" spans="1:2" ht="12.75">
      <c r="A257" s="3"/>
      <c r="B257" s="5"/>
    </row>
    <row r="258" spans="1:2" ht="12.75">
      <c r="A258" s="3"/>
      <c r="B258" s="5"/>
    </row>
    <row r="259" spans="1:2" ht="12.75">
      <c r="A259" s="3"/>
      <c r="B259" s="5"/>
    </row>
    <row r="260" spans="1:2" ht="12.75">
      <c r="A260" s="3"/>
      <c r="B260" s="5"/>
    </row>
    <row r="261" spans="1:2" ht="12.75">
      <c r="A261" s="3"/>
      <c r="B261" s="5"/>
    </row>
    <row r="262" spans="1:2" ht="12.75">
      <c r="A262" s="3"/>
      <c r="B262" s="5"/>
    </row>
    <row r="263" spans="1:2" ht="12.75">
      <c r="A263" s="3"/>
      <c r="B263" s="5"/>
    </row>
    <row r="264" spans="1:2" ht="12.75">
      <c r="A264" s="3"/>
      <c r="B264" s="5"/>
    </row>
    <row r="265" spans="1:2" ht="12.75">
      <c r="A265" s="3"/>
      <c r="B265" s="5"/>
    </row>
    <row r="266" spans="1:2" ht="12.75">
      <c r="A266" s="3"/>
      <c r="B266" s="5"/>
    </row>
    <row r="267" spans="1:2" ht="12.75">
      <c r="A267" s="3"/>
      <c r="B267" s="5"/>
    </row>
    <row r="268" spans="1:2" ht="12.75">
      <c r="A268" s="3"/>
      <c r="B268" s="5"/>
    </row>
    <row r="269" spans="1:2" ht="12.75">
      <c r="A269" s="3"/>
      <c r="B269" s="5"/>
    </row>
    <row r="270" spans="1:2" ht="12.75">
      <c r="A270" s="3"/>
      <c r="B270" s="5"/>
    </row>
    <row r="271" spans="1:2" ht="12.75">
      <c r="A271" s="3"/>
      <c r="B271" s="5"/>
    </row>
    <row r="272" spans="1:2" ht="12.75">
      <c r="A272" s="3"/>
      <c r="B272" s="5"/>
    </row>
    <row r="273" spans="1:2" ht="12.75">
      <c r="A273" s="3"/>
      <c r="B273" s="5"/>
    </row>
    <row r="274" spans="1:2" ht="12.75">
      <c r="A274" s="3"/>
      <c r="B274" s="5"/>
    </row>
    <row r="275" spans="1:2" ht="12.75">
      <c r="A275" s="3"/>
      <c r="B275" s="5"/>
    </row>
    <row r="276" spans="1:2" ht="12.75">
      <c r="A276" s="3"/>
      <c r="B276" s="5"/>
    </row>
    <row r="277" spans="1:2" ht="12.75">
      <c r="A277" s="3"/>
      <c r="B277" s="5"/>
    </row>
    <row r="278" spans="1:2" ht="12.75">
      <c r="A278" s="3"/>
      <c r="B278" s="5"/>
    </row>
    <row r="279" spans="1:2" ht="12.75">
      <c r="A279" s="3"/>
      <c r="B279" s="5"/>
    </row>
    <row r="280" spans="1:2" ht="12.75">
      <c r="A280" s="3"/>
      <c r="B280" s="5"/>
    </row>
    <row r="281" spans="1:2" ht="12.75">
      <c r="A281" s="3"/>
      <c r="B281" s="5"/>
    </row>
    <row r="282" spans="1:2" ht="12.75">
      <c r="A282" s="3"/>
      <c r="B282" s="5"/>
    </row>
    <row r="283" spans="1:2" ht="12.75">
      <c r="A283" s="3"/>
      <c r="B283" s="5"/>
    </row>
    <row r="284" spans="1:2" ht="12.75">
      <c r="A284" s="3"/>
      <c r="B284" s="5"/>
    </row>
    <row r="285" spans="1:2" ht="12.75">
      <c r="A285" s="3"/>
      <c r="B285" s="5"/>
    </row>
    <row r="286" spans="1:2" ht="12.75">
      <c r="A286" s="3"/>
      <c r="B286" s="5"/>
    </row>
    <row r="287" spans="1:2" ht="12.75">
      <c r="A287" s="3"/>
      <c r="B287" s="5"/>
    </row>
    <row r="288" spans="1:2" ht="12.75">
      <c r="A288" s="3"/>
      <c r="B288" s="5"/>
    </row>
    <row r="289" spans="1:2" ht="12.75">
      <c r="A289" s="3"/>
      <c r="B289" s="5"/>
    </row>
    <row r="290" spans="1:2" ht="12.75">
      <c r="A290" s="3"/>
      <c r="B290" s="5"/>
    </row>
    <row r="291" spans="1:2" ht="12.75">
      <c r="A291" s="3"/>
      <c r="B291" s="5"/>
    </row>
    <row r="292" spans="1:2" ht="12.75">
      <c r="A292" s="3"/>
      <c r="B292" s="5"/>
    </row>
    <row r="293" spans="1:2" ht="12.75">
      <c r="A293" s="3"/>
      <c r="B293" s="5"/>
    </row>
    <row r="294" spans="1:2" ht="12.75">
      <c r="A294" s="3"/>
      <c r="B294" s="5"/>
    </row>
    <row r="295" spans="1:2" ht="12.75">
      <c r="A295" s="3"/>
      <c r="B295" s="5"/>
    </row>
    <row r="296" spans="1:2" ht="12.75">
      <c r="A296" s="3"/>
      <c r="B296" s="5"/>
    </row>
    <row r="297" spans="1:2" ht="12.75">
      <c r="A297" s="3"/>
      <c r="B297" s="5"/>
    </row>
    <row r="298" spans="1:2" ht="12.75">
      <c r="A298" s="3"/>
      <c r="B298" s="5"/>
    </row>
    <row r="299" spans="1:2" ht="12.75">
      <c r="A299" s="3"/>
      <c r="B299" s="5"/>
    </row>
    <row r="300" spans="1:2" ht="12.75">
      <c r="A300" s="3"/>
      <c r="B300" s="5"/>
    </row>
    <row r="301" spans="1:2" ht="12.75">
      <c r="A301" s="3"/>
      <c r="B301" s="5"/>
    </row>
    <row r="302" spans="1:2" ht="12.75">
      <c r="A302" s="3"/>
      <c r="B302" s="5"/>
    </row>
    <row r="303" spans="1:2" ht="12.75">
      <c r="A303" s="3"/>
      <c r="B303" s="5"/>
    </row>
    <row r="304" spans="1:2" ht="12.75">
      <c r="A304" s="3"/>
      <c r="B304" s="5"/>
    </row>
    <row r="305" spans="1:2" ht="12.75">
      <c r="A305" s="3"/>
      <c r="B305" s="5"/>
    </row>
    <row r="306" spans="1:2" ht="12.75">
      <c r="A306" s="3"/>
      <c r="B306" s="5"/>
    </row>
    <row r="307" spans="1:2" ht="12.75">
      <c r="A307" s="3"/>
      <c r="B307" s="5"/>
    </row>
    <row r="308" spans="1:2" ht="12.75">
      <c r="A308" s="3"/>
      <c r="B308" s="5"/>
    </row>
    <row r="309" spans="1:2" ht="12.75">
      <c r="A309" s="3"/>
      <c r="B309" s="5"/>
    </row>
    <row r="310" spans="1:2" ht="12.75">
      <c r="A310" s="3"/>
      <c r="B310" s="5"/>
    </row>
    <row r="311" spans="1:2" ht="12.75">
      <c r="A311" s="3"/>
      <c r="B311" s="5"/>
    </row>
    <row r="312" spans="1:2" ht="12.75">
      <c r="A312" s="3"/>
      <c r="B312" s="5"/>
    </row>
    <row r="313" spans="1:2" ht="12.75">
      <c r="A313" s="3"/>
      <c r="B313" s="5"/>
    </row>
    <row r="314" spans="1:2" ht="12.75">
      <c r="A314" s="3"/>
      <c r="B314" s="5"/>
    </row>
    <row r="315" spans="1:2" ht="12.75">
      <c r="A315" s="3"/>
      <c r="B315" s="5"/>
    </row>
    <row r="316" spans="1:2" ht="12.75">
      <c r="A316" s="3"/>
      <c r="B316" s="5"/>
    </row>
    <row r="317" spans="1:2" ht="12.75">
      <c r="A317" s="3"/>
      <c r="B317" s="5"/>
    </row>
    <row r="318" spans="1:2" ht="12.75">
      <c r="A318" s="3"/>
      <c r="B318" s="5"/>
    </row>
    <row r="319" spans="1:2" ht="12.75">
      <c r="A319" s="3"/>
      <c r="B319" s="5"/>
    </row>
    <row r="320" spans="1:2" ht="12.75">
      <c r="A320" s="3"/>
      <c r="B320" s="5"/>
    </row>
    <row r="321" spans="1:2" ht="12.75">
      <c r="A321" s="3"/>
      <c r="B321" s="5"/>
    </row>
    <row r="322" spans="1:2" ht="12.75">
      <c r="A322" s="3"/>
      <c r="B322" s="5"/>
    </row>
    <row r="323" spans="1:2" ht="12.75">
      <c r="A323" s="3"/>
      <c r="B323" s="5"/>
    </row>
    <row r="324" spans="1:2" ht="12.75">
      <c r="A324" s="3"/>
      <c r="B324" s="5"/>
    </row>
    <row r="325" spans="1:2" ht="12.75">
      <c r="A325" s="3"/>
      <c r="B325" s="5"/>
    </row>
    <row r="326" spans="1:2" ht="12.75">
      <c r="A326" s="3"/>
      <c r="B326" s="5"/>
    </row>
    <row r="327" spans="1:2" ht="12.75">
      <c r="A327" s="3"/>
      <c r="B327" s="5"/>
    </row>
    <row r="328" spans="1:2" ht="12.75">
      <c r="A328" s="3"/>
      <c r="B328" s="5"/>
    </row>
    <row r="329" spans="1:2" ht="12.75">
      <c r="A329" s="3"/>
      <c r="B329" s="5"/>
    </row>
    <row r="330" spans="1:2" ht="12.75">
      <c r="A330" s="3"/>
      <c r="B330" s="5"/>
    </row>
    <row r="331" spans="1:2" ht="12.75">
      <c r="A331" s="3"/>
      <c r="B331" s="5"/>
    </row>
    <row r="332" spans="1:2" ht="12.75">
      <c r="A332" s="3"/>
      <c r="B332" s="5"/>
    </row>
    <row r="333" spans="1:2" ht="12.75">
      <c r="A333" s="3"/>
      <c r="B333" s="5"/>
    </row>
    <row r="334" spans="1:2" ht="12.75">
      <c r="A334" s="3"/>
      <c r="B334" s="5"/>
    </row>
    <row r="335" spans="1:2" ht="12.75">
      <c r="A335" s="3"/>
      <c r="B335" s="5"/>
    </row>
    <row r="336" spans="1:2" ht="12.75">
      <c r="A336" s="3"/>
      <c r="B336" s="5"/>
    </row>
    <row r="337" spans="1:2" ht="12.75">
      <c r="A337" s="3"/>
      <c r="B337" s="5"/>
    </row>
    <row r="338" spans="1:2" ht="12.75">
      <c r="A338" s="3"/>
      <c r="B338" s="5"/>
    </row>
    <row r="339" spans="1:2" ht="12.75">
      <c r="A339" s="3"/>
      <c r="B339" s="5"/>
    </row>
    <row r="340" spans="1:2" ht="12.75">
      <c r="A340" s="3"/>
      <c r="B340" s="5"/>
    </row>
    <row r="341" spans="1:2" ht="12.75">
      <c r="A341" s="3"/>
      <c r="B341" s="5"/>
    </row>
    <row r="342" spans="1:2" ht="12.75">
      <c r="A342" s="3"/>
      <c r="B342" s="5"/>
    </row>
    <row r="343" spans="1:2" ht="12.75">
      <c r="A343" s="3"/>
      <c r="B343" s="5"/>
    </row>
    <row r="344" spans="1:2" ht="12.75">
      <c r="A344" s="3"/>
      <c r="B344" s="5"/>
    </row>
    <row r="345" spans="1:2" ht="12.75">
      <c r="A345" s="3"/>
      <c r="B345" s="5"/>
    </row>
    <row r="346" spans="1:2" ht="12.75">
      <c r="A346" s="3"/>
      <c r="B346" s="5"/>
    </row>
    <row r="347" spans="1:2" ht="12.75">
      <c r="A347" s="3"/>
      <c r="B347" s="5"/>
    </row>
    <row r="348" spans="1:2" ht="12.75">
      <c r="A348" s="3"/>
      <c r="B348" s="5"/>
    </row>
    <row r="349" spans="1:2" ht="12.75">
      <c r="A349" s="3"/>
      <c r="B349" s="5"/>
    </row>
    <row r="350" spans="1:2" ht="12.75">
      <c r="A350" s="3"/>
      <c r="B350" s="5"/>
    </row>
    <row r="351" spans="1:2" ht="12.75">
      <c r="A351" s="3"/>
      <c r="B351" s="5"/>
    </row>
    <row r="352" spans="1:2" ht="12.75">
      <c r="A352" s="3"/>
      <c r="B352" s="5"/>
    </row>
    <row r="353" spans="1:2" ht="12.75">
      <c r="A353" s="3"/>
      <c r="B353" s="5"/>
    </row>
    <row r="354" spans="1:2" ht="12.75">
      <c r="A354" s="3"/>
      <c r="B354" s="5"/>
    </row>
    <row r="355" spans="1:2" ht="12.75">
      <c r="A355" s="3"/>
      <c r="B355" s="5"/>
    </row>
    <row r="356" spans="1:2" ht="12.75">
      <c r="A356" s="3"/>
      <c r="B356" s="5"/>
    </row>
    <row r="357" spans="1:2" ht="12.75">
      <c r="A357" s="3"/>
      <c r="B357" s="5"/>
    </row>
    <row r="358" spans="1:2" ht="12.75">
      <c r="A358" s="3"/>
      <c r="B358" s="5"/>
    </row>
    <row r="359" spans="1:2" ht="12.75">
      <c r="A359" s="3"/>
      <c r="B359" s="5"/>
    </row>
    <row r="360" spans="1:2" ht="12.75">
      <c r="A360" s="3"/>
      <c r="B360" s="5"/>
    </row>
    <row r="361" spans="1:2" ht="12.75">
      <c r="A361" s="3"/>
      <c r="B361" s="5"/>
    </row>
    <row r="362" spans="1:2" ht="12.75">
      <c r="A362" s="3"/>
      <c r="B362" s="5"/>
    </row>
    <row r="363" spans="1:2" ht="12.75">
      <c r="A363" s="3"/>
      <c r="B363" s="5"/>
    </row>
    <row r="364" spans="1:2" ht="12.75">
      <c r="A364" s="3"/>
      <c r="B364" s="5"/>
    </row>
    <row r="365" spans="1:2" ht="12.75">
      <c r="A365" s="3"/>
      <c r="B365" s="5"/>
    </row>
    <row r="366" spans="1:2" ht="12.75">
      <c r="A366" s="3"/>
      <c r="B366" s="5"/>
    </row>
    <row r="367" spans="1:2" ht="12.75">
      <c r="A367" s="3"/>
      <c r="B367" s="5"/>
    </row>
    <row r="368" spans="1:2" ht="12.75">
      <c r="A368" s="3"/>
      <c r="B368" s="5"/>
    </row>
    <row r="369" spans="1:2" ht="12.75">
      <c r="A369" s="3"/>
      <c r="B369" s="5"/>
    </row>
    <row r="370" spans="1:2" ht="12.75">
      <c r="A370" s="3"/>
      <c r="B370" s="5"/>
    </row>
    <row r="371" spans="1:2" ht="12.75">
      <c r="A371" s="3"/>
      <c r="B371" s="5"/>
    </row>
    <row r="372" spans="1:2" ht="12.75">
      <c r="A372" s="3"/>
      <c r="B372" s="5"/>
    </row>
    <row r="373" spans="1:2" ht="12.75">
      <c r="A373" s="3"/>
      <c r="B373" s="5"/>
    </row>
    <row r="374" spans="1:2" ht="12.75">
      <c r="A374" s="3"/>
      <c r="B374" s="5"/>
    </row>
    <row r="375" spans="1:2" ht="12.75">
      <c r="A375" s="3"/>
      <c r="B375" s="5"/>
    </row>
    <row r="376" spans="1:2" ht="12.75">
      <c r="A376" s="3"/>
      <c r="B376" s="5"/>
    </row>
    <row r="377" spans="1:2" ht="12.75">
      <c r="A377" s="3"/>
      <c r="B377" s="5"/>
    </row>
    <row r="378" spans="1:2" ht="12.75">
      <c r="A378" s="3"/>
      <c r="B378" s="5"/>
    </row>
    <row r="379" spans="1:2" ht="12.75">
      <c r="A379" s="3"/>
      <c r="B379" s="5"/>
    </row>
    <row r="380" spans="1:2" ht="12.75">
      <c r="A380" s="3"/>
      <c r="B380" s="5"/>
    </row>
    <row r="381" spans="1:2" ht="12.75">
      <c r="A381" s="3"/>
      <c r="B381" s="5"/>
    </row>
    <row r="382" spans="1:2" ht="12.75">
      <c r="A382" s="3"/>
      <c r="B382" s="5"/>
    </row>
    <row r="383" spans="1:2" ht="12.75">
      <c r="A383" s="3"/>
      <c r="B383" s="5"/>
    </row>
    <row r="384" spans="1:2" ht="12.75">
      <c r="A384" s="3"/>
      <c r="B384" s="5"/>
    </row>
    <row r="385" spans="1:2" ht="12.75">
      <c r="A385" s="3"/>
      <c r="B385" s="5"/>
    </row>
    <row r="386" spans="1:2" ht="12.75">
      <c r="A386" s="3"/>
      <c r="B386" s="5"/>
    </row>
    <row r="387" spans="1:2" ht="12.75">
      <c r="A387" s="3"/>
      <c r="B387" s="5"/>
    </row>
    <row r="388" spans="1:2" ht="12.75">
      <c r="A388" s="3"/>
      <c r="B388" s="5"/>
    </row>
    <row r="389" spans="1:2" ht="12.75">
      <c r="A389" s="3"/>
      <c r="B389" s="5"/>
    </row>
    <row r="390" spans="1:2" ht="12.75">
      <c r="A390" s="3"/>
      <c r="B390" s="5"/>
    </row>
    <row r="391" spans="1:2" ht="12.75">
      <c r="A391" s="3"/>
      <c r="B391" s="5"/>
    </row>
    <row r="392" spans="1:2" ht="12.75">
      <c r="A392" s="3"/>
      <c r="B392" s="5"/>
    </row>
    <row r="393" spans="1:2" ht="12.75">
      <c r="A393" s="3"/>
      <c r="B393" s="5"/>
    </row>
    <row r="394" spans="1:2" ht="12.75">
      <c r="A394" s="3"/>
      <c r="B394" s="5"/>
    </row>
    <row r="395" spans="1:2" ht="12.75">
      <c r="A395" s="3"/>
      <c r="B395" s="5"/>
    </row>
    <row r="396" spans="1:2" ht="12.75">
      <c r="A396" s="3"/>
      <c r="B396" s="5"/>
    </row>
    <row r="397" spans="1:2" ht="12.75">
      <c r="A397" s="3"/>
      <c r="B397" s="5"/>
    </row>
    <row r="398" spans="1:2" ht="12.75">
      <c r="A398" s="3"/>
      <c r="B398" s="5"/>
    </row>
    <row r="399" spans="1:2" ht="12.75">
      <c r="A399" s="3"/>
      <c r="B399" s="5"/>
    </row>
    <row r="400" spans="1:2" ht="12.75">
      <c r="A400" s="3"/>
      <c r="B400" s="5"/>
    </row>
    <row r="401" spans="1:2" ht="12.75">
      <c r="A401" s="3"/>
      <c r="B401" s="5"/>
    </row>
    <row r="402" spans="1:2" ht="12.75">
      <c r="A402" s="3"/>
      <c r="B402" s="5"/>
    </row>
    <row r="403" spans="1:2" ht="12.75">
      <c r="A403" s="3"/>
      <c r="B403" s="5"/>
    </row>
    <row r="404" spans="1:2" ht="12.75">
      <c r="A404" s="3"/>
      <c r="B404" s="5"/>
    </row>
    <row r="405" spans="1:2" ht="12.75">
      <c r="A405" s="3"/>
      <c r="B405" s="5"/>
    </row>
    <row r="406" spans="1:2" ht="12.75">
      <c r="A406" s="3"/>
      <c r="B406" s="5"/>
    </row>
    <row r="407" spans="1:2" ht="12.75">
      <c r="A407" s="3"/>
      <c r="B407" s="5"/>
    </row>
    <row r="408" spans="1:2" ht="12.75">
      <c r="A408" s="3"/>
      <c r="B408" s="5"/>
    </row>
    <row r="409" spans="1:2" ht="12.75">
      <c r="A409" s="3"/>
      <c r="B409" s="5"/>
    </row>
    <row r="410" spans="1:2" ht="12.75">
      <c r="A410" s="3"/>
      <c r="B410" s="5"/>
    </row>
    <row r="411" spans="1:2" ht="12.75">
      <c r="A411" s="3"/>
      <c r="B411" s="5"/>
    </row>
    <row r="412" spans="1:2" ht="12.75">
      <c r="A412" s="3"/>
      <c r="B412" s="5"/>
    </row>
    <row r="413" spans="1:2" ht="12.75">
      <c r="A413" s="3"/>
      <c r="B413" s="5"/>
    </row>
    <row r="414" spans="1:2" ht="12.75">
      <c r="A414" s="3"/>
      <c r="B414" s="5"/>
    </row>
    <row r="415" spans="1:2" ht="12.75">
      <c r="A415" s="3"/>
      <c r="B415" s="5"/>
    </row>
    <row r="416" spans="1:2" ht="12.75">
      <c r="A416" s="3"/>
      <c r="B416" s="5"/>
    </row>
    <row r="417" spans="1:2" ht="12.75">
      <c r="A417" s="3"/>
      <c r="B417" s="5"/>
    </row>
    <row r="418" spans="1:2" ht="12.75">
      <c r="A418" s="3"/>
      <c r="B418" s="5"/>
    </row>
    <row r="419" spans="1:2" ht="12.75">
      <c r="A419" s="3"/>
      <c r="B419" s="5"/>
    </row>
    <row r="420" spans="1:2" ht="12.75">
      <c r="A420" s="3"/>
      <c r="B420" s="5"/>
    </row>
    <row r="421" spans="1:2" ht="12.75">
      <c r="A421" s="3"/>
      <c r="B421" s="5"/>
    </row>
    <row r="422" spans="1:2" ht="12.75">
      <c r="A422" s="3"/>
      <c r="B422" s="5"/>
    </row>
    <row r="423" spans="1:2" ht="12.75">
      <c r="A423" s="3"/>
      <c r="B423" s="5"/>
    </row>
    <row r="424" spans="1:2" ht="12.75">
      <c r="A424" s="3"/>
      <c r="B424" s="5"/>
    </row>
    <row r="425" spans="1:2" ht="12.75">
      <c r="A425" s="3"/>
      <c r="B425" s="5"/>
    </row>
    <row r="426" spans="1:2" ht="12.75">
      <c r="A426" s="3"/>
      <c r="B426" s="5"/>
    </row>
    <row r="427" spans="1:2" ht="12.75">
      <c r="A427" s="3"/>
      <c r="B427" s="5"/>
    </row>
    <row r="428" spans="1:2" ht="12.75">
      <c r="A428" s="3"/>
      <c r="B428" s="5"/>
    </row>
    <row r="429" spans="1:2" ht="12.75">
      <c r="A429" s="3"/>
      <c r="B429" s="5"/>
    </row>
    <row r="430" spans="1:2" ht="12.75">
      <c r="A430" s="3"/>
      <c r="B430" s="5"/>
    </row>
    <row r="431" spans="1:2" ht="12.75">
      <c r="A431" s="3"/>
      <c r="B431" s="5"/>
    </row>
    <row r="432" spans="1:2" ht="12.75">
      <c r="A432" s="3"/>
      <c r="B432" s="5"/>
    </row>
    <row r="433" spans="1:2" ht="12.75">
      <c r="A433" s="3"/>
      <c r="B433" s="5"/>
    </row>
    <row r="434" spans="1:2" ht="12.75">
      <c r="A434" s="3"/>
      <c r="B434" s="5"/>
    </row>
    <row r="435" spans="1:2" ht="12.75">
      <c r="A435" s="3"/>
      <c r="B435" s="5"/>
    </row>
    <row r="436" spans="1:2" ht="12.75">
      <c r="A436" s="3"/>
      <c r="B436" s="5"/>
    </row>
    <row r="437" spans="1:2" ht="12.75">
      <c r="A437" s="3"/>
      <c r="B437" s="5"/>
    </row>
    <row r="438" spans="1:2" ht="12.75">
      <c r="A438" s="3"/>
      <c r="B438" s="5"/>
    </row>
    <row r="439" spans="1:2" ht="12.75">
      <c r="A439" s="3"/>
      <c r="B439" s="5"/>
    </row>
    <row r="440" spans="1:2" ht="12.75">
      <c r="A440" s="3"/>
      <c r="B440" s="5"/>
    </row>
    <row r="441" spans="1:2" ht="12.75">
      <c r="A441" s="3"/>
      <c r="B441" s="5"/>
    </row>
    <row r="442" spans="1:2" ht="12.75">
      <c r="A442" s="3"/>
      <c r="B442" s="5"/>
    </row>
    <row r="443" spans="1:2" ht="12.75">
      <c r="A443" s="3"/>
      <c r="B443" s="5"/>
    </row>
    <row r="444" spans="1:2" ht="12.75">
      <c r="A444" s="3"/>
      <c r="B444" s="5"/>
    </row>
    <row r="445" spans="1:2" ht="12.75">
      <c r="A445" s="3"/>
      <c r="B445" s="5"/>
    </row>
    <row r="446" spans="1:2" ht="12.75">
      <c r="A446" s="3"/>
      <c r="B446" s="5"/>
    </row>
    <row r="447" spans="1:2" ht="12.75">
      <c r="A447" s="3"/>
      <c r="B447" s="5"/>
    </row>
    <row r="448" spans="1:2" ht="12.75">
      <c r="A448" s="3"/>
      <c r="B448" s="5"/>
    </row>
    <row r="449" spans="1:2" ht="12.75">
      <c r="A449" s="3"/>
      <c r="B449" s="5"/>
    </row>
    <row r="450" spans="1:2" ht="12.75">
      <c r="A450" s="3"/>
      <c r="B450" s="5"/>
    </row>
    <row r="451" spans="1:2" ht="12.75">
      <c r="A451" s="3"/>
      <c r="B451" s="5"/>
    </row>
    <row r="452" spans="1:2" ht="12.75">
      <c r="A452" s="3"/>
      <c r="B452" s="5"/>
    </row>
    <row r="453" spans="1:2" ht="12.75">
      <c r="A453" s="3"/>
      <c r="B453" s="5"/>
    </row>
    <row r="454" spans="1:2" ht="12.75">
      <c r="A454" s="3"/>
      <c r="B454" s="5"/>
    </row>
    <row r="455" spans="1:2" ht="12.75">
      <c r="A455" s="3"/>
      <c r="B455" s="5"/>
    </row>
    <row r="456" spans="1:2" ht="12.75">
      <c r="A456" s="3"/>
      <c r="B456" s="5"/>
    </row>
    <row r="457" spans="1:2" ht="12.75">
      <c r="A457" s="3"/>
      <c r="B457" s="5"/>
    </row>
    <row r="458" spans="1:2" ht="12.75">
      <c r="A458" s="3"/>
      <c r="B458" s="5"/>
    </row>
    <row r="459" spans="1:2" ht="12.75">
      <c r="A459" s="3"/>
      <c r="B459" s="5"/>
    </row>
    <row r="460" spans="1:2" ht="12.75">
      <c r="A460" s="3"/>
      <c r="B460" s="5"/>
    </row>
    <row r="461" spans="1:2" ht="12.75">
      <c r="A461" s="3"/>
      <c r="B461" s="5"/>
    </row>
    <row r="462" spans="1:2" ht="12.75">
      <c r="A462" s="3"/>
      <c r="B462" s="5"/>
    </row>
    <row r="463" spans="1:2" ht="12.75">
      <c r="A463" s="3"/>
      <c r="B463" s="5"/>
    </row>
    <row r="464" spans="1:2" ht="12.75">
      <c r="A464" s="3"/>
      <c r="B464" s="5"/>
    </row>
    <row r="465" spans="1:2" ht="12.75">
      <c r="A465" s="3"/>
      <c r="B465" s="5"/>
    </row>
    <row r="466" spans="1:2" ht="12.75">
      <c r="A466" s="3"/>
      <c r="B466" s="5"/>
    </row>
    <row r="467" spans="1:2" ht="12.75">
      <c r="A467" s="3"/>
      <c r="B467" s="5"/>
    </row>
    <row r="468" spans="1:2" ht="12.75">
      <c r="A468" s="3"/>
      <c r="B468" s="5"/>
    </row>
    <row r="469" spans="1:2" ht="12.75">
      <c r="A469" s="3"/>
      <c r="B469" s="5"/>
    </row>
    <row r="470" spans="1:2" ht="12.75">
      <c r="A470" s="3"/>
      <c r="B470" s="5"/>
    </row>
    <row r="471" spans="1:2" ht="12.75">
      <c r="A471" s="3"/>
      <c r="B471" s="5"/>
    </row>
    <row r="472" spans="1:2" ht="12.75">
      <c r="A472" s="3"/>
      <c r="B472" s="5"/>
    </row>
    <row r="473" spans="1:2" ht="12.75">
      <c r="A473" s="3"/>
      <c r="B473" s="5"/>
    </row>
    <row r="474" spans="1:2" ht="12.75">
      <c r="A474" s="3"/>
      <c r="B474" s="5"/>
    </row>
    <row r="475" spans="1:2" ht="12.75">
      <c r="A475" s="3"/>
      <c r="B475" s="5"/>
    </row>
    <row r="476" spans="1:2" ht="12.75">
      <c r="A476" s="3"/>
      <c r="B476" s="5"/>
    </row>
    <row r="477" spans="1:2" ht="12.75">
      <c r="A477" s="3"/>
      <c r="B477" s="5"/>
    </row>
    <row r="478" spans="1:2" ht="12.75">
      <c r="A478" s="3"/>
      <c r="B478" s="5"/>
    </row>
    <row r="479" spans="1:2" ht="12.75">
      <c r="A479" s="3"/>
      <c r="B479" s="5"/>
    </row>
    <row r="480" spans="1:2" ht="12.75">
      <c r="A480" s="3"/>
      <c r="B480" s="5"/>
    </row>
    <row r="481" spans="1:2" ht="12.75">
      <c r="A481" s="3"/>
      <c r="B481" s="5"/>
    </row>
    <row r="482" spans="1:2" ht="12.75">
      <c r="A482" s="3"/>
      <c r="B482" s="5"/>
    </row>
    <row r="483" spans="1:2" ht="12.75">
      <c r="A483" s="3"/>
      <c r="B483" s="5"/>
    </row>
    <row r="484" spans="1:2" ht="12.75">
      <c r="A484" s="3"/>
      <c r="B484" s="5"/>
    </row>
    <row r="485" spans="1:2" ht="12.75">
      <c r="A485" s="3"/>
      <c r="B485" s="5"/>
    </row>
    <row r="486" spans="1:2" ht="12.75">
      <c r="A486" s="3"/>
      <c r="B486" s="5"/>
    </row>
    <row r="487" spans="1:2" ht="12.75">
      <c r="A487" s="3"/>
      <c r="B487" s="5"/>
    </row>
    <row r="488" spans="1:2" ht="12.75">
      <c r="A488" s="3"/>
      <c r="B488" s="5"/>
    </row>
    <row r="489" spans="1:2" ht="12.75">
      <c r="A489" s="3"/>
      <c r="B489" s="5"/>
    </row>
    <row r="490" spans="1:2" ht="12.75">
      <c r="A490" s="3"/>
      <c r="B490" s="5"/>
    </row>
    <row r="491" spans="1:2" ht="12.75">
      <c r="A491" s="3"/>
      <c r="B491" s="5"/>
    </row>
    <row r="492" spans="1:2" ht="12.75">
      <c r="A492" s="3"/>
      <c r="B492" s="5"/>
    </row>
    <row r="493" spans="1:2" ht="12.75">
      <c r="A493" s="3"/>
      <c r="B493" s="5"/>
    </row>
    <row r="494" spans="1:2" ht="12.75">
      <c r="A494" s="3"/>
      <c r="B494" s="5"/>
    </row>
    <row r="495" spans="1:2" ht="12.75">
      <c r="A495" s="3"/>
      <c r="B495" s="5"/>
    </row>
    <row r="496" spans="1:2" ht="12.75">
      <c r="A496" s="3"/>
      <c r="B496" s="5"/>
    </row>
    <row r="497" spans="1:2" ht="12.75">
      <c r="A497" s="3"/>
      <c r="B497" s="5"/>
    </row>
    <row r="498" spans="1:2" ht="12.75">
      <c r="A498" s="3"/>
      <c r="B498" s="5"/>
    </row>
    <row r="499" spans="1:2" ht="12.75">
      <c r="A499" s="3"/>
      <c r="B499" s="5"/>
    </row>
    <row r="500" spans="1:2" ht="12.75">
      <c r="A500" s="3"/>
      <c r="B500" s="5"/>
    </row>
    <row r="501" spans="1:2" ht="12.75">
      <c r="A501" s="3"/>
      <c r="B501" s="5"/>
    </row>
    <row r="502" spans="1:2" ht="12.75">
      <c r="A502" s="3"/>
      <c r="B502" s="5"/>
    </row>
    <row r="503" spans="1:2" ht="12.75">
      <c r="A503" s="3"/>
      <c r="B503" s="5"/>
    </row>
    <row r="504" spans="1:2" ht="12.75">
      <c r="A504" s="3"/>
      <c r="B504" s="5"/>
    </row>
    <row r="505" spans="1:2" ht="12.75">
      <c r="A505" s="3"/>
      <c r="B505" s="5"/>
    </row>
    <row r="506" spans="1:2" ht="12.75">
      <c r="A506" s="3"/>
      <c r="B506" s="5"/>
    </row>
    <row r="507" spans="1:2" ht="12.75">
      <c r="A507" s="3"/>
      <c r="B507" s="5"/>
    </row>
    <row r="508" spans="1:2" ht="12.75">
      <c r="A508" s="3"/>
      <c r="B508" s="5"/>
    </row>
    <row r="509" spans="1:2" ht="12.75">
      <c r="A509" s="3"/>
      <c r="B509" s="5"/>
    </row>
    <row r="510" spans="1:2" ht="12.75">
      <c r="A510" s="3"/>
      <c r="B510" s="5"/>
    </row>
    <row r="511" spans="1:2" ht="12.75">
      <c r="A511" s="3"/>
      <c r="B511" s="5"/>
    </row>
    <row r="512" spans="1:2" ht="12.75">
      <c r="A512" s="3"/>
      <c r="B512" s="5"/>
    </row>
    <row r="513" spans="1:2" ht="12.75">
      <c r="A513" s="3"/>
      <c r="B513" s="5"/>
    </row>
    <row r="514" spans="1:2" ht="12.75">
      <c r="A514" s="3"/>
      <c r="B514" s="5"/>
    </row>
    <row r="515" spans="1:2" ht="12.75">
      <c r="A515" s="3"/>
      <c r="B515" s="5"/>
    </row>
    <row r="516" spans="1:2" ht="12.75">
      <c r="A516" s="3"/>
      <c r="B516" s="5"/>
    </row>
    <row r="517" spans="1:2" ht="12.75">
      <c r="A517" s="3"/>
      <c r="B517" s="5"/>
    </row>
    <row r="518" spans="1:2" ht="12.75">
      <c r="A518" s="3"/>
      <c r="B518" s="5"/>
    </row>
    <row r="519" spans="1:2" ht="12.75">
      <c r="A519" s="3"/>
      <c r="B519" s="5"/>
    </row>
    <row r="520" spans="1:2" ht="12.75">
      <c r="A520" s="3"/>
      <c r="B520" s="5"/>
    </row>
    <row r="521" spans="1:2" ht="12.75">
      <c r="A521" s="3"/>
      <c r="B521" s="5"/>
    </row>
    <row r="522" spans="1:2" ht="12.75">
      <c r="A522" s="3"/>
      <c r="B522" s="5"/>
    </row>
    <row r="523" spans="1:2" ht="12.75">
      <c r="A523" s="3"/>
      <c r="B523" s="5"/>
    </row>
    <row r="524" spans="1:2" ht="12.75">
      <c r="A524" s="3"/>
      <c r="B524" s="5"/>
    </row>
    <row r="525" spans="1:2" ht="12.75">
      <c r="A525" s="3"/>
      <c r="B525" s="5"/>
    </row>
    <row r="526" spans="1:2" ht="12.75">
      <c r="A526" s="3"/>
      <c r="B526" s="5"/>
    </row>
    <row r="527" spans="1:2" ht="12.75">
      <c r="A527" s="3"/>
      <c r="B527" s="5"/>
    </row>
    <row r="528" spans="1:2" ht="12.75">
      <c r="A528" s="3"/>
      <c r="B528" s="5"/>
    </row>
    <row r="529" spans="1:2" ht="12.75">
      <c r="A529" s="3"/>
      <c r="B529" s="5"/>
    </row>
    <row r="530" spans="1:2" ht="12.75">
      <c r="A530" s="3"/>
      <c r="B530" s="5"/>
    </row>
    <row r="531" spans="1:2" ht="12.75">
      <c r="A531" s="3"/>
      <c r="B531" s="5"/>
    </row>
    <row r="532" spans="1:2" ht="12.75">
      <c r="A532" s="3"/>
      <c r="B532" s="5"/>
    </row>
    <row r="533" spans="1:2" ht="12.75">
      <c r="A533" s="3"/>
      <c r="B533" s="5"/>
    </row>
    <row r="534" spans="1:2" ht="12.75">
      <c r="A534" s="3"/>
      <c r="B534" s="5"/>
    </row>
    <row r="535" spans="1:2" ht="12.75">
      <c r="A535" s="3"/>
      <c r="B535" s="5"/>
    </row>
    <row r="536" spans="1:2" ht="12.75">
      <c r="A536" s="3"/>
      <c r="B536" s="5"/>
    </row>
    <row r="537" spans="1:2" ht="12.75">
      <c r="A537" s="3"/>
      <c r="B537" s="5"/>
    </row>
    <row r="538" spans="1:2" ht="12.75">
      <c r="A538" s="3"/>
      <c r="B538" s="5"/>
    </row>
    <row r="539" spans="1:2" ht="12.75">
      <c r="A539" s="3"/>
      <c r="B539" s="5"/>
    </row>
    <row r="540" spans="1:2" ht="12.75">
      <c r="A540" s="3"/>
      <c r="B540" s="5"/>
    </row>
    <row r="541" spans="1:2" ht="12.75">
      <c r="A541" s="3"/>
      <c r="B541" s="5"/>
    </row>
    <row r="542" spans="1:2" ht="12.75">
      <c r="A542" s="3"/>
      <c r="B542" s="5"/>
    </row>
    <row r="543" spans="1:2" ht="12.75">
      <c r="A543" s="3"/>
      <c r="B543" s="5"/>
    </row>
    <row r="544" spans="1:2" ht="12.75">
      <c r="A544" s="3"/>
      <c r="B544" s="5"/>
    </row>
    <row r="545" spans="1:2" ht="12.75">
      <c r="A545" s="3"/>
      <c r="B545" s="5"/>
    </row>
    <row r="546" spans="1:2" ht="12.75">
      <c r="A546" s="3"/>
      <c r="B546" s="5"/>
    </row>
    <row r="547" spans="1:2" ht="12.75">
      <c r="A547" s="3"/>
      <c r="B547" s="5"/>
    </row>
    <row r="548" spans="1:2" ht="12.75">
      <c r="A548" s="3"/>
      <c r="B548" s="5"/>
    </row>
    <row r="549" spans="1:2" ht="12.75">
      <c r="A549" s="3"/>
      <c r="B549" s="5"/>
    </row>
    <row r="550" spans="1:2" ht="12.75">
      <c r="A550" s="3"/>
      <c r="B550" s="5"/>
    </row>
    <row r="551" spans="1:2" ht="12.75">
      <c r="A551" s="3"/>
      <c r="B551" s="5"/>
    </row>
    <row r="552" spans="1:2" ht="12.75">
      <c r="A552" s="3"/>
      <c r="B552" s="5"/>
    </row>
    <row r="553" spans="1:2" ht="12.75">
      <c r="A553" s="3"/>
      <c r="B553" s="5"/>
    </row>
    <row r="554" spans="1:2" ht="12.75">
      <c r="A554" s="3"/>
      <c r="B554" s="5"/>
    </row>
    <row r="555" spans="1:2" ht="12.75">
      <c r="A555" s="3"/>
      <c r="B555" s="5"/>
    </row>
    <row r="556" spans="1:2" ht="12.75">
      <c r="A556" s="3"/>
      <c r="B556" s="5"/>
    </row>
    <row r="557" spans="1:2" ht="12.75">
      <c r="A557" s="3"/>
      <c r="B557" s="5"/>
    </row>
    <row r="558" spans="1:2" ht="12.75">
      <c r="A558" s="3"/>
      <c r="B558" s="5"/>
    </row>
    <row r="559" spans="1:2" ht="12.75">
      <c r="A559" s="3"/>
      <c r="B559" s="5"/>
    </row>
    <row r="560" spans="1:2" ht="12.75">
      <c r="A560" s="3"/>
      <c r="B560" s="5"/>
    </row>
    <row r="561" spans="1:2" ht="12.75">
      <c r="A561" s="3"/>
      <c r="B561" s="5"/>
    </row>
    <row r="562" spans="1:2" ht="12.75">
      <c r="A562" s="3"/>
      <c r="B562" s="5"/>
    </row>
    <row r="563" spans="1:2" ht="12.75">
      <c r="A563" s="3"/>
      <c r="B563" s="5"/>
    </row>
    <row r="564" spans="1:2" ht="12.75">
      <c r="A564" s="3"/>
      <c r="B564" s="5"/>
    </row>
    <row r="565" spans="1:2" ht="12.75">
      <c r="A565" s="3"/>
      <c r="B565" s="5"/>
    </row>
    <row r="566" spans="1:2" ht="12.75">
      <c r="A566" s="3"/>
      <c r="B566" s="5"/>
    </row>
    <row r="567" spans="1:2" ht="12.75">
      <c r="A567" s="3"/>
      <c r="B567" s="5"/>
    </row>
    <row r="568" spans="1:2" ht="12.75">
      <c r="A568" s="3"/>
      <c r="B568" s="5"/>
    </row>
    <row r="569" spans="1:2" ht="12.75">
      <c r="A569" s="3"/>
      <c r="B569" s="5"/>
    </row>
    <row r="570" spans="1:2" ht="12.75">
      <c r="A570" s="3"/>
      <c r="B570" s="5"/>
    </row>
    <row r="571" spans="1:2" ht="12.75">
      <c r="A571" s="3"/>
      <c r="B571" s="5"/>
    </row>
    <row r="572" spans="1:2" ht="12.75">
      <c r="A572" s="3"/>
      <c r="B572" s="5"/>
    </row>
    <row r="573" spans="1:2" ht="12.75">
      <c r="A573" s="3"/>
      <c r="B573" s="5"/>
    </row>
    <row r="574" spans="1:2" ht="12.75">
      <c r="A574" s="3"/>
      <c r="B574" s="5"/>
    </row>
    <row r="575" spans="1:2" ht="12.75">
      <c r="A575" s="3"/>
      <c r="B575" s="5"/>
    </row>
    <row r="576" spans="1:2" ht="12.75">
      <c r="A576" s="3"/>
      <c r="B576" s="5"/>
    </row>
    <row r="577" spans="1:2" ht="12.75">
      <c r="A577" s="3"/>
      <c r="B577" s="5"/>
    </row>
    <row r="578" spans="1:2" ht="12.75">
      <c r="A578" s="3"/>
      <c r="B578" s="5"/>
    </row>
    <row r="579" spans="1:2" ht="12.75">
      <c r="A579" s="3"/>
      <c r="B579" s="5"/>
    </row>
    <row r="580" spans="1:2" ht="12.75">
      <c r="A580" s="3"/>
      <c r="B580" s="5"/>
    </row>
    <row r="581" spans="1:2" ht="12.75">
      <c r="A581" s="3"/>
      <c r="B581" s="5"/>
    </row>
    <row r="582" spans="1:2" ht="12.75">
      <c r="A582" s="3"/>
      <c r="B582" s="5"/>
    </row>
    <row r="583" spans="1:2" ht="12.75">
      <c r="A583" s="3"/>
      <c r="B583" s="5"/>
    </row>
    <row r="584" spans="1:2" ht="12.75">
      <c r="A584" s="3"/>
      <c r="B584" s="5"/>
    </row>
    <row r="585" spans="1:2" ht="12.75">
      <c r="A585" s="3"/>
      <c r="B585" s="5"/>
    </row>
    <row r="586" spans="1:2" ht="12.75">
      <c r="A586" s="3"/>
      <c r="B586" s="5"/>
    </row>
    <row r="587" spans="1:2" ht="12.75">
      <c r="A587" s="3"/>
      <c r="B587" s="5"/>
    </row>
    <row r="588" spans="1:2" ht="12.75">
      <c r="A588" s="3"/>
      <c r="B588" s="5"/>
    </row>
    <row r="589" spans="1:2" ht="12.75">
      <c r="A589" s="3"/>
      <c r="B589" s="5"/>
    </row>
    <row r="590" spans="1:2" ht="12.75">
      <c r="A590" s="3"/>
      <c r="B590" s="5"/>
    </row>
    <row r="591" spans="1:2" ht="12.75">
      <c r="A591" s="3"/>
      <c r="B591" s="5"/>
    </row>
    <row r="592" spans="1:2" ht="12.75">
      <c r="A592" s="3"/>
      <c r="B592" s="5"/>
    </row>
    <row r="593" spans="1:2" ht="12.75">
      <c r="A593" s="3"/>
      <c r="B593" s="5"/>
    </row>
    <row r="594" spans="1:2" ht="12.75">
      <c r="A594" s="3"/>
      <c r="B594" s="5"/>
    </row>
    <row r="595" spans="1:2" ht="12.75">
      <c r="A595" s="3"/>
      <c r="B595" s="5"/>
    </row>
    <row r="596" spans="1:2" ht="12.75">
      <c r="A596" s="3"/>
      <c r="B596" s="5"/>
    </row>
    <row r="597" spans="1:2" ht="12.75">
      <c r="A597" s="3"/>
      <c r="B597" s="5"/>
    </row>
    <row r="598" spans="1:2" ht="12.75">
      <c r="A598" s="3"/>
      <c r="B598" s="5"/>
    </row>
    <row r="599" spans="1:2" ht="12.75">
      <c r="A599" s="3"/>
      <c r="B599" s="5"/>
    </row>
    <row r="600" spans="1:2" ht="12.75">
      <c r="A600" s="3"/>
      <c r="B600" s="5"/>
    </row>
    <row r="601" spans="1:2" ht="12.75">
      <c r="A601" s="3"/>
      <c r="B601" s="5"/>
    </row>
    <row r="602" spans="1:2" ht="12.75">
      <c r="A602" s="3"/>
      <c r="B602" s="5"/>
    </row>
    <row r="603" spans="1:2" ht="12.75">
      <c r="A603" s="3"/>
      <c r="B603" s="5"/>
    </row>
    <row r="604" spans="1:2" ht="12.75">
      <c r="A604" s="3"/>
      <c r="B604" s="5"/>
    </row>
    <row r="605" spans="1:2" ht="12.75">
      <c r="A605" s="3"/>
      <c r="B605" s="5"/>
    </row>
    <row r="606" spans="1:2" ht="12.75">
      <c r="A606" s="3"/>
      <c r="B606" s="5"/>
    </row>
    <row r="607" spans="1:2" ht="12.75">
      <c r="A607" s="3"/>
      <c r="B607" s="5"/>
    </row>
    <row r="608" spans="1:2" ht="12.75">
      <c r="A608" s="3"/>
      <c r="B608" s="5"/>
    </row>
    <row r="609" spans="1:2" ht="12.75">
      <c r="A609" s="3"/>
      <c r="B609" s="5"/>
    </row>
    <row r="610" spans="1:2" ht="12.75">
      <c r="A610" s="3"/>
      <c r="B610" s="5"/>
    </row>
    <row r="611" spans="1:2" ht="12.75">
      <c r="A611" s="3"/>
      <c r="B611" s="5"/>
    </row>
    <row r="612" spans="1:2" ht="12.75">
      <c r="A612" s="3"/>
      <c r="B612" s="5"/>
    </row>
    <row r="613" spans="1:2" ht="12.75">
      <c r="A613" s="3"/>
      <c r="B613" s="5"/>
    </row>
    <row r="614" spans="1:2" ht="12.75">
      <c r="A614" s="3"/>
      <c r="B614" s="5"/>
    </row>
    <row r="615" spans="1:2" ht="12.75">
      <c r="A615" s="3"/>
      <c r="B615" s="5"/>
    </row>
    <row r="616" spans="1:2" ht="12.75">
      <c r="A616" s="3"/>
      <c r="B616" s="5"/>
    </row>
    <row r="617" spans="1:2" ht="12.75">
      <c r="A617" s="3"/>
      <c r="B617" s="5"/>
    </row>
    <row r="618" spans="1:2" ht="12.75">
      <c r="A618" s="3"/>
      <c r="B618" s="5"/>
    </row>
    <row r="619" spans="1:2" ht="12.75">
      <c r="A619" s="3"/>
      <c r="B619" s="5"/>
    </row>
    <row r="620" spans="1:2" ht="12.75">
      <c r="A620" s="3"/>
      <c r="B620" s="5"/>
    </row>
    <row r="621" spans="1:2" ht="12.75">
      <c r="A621" s="3"/>
      <c r="B621" s="5"/>
    </row>
    <row r="622" spans="1:2" ht="12.75">
      <c r="A622" s="3"/>
      <c r="B622" s="5"/>
    </row>
    <row r="623" spans="1:2" ht="12.75">
      <c r="A623" s="3"/>
      <c r="B623" s="5"/>
    </row>
    <row r="624" spans="1:2" ht="12.75">
      <c r="A624" s="3"/>
      <c r="B624" s="5"/>
    </row>
    <row r="625" spans="1:2" ht="12.75">
      <c r="A625" s="3"/>
      <c r="B625" s="5"/>
    </row>
    <row r="626" spans="1:2" ht="12.75">
      <c r="A626" s="3"/>
      <c r="B626" s="5"/>
    </row>
    <row r="627" spans="1:2" ht="12.75">
      <c r="A627" s="3"/>
      <c r="B627" s="5"/>
    </row>
    <row r="628" spans="1:2" ht="12.75">
      <c r="A628" s="3"/>
      <c r="B628" s="5"/>
    </row>
    <row r="629" spans="1:2" ht="12.75">
      <c r="A629" s="3"/>
      <c r="B629" s="5"/>
    </row>
    <row r="630" spans="1:2" ht="12.75">
      <c r="A630" s="3"/>
      <c r="B630" s="5"/>
    </row>
    <row r="631" spans="1:2" ht="12.75">
      <c r="A631" s="3"/>
      <c r="B631" s="5"/>
    </row>
    <row r="632" spans="1:2" ht="12.75">
      <c r="A632" s="3"/>
      <c r="B632" s="5"/>
    </row>
    <row r="633" spans="1:2" ht="12.75">
      <c r="A633" s="3"/>
      <c r="B633" s="5"/>
    </row>
    <row r="634" spans="1:2" ht="12.75">
      <c r="A634" s="3"/>
      <c r="B634" s="5"/>
    </row>
    <row r="635" spans="1:2" ht="12.75">
      <c r="A635" s="3"/>
      <c r="B635" s="5"/>
    </row>
    <row r="636" spans="1:2" ht="12.75">
      <c r="A636" s="3"/>
      <c r="B636" s="5"/>
    </row>
    <row r="637" spans="1:2" ht="12.75">
      <c r="A637" s="3"/>
      <c r="B637" s="5"/>
    </row>
    <row r="638" spans="1:2" ht="12.75">
      <c r="A638" s="3"/>
      <c r="B638" s="5"/>
    </row>
    <row r="639" spans="1:2" ht="12.75">
      <c r="A639" s="3"/>
      <c r="B639" s="5"/>
    </row>
    <row r="640" spans="1:2" ht="12.75">
      <c r="A640" s="3"/>
      <c r="B640" s="5"/>
    </row>
    <row r="641" spans="1:2" ht="12.75">
      <c r="A641" s="3"/>
      <c r="B641" s="5"/>
    </row>
    <row r="642" spans="1:2" ht="12.75">
      <c r="A642" s="3"/>
      <c r="B642" s="5"/>
    </row>
    <row r="643" spans="1:2" ht="12.75">
      <c r="A643" s="3"/>
      <c r="B643" s="5"/>
    </row>
    <row r="644" spans="1:2" ht="12.75">
      <c r="A644" s="3"/>
      <c r="B644" s="5"/>
    </row>
    <row r="645" spans="1:2" ht="12.75">
      <c r="A645" s="3"/>
      <c r="B645" s="5"/>
    </row>
    <row r="646" spans="1:2" ht="12.75">
      <c r="A646" s="3"/>
      <c r="B646" s="5"/>
    </row>
    <row r="647" spans="1:2" ht="12.75">
      <c r="A647" s="3"/>
      <c r="B647" s="5"/>
    </row>
    <row r="648" spans="1:2" ht="12.75">
      <c r="A648" s="3"/>
      <c r="B648" s="5"/>
    </row>
    <row r="649" spans="1:2" ht="12.75">
      <c r="A649" s="3"/>
      <c r="B649" s="5"/>
    </row>
    <row r="650" spans="1:2" ht="12.75">
      <c r="A650" s="3"/>
      <c r="B650" s="5"/>
    </row>
    <row r="651" spans="1:2" ht="12.75">
      <c r="A651" s="3"/>
      <c r="B651" s="5"/>
    </row>
    <row r="652" spans="1:2" ht="12.75">
      <c r="A652" s="3"/>
      <c r="B652" s="5"/>
    </row>
    <row r="653" spans="1:2" ht="12.75">
      <c r="A653" s="3"/>
      <c r="B653" s="5"/>
    </row>
    <row r="654" spans="1:2" ht="12.75">
      <c r="A654" s="3"/>
      <c r="B654" s="5"/>
    </row>
    <row r="655" spans="1:2" ht="12.75">
      <c r="A655" s="3"/>
      <c r="B655" s="5"/>
    </row>
    <row r="656" spans="1:2" ht="12.75">
      <c r="A656" s="3"/>
      <c r="B656" s="5"/>
    </row>
    <row r="657" spans="1:2" ht="12.75">
      <c r="A657" s="3"/>
      <c r="B657" s="5"/>
    </row>
    <row r="658" spans="1:2" ht="12.75">
      <c r="A658" s="3"/>
      <c r="B658" s="5"/>
    </row>
    <row r="659" spans="1:2" ht="12.75">
      <c r="A659" s="3"/>
      <c r="B659" s="5"/>
    </row>
    <row r="660" spans="1:2" ht="12.75">
      <c r="A660" s="3"/>
      <c r="B660" s="5"/>
    </row>
    <row r="661" spans="1:2" ht="12.75">
      <c r="A661" s="3"/>
      <c r="B661" s="5"/>
    </row>
    <row r="662" spans="1:2" ht="12.75">
      <c r="A662" s="3"/>
      <c r="B662" s="5"/>
    </row>
    <row r="663" spans="1:2" ht="12.75">
      <c r="A663" s="3"/>
      <c r="B663" s="5"/>
    </row>
    <row r="664" spans="1:2" ht="12.75">
      <c r="A664" s="3"/>
      <c r="B664" s="5"/>
    </row>
    <row r="665" spans="1:2" ht="12.75">
      <c r="A665" s="3"/>
      <c r="B665" s="5"/>
    </row>
    <row r="666" spans="1:2" ht="12.75">
      <c r="A666" s="3"/>
      <c r="B666" s="5"/>
    </row>
    <row r="667" spans="1:2" ht="12.75">
      <c r="A667" s="3"/>
      <c r="B667" s="5"/>
    </row>
    <row r="668" spans="1:2" ht="12.75">
      <c r="A668" s="3"/>
      <c r="B668" s="5"/>
    </row>
    <row r="669" spans="1:2" ht="12.75">
      <c r="A669" s="3"/>
      <c r="B669" s="5"/>
    </row>
    <row r="670" spans="1:2" ht="12.75">
      <c r="A670" s="3"/>
      <c r="B670" s="5"/>
    </row>
    <row r="671" spans="1:2" ht="12.75">
      <c r="A671" s="3"/>
      <c r="B671" s="5"/>
    </row>
    <row r="672" spans="1:2" ht="12.75">
      <c r="A672" s="3"/>
      <c r="B672" s="5"/>
    </row>
    <row r="673" spans="1:2" ht="12.75">
      <c r="A673" s="3"/>
      <c r="B673" s="5"/>
    </row>
    <row r="674" spans="1:2" ht="12.75">
      <c r="A674" s="3"/>
      <c r="B674" s="5"/>
    </row>
    <row r="675" spans="1:2" ht="12.75">
      <c r="A675" s="3"/>
      <c r="B675" s="5"/>
    </row>
    <row r="676" spans="1:2" ht="12.75">
      <c r="A676" s="3"/>
      <c r="B676" s="5"/>
    </row>
    <row r="677" spans="1:2" ht="12.75">
      <c r="A677" s="3"/>
      <c r="B677" s="5"/>
    </row>
    <row r="678" spans="1:2" ht="12.75">
      <c r="A678" s="3"/>
      <c r="B678" s="5"/>
    </row>
    <row r="679" spans="1:2" ht="12.75">
      <c r="A679" s="3"/>
      <c r="B679" s="5"/>
    </row>
    <row r="680" spans="1:2" ht="12.75">
      <c r="A680" s="3"/>
      <c r="B680" s="5"/>
    </row>
    <row r="681" spans="1:2" ht="12.75">
      <c r="A681" s="3"/>
      <c r="B681" s="5"/>
    </row>
    <row r="682" spans="1:2" ht="12.75">
      <c r="A682" s="3"/>
      <c r="B682" s="5"/>
    </row>
    <row r="683" spans="1:2" ht="12.75">
      <c r="A683" s="3"/>
      <c r="B683" s="5"/>
    </row>
    <row r="684" spans="1:2" ht="12.75">
      <c r="A684" s="3"/>
      <c r="B684" s="5"/>
    </row>
    <row r="685" spans="1:2" ht="12.75">
      <c r="A685" s="3"/>
      <c r="B685" s="5"/>
    </row>
    <row r="686" spans="1:2" ht="12.75">
      <c r="A686" s="3"/>
      <c r="B686" s="5"/>
    </row>
    <row r="687" spans="1:2" ht="12.75">
      <c r="A687" s="3"/>
      <c r="B687" s="5"/>
    </row>
    <row r="688" spans="1:2" ht="12.75">
      <c r="A688" s="3"/>
      <c r="B688" s="5"/>
    </row>
    <row r="689" spans="1:2" ht="12.75">
      <c r="A689" s="3"/>
      <c r="B689" s="5"/>
    </row>
  </sheetData>
  <sheetProtection sheet="1" objects="1" scenarios="1"/>
  <dataValidations count="1">
    <dataValidation type="whole" allowBlank="1" showInputMessage="1" showErrorMessage="1" promptTitle="Код полномочия" prompt="Введите целое число в инетрвале от 10000000 до 9999999" errorTitle="Ошибка при вводе данных" error="Введите значение в указанном диапазоне. (Диапазон возможных значение от 10000000 до 99999999)" sqref="A2:A500">
      <formula1>10000000</formula1>
      <formula2>90000000</formula2>
    </dataValidation>
  </dataValidation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266"/>
  <sheetViews>
    <sheetView workbookViewId="0" topLeftCell="A1">
      <selection activeCell="B8" sqref="B8"/>
    </sheetView>
  </sheetViews>
  <sheetFormatPr defaultColWidth="9.140625" defaultRowHeight="12.75"/>
  <cols>
    <col min="1" max="1" width="8.8515625" style="13" customWidth="1"/>
    <col min="2" max="2" width="67.7109375" style="14" customWidth="1"/>
    <col min="3" max="3" width="16.421875" style="8" customWidth="1"/>
    <col min="4" max="16384" width="9.140625" style="8" customWidth="1"/>
  </cols>
  <sheetData>
    <row r="1" spans="1:3" ht="13.5" thickBot="1">
      <c r="A1" s="10" t="s">
        <v>465</v>
      </c>
      <c r="B1" s="11" t="s">
        <v>553</v>
      </c>
      <c r="C1" s="12" t="s">
        <v>551</v>
      </c>
    </row>
    <row r="2" spans="1:3" ht="12.75">
      <c r="A2" s="9"/>
      <c r="B2" s="15"/>
      <c r="C2" s="2"/>
    </row>
    <row r="3" spans="1:3" ht="12.75">
      <c r="A3" s="9">
        <v>100</v>
      </c>
      <c r="B3" s="15" t="s">
        <v>672</v>
      </c>
      <c r="C3" s="2"/>
    </row>
    <row r="4" spans="1:3" ht="12.75">
      <c r="A4" s="9">
        <v>101</v>
      </c>
      <c r="B4" s="15" t="s">
        <v>562</v>
      </c>
      <c r="C4" s="2"/>
    </row>
    <row r="5" spans="1:3" ht="12.75">
      <c r="A5" s="9">
        <v>102</v>
      </c>
      <c r="B5" s="15" t="s">
        <v>571</v>
      </c>
      <c r="C5" s="2" t="s">
        <v>458</v>
      </c>
    </row>
    <row r="6" spans="1:3" ht="12.75">
      <c r="A6" s="9">
        <v>103</v>
      </c>
      <c r="B6" s="15" t="s">
        <v>172</v>
      </c>
      <c r="C6" s="2"/>
    </row>
    <row r="7" spans="1:3" ht="12.75">
      <c r="A7" s="9">
        <v>104</v>
      </c>
      <c r="B7" s="15" t="s">
        <v>155</v>
      </c>
      <c r="C7" s="2"/>
    </row>
    <row r="8" spans="1:3" ht="12.75">
      <c r="A8" s="9">
        <v>105</v>
      </c>
      <c r="B8" s="15" t="s">
        <v>659</v>
      </c>
      <c r="C8" s="2"/>
    </row>
    <row r="9" spans="1:3" ht="12.75">
      <c r="A9" s="9">
        <v>105</v>
      </c>
      <c r="B9" s="15" t="s">
        <v>549</v>
      </c>
      <c r="C9" s="2"/>
    </row>
    <row r="10" spans="1:3" ht="12.75">
      <c r="A10" s="9">
        <v>106</v>
      </c>
      <c r="B10" s="15" t="s">
        <v>591</v>
      </c>
      <c r="C10" s="2"/>
    </row>
    <row r="11" spans="1:3" ht="12.75">
      <c r="A11" s="9">
        <v>107</v>
      </c>
      <c r="B11" s="15" t="s">
        <v>545</v>
      </c>
      <c r="C11" s="2"/>
    </row>
    <row r="12" spans="1:3" ht="12.75">
      <c r="A12" s="9">
        <v>108</v>
      </c>
      <c r="B12" s="15" t="s">
        <v>573</v>
      </c>
      <c r="C12" s="2"/>
    </row>
    <row r="13" spans="1:3" ht="12.75">
      <c r="A13" s="9">
        <v>109</v>
      </c>
      <c r="B13" s="15" t="s">
        <v>286</v>
      </c>
      <c r="C13" s="2"/>
    </row>
    <row r="14" spans="1:3" ht="12.75">
      <c r="A14" s="9">
        <v>200</v>
      </c>
      <c r="B14" s="15" t="s">
        <v>667</v>
      </c>
      <c r="C14" s="2"/>
    </row>
    <row r="15" spans="1:3" ht="12.75">
      <c r="A15" s="9">
        <v>201</v>
      </c>
      <c r="B15" s="15" t="s">
        <v>589</v>
      </c>
      <c r="C15" s="2" t="s">
        <v>455</v>
      </c>
    </row>
    <row r="16" spans="1:3" ht="12.75">
      <c r="A16" s="9">
        <v>202</v>
      </c>
      <c r="B16" s="15" t="s">
        <v>675</v>
      </c>
      <c r="C16" s="2" t="s">
        <v>453</v>
      </c>
    </row>
    <row r="17" spans="1:3" ht="12.75">
      <c r="A17" s="9">
        <v>203</v>
      </c>
      <c r="B17" s="15" t="s">
        <v>676</v>
      </c>
      <c r="C17" s="2" t="s">
        <v>457</v>
      </c>
    </row>
    <row r="18" spans="1:3" ht="12.75">
      <c r="A18" s="9">
        <v>204</v>
      </c>
      <c r="B18" s="15" t="s">
        <v>686</v>
      </c>
      <c r="C18" s="2"/>
    </row>
    <row r="19" spans="1:3" ht="12.75">
      <c r="A19" s="9">
        <v>205</v>
      </c>
      <c r="B19" s="15" t="s">
        <v>664</v>
      </c>
      <c r="C19" s="2" t="s">
        <v>454</v>
      </c>
    </row>
    <row r="20" spans="1:3" ht="12.75">
      <c r="A20" s="9">
        <v>206</v>
      </c>
      <c r="B20" s="15" t="s">
        <v>668</v>
      </c>
      <c r="C20" s="2"/>
    </row>
    <row r="21" spans="1:3" ht="12.75">
      <c r="A21" s="9">
        <v>300</v>
      </c>
      <c r="B21" s="15" t="s">
        <v>639</v>
      </c>
      <c r="C21" s="2"/>
    </row>
    <row r="22" spans="1:3" ht="12.75">
      <c r="A22" s="9">
        <v>301</v>
      </c>
      <c r="B22" s="15" t="s">
        <v>580</v>
      </c>
      <c r="C22" s="2"/>
    </row>
    <row r="23" spans="1:3" ht="12.75">
      <c r="A23" s="9">
        <v>302</v>
      </c>
      <c r="B23" s="15" t="s">
        <v>590</v>
      </c>
      <c r="C23" s="2"/>
    </row>
    <row r="24" spans="1:3" ht="12.75">
      <c r="A24" s="9">
        <v>303</v>
      </c>
      <c r="B24" s="15" t="s">
        <v>651</v>
      </c>
      <c r="C24" s="2"/>
    </row>
    <row r="25" spans="1:3" ht="12.75">
      <c r="A25" s="9">
        <v>304</v>
      </c>
      <c r="B25" s="15" t="s">
        <v>647</v>
      </c>
      <c r="C25" s="2"/>
    </row>
    <row r="26" spans="1:3" ht="12.75">
      <c r="A26" s="9">
        <v>305</v>
      </c>
      <c r="B26" s="15" t="s">
        <v>702</v>
      </c>
      <c r="C26" s="2"/>
    </row>
    <row r="27" spans="1:3" ht="12.75">
      <c r="A27" s="9">
        <v>306</v>
      </c>
      <c r="B27" s="15" t="s">
        <v>277</v>
      </c>
      <c r="C27" s="2"/>
    </row>
    <row r="28" spans="1:3" ht="12.75">
      <c r="A28" s="9">
        <v>307</v>
      </c>
      <c r="B28" s="15" t="s">
        <v>572</v>
      </c>
      <c r="C28" s="2"/>
    </row>
    <row r="29" spans="1:3" ht="12.75">
      <c r="A29" s="9">
        <v>308</v>
      </c>
      <c r="B29" s="15" t="s">
        <v>564</v>
      </c>
      <c r="C29" s="2"/>
    </row>
    <row r="30" spans="1:3" ht="12.75">
      <c r="A30" s="9">
        <v>309</v>
      </c>
      <c r="B30" s="15" t="s">
        <v>575</v>
      </c>
      <c r="C30" s="2"/>
    </row>
    <row r="31" spans="1:3" ht="12.75">
      <c r="A31" s="9">
        <v>310</v>
      </c>
      <c r="B31" s="15" t="s">
        <v>574</v>
      </c>
      <c r="C31" s="2"/>
    </row>
    <row r="32" spans="1:3" ht="12.75">
      <c r="A32" s="9">
        <v>311</v>
      </c>
      <c r="B32" s="15" t="s">
        <v>555</v>
      </c>
      <c r="C32" s="2"/>
    </row>
    <row r="33" spans="1:3" ht="12.75">
      <c r="A33" s="9">
        <v>312</v>
      </c>
      <c r="B33" s="15" t="s">
        <v>548</v>
      </c>
      <c r="C33" s="2"/>
    </row>
    <row r="34" spans="1:3" ht="12.75">
      <c r="A34" s="9">
        <v>313</v>
      </c>
      <c r="B34" s="15" t="s">
        <v>632</v>
      </c>
      <c r="C34" s="2"/>
    </row>
    <row r="35" spans="1:3" ht="12.75">
      <c r="A35" s="9">
        <v>314</v>
      </c>
      <c r="B35" s="15" t="s">
        <v>280</v>
      </c>
      <c r="C35" s="2"/>
    </row>
    <row r="36" spans="1:3" ht="12.75">
      <c r="A36" s="9">
        <v>315</v>
      </c>
      <c r="B36" s="15" t="s">
        <v>699</v>
      </c>
      <c r="C36" s="2"/>
    </row>
    <row r="37" spans="1:3" ht="12.75">
      <c r="A37" s="9">
        <v>316</v>
      </c>
      <c r="B37" s="15" t="s">
        <v>596</v>
      </c>
      <c r="C37" s="2"/>
    </row>
    <row r="38" spans="1:3" ht="12.75">
      <c r="A38" s="9">
        <v>317</v>
      </c>
      <c r="B38" s="15" t="s">
        <v>592</v>
      </c>
      <c r="C38" s="2"/>
    </row>
    <row r="39" spans="1:3" ht="12.75">
      <c r="A39" s="9">
        <v>318</v>
      </c>
      <c r="B39" s="15" t="s">
        <v>279</v>
      </c>
      <c r="C39" s="2"/>
    </row>
    <row r="40" spans="1:3" ht="12.75">
      <c r="A40" s="9">
        <v>319</v>
      </c>
      <c r="B40" s="15" t="s">
        <v>237</v>
      </c>
      <c r="C40" s="2"/>
    </row>
    <row r="41" spans="1:3" ht="12.75">
      <c r="A41" s="9">
        <v>400</v>
      </c>
      <c r="B41" s="15" t="s">
        <v>548</v>
      </c>
      <c r="C41" s="2"/>
    </row>
    <row r="42" spans="1:3" ht="12.75">
      <c r="A42" s="9"/>
      <c r="B42" s="15"/>
      <c r="C42" s="2"/>
    </row>
    <row r="43" spans="1:3" ht="12.75">
      <c r="A43" s="9"/>
      <c r="B43" s="15"/>
      <c r="C43" s="2"/>
    </row>
    <row r="44" spans="1:3" ht="12.75">
      <c r="A44" s="9"/>
      <c r="B44" s="15"/>
      <c r="C44" s="2"/>
    </row>
    <row r="45" spans="1:3" ht="12.75">
      <c r="A45" s="9"/>
      <c r="B45" s="15"/>
      <c r="C45" s="2"/>
    </row>
    <row r="46" spans="1:3" ht="12.75">
      <c r="A46" s="9"/>
      <c r="B46" s="15"/>
      <c r="C46" s="2"/>
    </row>
    <row r="47" spans="1:3" ht="12.75">
      <c r="A47" s="9"/>
      <c r="B47" s="15"/>
      <c r="C47" s="2"/>
    </row>
    <row r="48" spans="1:3" ht="12.75">
      <c r="A48" s="9"/>
      <c r="B48" s="15"/>
      <c r="C48" s="2"/>
    </row>
    <row r="49" spans="1:3" ht="12.75">
      <c r="A49" s="9"/>
      <c r="B49" s="15"/>
      <c r="C49" s="2"/>
    </row>
    <row r="50" spans="1:3" ht="12.75">
      <c r="A50" s="9"/>
      <c r="B50" s="15"/>
      <c r="C50" s="2"/>
    </row>
    <row r="51" spans="1:3" ht="12.75">
      <c r="A51" s="9"/>
      <c r="B51" s="15"/>
      <c r="C51" s="2"/>
    </row>
    <row r="52" spans="1:3" ht="12.75">
      <c r="A52" s="9"/>
      <c r="B52" s="15"/>
      <c r="C52" s="2"/>
    </row>
    <row r="53" spans="1:3" ht="12.75">
      <c r="A53" s="9"/>
      <c r="B53" s="15"/>
      <c r="C53" s="2"/>
    </row>
    <row r="54" spans="1:3" ht="12.75">
      <c r="A54" s="9"/>
      <c r="B54" s="15"/>
      <c r="C54" s="2"/>
    </row>
    <row r="55" spans="1:3" ht="12.75">
      <c r="A55" s="9"/>
      <c r="B55" s="15"/>
      <c r="C55" s="2"/>
    </row>
    <row r="56" spans="1:3" ht="12.75">
      <c r="A56" s="9"/>
      <c r="B56" s="15"/>
      <c r="C56" s="2"/>
    </row>
    <row r="57" spans="1:3" ht="12.75">
      <c r="A57" s="9"/>
      <c r="B57" s="15"/>
      <c r="C57" s="2"/>
    </row>
    <row r="58" spans="1:3" ht="12.75">
      <c r="A58" s="9"/>
      <c r="B58" s="15"/>
      <c r="C58" s="2"/>
    </row>
    <row r="59" spans="1:3" ht="12.75">
      <c r="A59" s="9"/>
      <c r="B59" s="15"/>
      <c r="C59" s="2"/>
    </row>
    <row r="60" spans="1:3" ht="12.75">
      <c r="A60" s="9"/>
      <c r="B60" s="15"/>
      <c r="C60" s="2"/>
    </row>
    <row r="61" spans="1:3" ht="12.75">
      <c r="A61" s="9"/>
      <c r="B61" s="15"/>
      <c r="C61" s="2"/>
    </row>
    <row r="62" spans="1:3" ht="12.75">
      <c r="A62" s="9"/>
      <c r="B62" s="15"/>
      <c r="C62" s="2"/>
    </row>
    <row r="63" spans="1:3" ht="12.75">
      <c r="A63" s="9"/>
      <c r="B63" s="15"/>
      <c r="C63" s="2"/>
    </row>
    <row r="64" spans="1:3" ht="12.75">
      <c r="A64" s="9"/>
      <c r="B64" s="15"/>
      <c r="C64" s="2"/>
    </row>
    <row r="65" spans="1:3" ht="12.75">
      <c r="A65" s="9"/>
      <c r="B65" s="15"/>
      <c r="C65" s="2"/>
    </row>
    <row r="66" spans="1:3" ht="12.75">
      <c r="A66" s="9"/>
      <c r="B66" s="15"/>
      <c r="C66" s="2"/>
    </row>
    <row r="67" spans="1:3" ht="12.75">
      <c r="A67" s="9"/>
      <c r="B67" s="15"/>
      <c r="C67" s="2"/>
    </row>
    <row r="68" spans="1:3" ht="12.75">
      <c r="A68" s="9"/>
      <c r="B68" s="15"/>
      <c r="C68" s="2"/>
    </row>
    <row r="69" spans="1:3" ht="12.75">
      <c r="A69" s="9"/>
      <c r="B69" s="16"/>
      <c r="C69" s="17"/>
    </row>
    <row r="70" spans="1:3" ht="12.75">
      <c r="A70" s="9"/>
      <c r="B70" s="16"/>
      <c r="C70" s="17"/>
    </row>
    <row r="71" spans="1:3" ht="12.75">
      <c r="A71" s="9"/>
      <c r="B71" s="16"/>
      <c r="C71" s="17"/>
    </row>
    <row r="72" spans="1:3" ht="12.75">
      <c r="A72" s="9"/>
      <c r="B72" s="16"/>
      <c r="C72" s="17"/>
    </row>
    <row r="73" spans="1:3" ht="12.75">
      <c r="A73" s="9"/>
      <c r="B73" s="16"/>
      <c r="C73" s="17"/>
    </row>
    <row r="74" spans="1:3" ht="12.75">
      <c r="A74" s="9"/>
      <c r="B74" s="16"/>
      <c r="C74" s="17"/>
    </row>
    <row r="75" spans="1:3" ht="12.75">
      <c r="A75" s="9"/>
      <c r="B75" s="16"/>
      <c r="C75" s="17"/>
    </row>
    <row r="76" spans="1:3" ht="12.75">
      <c r="A76" s="9"/>
      <c r="B76" s="16"/>
      <c r="C76" s="17"/>
    </row>
    <row r="77" spans="1:3" ht="12.75">
      <c r="A77" s="9"/>
      <c r="B77" s="16"/>
      <c r="C77" s="17"/>
    </row>
    <row r="78" spans="1:3" ht="12.75">
      <c r="A78" s="9"/>
      <c r="B78" s="16"/>
      <c r="C78" s="17"/>
    </row>
    <row r="79" spans="1:3" ht="12.75">
      <c r="A79" s="9"/>
      <c r="B79" s="16"/>
      <c r="C79" s="17"/>
    </row>
    <row r="80" spans="1:3" ht="12.75">
      <c r="A80" s="9"/>
      <c r="B80" s="16"/>
      <c r="C80" s="17"/>
    </row>
    <row r="81" spans="1:3" ht="12.75">
      <c r="A81" s="9"/>
      <c r="B81" s="16"/>
      <c r="C81" s="17"/>
    </row>
    <row r="82" spans="1:3" ht="12.75">
      <c r="A82" s="9"/>
      <c r="B82" s="16"/>
      <c r="C82" s="17"/>
    </row>
    <row r="83" spans="1:3" ht="12.75">
      <c r="A83" s="9"/>
      <c r="B83" s="16"/>
      <c r="C83" s="17"/>
    </row>
    <row r="84" spans="1:3" ht="12.75">
      <c r="A84" s="9"/>
      <c r="B84" s="16"/>
      <c r="C84" s="17"/>
    </row>
    <row r="85" spans="1:3" ht="12.75">
      <c r="A85" s="9"/>
      <c r="B85" s="16"/>
      <c r="C85" s="17"/>
    </row>
    <row r="86" spans="1:3" ht="12.75">
      <c r="A86" s="9"/>
      <c r="B86" s="16"/>
      <c r="C86" s="17"/>
    </row>
    <row r="87" spans="1:3" ht="12.75">
      <c r="A87" s="9"/>
      <c r="B87" s="16"/>
      <c r="C87" s="17"/>
    </row>
    <row r="88" spans="1:3" ht="12.75">
      <c r="A88" s="9"/>
      <c r="B88" s="16"/>
      <c r="C88" s="17"/>
    </row>
    <row r="89" spans="1:3" ht="12.75">
      <c r="A89" s="9"/>
      <c r="B89" s="16"/>
      <c r="C89" s="17"/>
    </row>
    <row r="90" spans="1:3" ht="12.75">
      <c r="A90" s="9"/>
      <c r="B90" s="16"/>
      <c r="C90" s="17"/>
    </row>
    <row r="91" spans="1:3" ht="12.75">
      <c r="A91" s="9"/>
      <c r="B91" s="16"/>
      <c r="C91" s="17"/>
    </row>
    <row r="92" spans="1:3" ht="12.75">
      <c r="A92" s="9"/>
      <c r="B92" s="16"/>
      <c r="C92" s="17"/>
    </row>
    <row r="93" spans="1:3" ht="12.75">
      <c r="A93" s="9"/>
      <c r="B93" s="16"/>
      <c r="C93" s="17"/>
    </row>
    <row r="94" spans="1:3" ht="12.75">
      <c r="A94" s="9"/>
      <c r="B94" s="16"/>
      <c r="C94" s="17"/>
    </row>
    <row r="95" spans="1:3" ht="12.75">
      <c r="A95" s="9"/>
      <c r="B95" s="16"/>
      <c r="C95" s="17"/>
    </row>
    <row r="96" spans="1:3" ht="12.75">
      <c r="A96" s="9"/>
      <c r="B96" s="16"/>
      <c r="C96" s="17"/>
    </row>
    <row r="97" spans="1:3" ht="12.75">
      <c r="A97" s="9"/>
      <c r="B97" s="16"/>
      <c r="C97" s="17"/>
    </row>
    <row r="98" spans="1:3" ht="12.75">
      <c r="A98" s="9"/>
      <c r="B98" s="16"/>
      <c r="C98" s="17"/>
    </row>
    <row r="99" spans="1:3" ht="12.75">
      <c r="A99" s="9"/>
      <c r="B99" s="16"/>
      <c r="C99" s="17"/>
    </row>
    <row r="100" spans="1:3" ht="12.75">
      <c r="A100" s="9"/>
      <c r="B100" s="16"/>
      <c r="C100" s="17"/>
    </row>
    <row r="101" spans="1:3" ht="12.75">
      <c r="A101" s="9"/>
      <c r="B101" s="16"/>
      <c r="C101" s="17"/>
    </row>
    <row r="102" spans="1:3" ht="12.75">
      <c r="A102" s="9"/>
      <c r="B102" s="16"/>
      <c r="C102" s="17"/>
    </row>
    <row r="103" spans="1:3" ht="12.75">
      <c r="A103" s="9"/>
      <c r="B103" s="16"/>
      <c r="C103" s="17"/>
    </row>
    <row r="104" spans="1:3" ht="12.75">
      <c r="A104" s="9"/>
      <c r="B104" s="16"/>
      <c r="C104" s="17"/>
    </row>
    <row r="105" spans="1:3" ht="12.75">
      <c r="A105" s="9"/>
      <c r="B105" s="16"/>
      <c r="C105" s="17"/>
    </row>
    <row r="106" spans="1:3" ht="12.75">
      <c r="A106" s="9"/>
      <c r="B106" s="16"/>
      <c r="C106" s="17"/>
    </row>
    <row r="107" spans="1:3" ht="12.75">
      <c r="A107" s="9"/>
      <c r="B107" s="16"/>
      <c r="C107" s="17"/>
    </row>
    <row r="108" spans="1:3" ht="12.75">
      <c r="A108" s="9"/>
      <c r="B108" s="16"/>
      <c r="C108" s="17"/>
    </row>
    <row r="109" spans="1:3" ht="12.75">
      <c r="A109" s="9"/>
      <c r="B109" s="16"/>
      <c r="C109" s="17"/>
    </row>
    <row r="110" spans="1:3" ht="12.75">
      <c r="A110" s="9"/>
      <c r="B110" s="16"/>
      <c r="C110" s="17"/>
    </row>
    <row r="111" spans="1:3" ht="12.75">
      <c r="A111" s="9"/>
      <c r="B111" s="16"/>
      <c r="C111" s="17"/>
    </row>
    <row r="112" spans="1:3" ht="12.75">
      <c r="A112" s="9"/>
      <c r="B112" s="16"/>
      <c r="C112" s="17"/>
    </row>
    <row r="113" spans="1:3" ht="12.75">
      <c r="A113" s="9"/>
      <c r="B113" s="16"/>
      <c r="C113" s="17"/>
    </row>
    <row r="114" spans="1:3" ht="12.75">
      <c r="A114" s="9"/>
      <c r="B114" s="16"/>
      <c r="C114" s="17"/>
    </row>
    <row r="115" spans="1:3" ht="12.75">
      <c r="A115" s="9"/>
      <c r="B115" s="16"/>
      <c r="C115" s="17"/>
    </row>
    <row r="116" spans="1:3" ht="12.75">
      <c r="A116" s="9"/>
      <c r="B116" s="16"/>
      <c r="C116" s="17"/>
    </row>
    <row r="117" spans="1:3" ht="12.75">
      <c r="A117" s="9"/>
      <c r="B117" s="16"/>
      <c r="C117" s="17"/>
    </row>
    <row r="118" spans="1:3" ht="12.75">
      <c r="A118" s="9"/>
      <c r="B118" s="16"/>
      <c r="C118" s="17"/>
    </row>
    <row r="119" spans="1:3" ht="12.75">
      <c r="A119" s="9"/>
      <c r="B119" s="16"/>
      <c r="C119" s="17"/>
    </row>
    <row r="120" spans="1:3" ht="12.75">
      <c r="A120" s="9"/>
      <c r="B120" s="16"/>
      <c r="C120" s="17"/>
    </row>
    <row r="121" spans="1:3" ht="12.75">
      <c r="A121" s="9"/>
      <c r="B121" s="16"/>
      <c r="C121" s="17"/>
    </row>
    <row r="122" spans="1:3" ht="12.75">
      <c r="A122" s="9"/>
      <c r="B122" s="16"/>
      <c r="C122" s="17"/>
    </row>
    <row r="123" spans="1:3" ht="12.75">
      <c r="A123" s="9"/>
      <c r="B123" s="16"/>
      <c r="C123" s="17"/>
    </row>
    <row r="124" spans="1:3" ht="12.75">
      <c r="A124" s="9"/>
      <c r="B124" s="16"/>
      <c r="C124" s="17"/>
    </row>
    <row r="125" spans="1:3" ht="12.75">
      <c r="A125" s="9"/>
      <c r="B125" s="16"/>
      <c r="C125" s="17"/>
    </row>
    <row r="126" spans="1:3" ht="12.75">
      <c r="A126" s="9"/>
      <c r="B126" s="16"/>
      <c r="C126" s="17"/>
    </row>
    <row r="127" spans="1:3" ht="12.75">
      <c r="A127" s="9"/>
      <c r="B127" s="16"/>
      <c r="C127" s="17"/>
    </row>
    <row r="128" spans="1:3" ht="12.75">
      <c r="A128" s="9"/>
      <c r="B128" s="16"/>
      <c r="C128" s="17"/>
    </row>
    <row r="129" spans="1:3" ht="12.75">
      <c r="A129" s="9"/>
      <c r="B129" s="16"/>
      <c r="C129" s="17"/>
    </row>
    <row r="130" spans="1:3" ht="12.75">
      <c r="A130" s="9"/>
      <c r="B130" s="16"/>
      <c r="C130" s="17"/>
    </row>
    <row r="131" spans="1:3" ht="12.75">
      <c r="A131" s="9"/>
      <c r="B131" s="16"/>
      <c r="C131" s="17"/>
    </row>
    <row r="132" spans="1:3" ht="12.75">
      <c r="A132" s="9"/>
      <c r="B132" s="16"/>
      <c r="C132" s="17"/>
    </row>
    <row r="133" spans="1:3" ht="12.75">
      <c r="A133" s="9"/>
      <c r="B133" s="16"/>
      <c r="C133" s="17"/>
    </row>
    <row r="134" spans="1:3" ht="12.75">
      <c r="A134" s="9"/>
      <c r="B134" s="16"/>
      <c r="C134" s="17"/>
    </row>
    <row r="135" spans="1:3" ht="12.75">
      <c r="A135" s="9"/>
      <c r="B135" s="16"/>
      <c r="C135" s="17"/>
    </row>
    <row r="136" spans="1:3" ht="12.75">
      <c r="A136" s="9"/>
      <c r="B136" s="16"/>
      <c r="C136" s="17"/>
    </row>
    <row r="137" spans="1:3" ht="12.75">
      <c r="A137" s="9"/>
      <c r="B137" s="16"/>
      <c r="C137" s="17"/>
    </row>
    <row r="138" spans="1:3" ht="12.75">
      <c r="A138" s="9"/>
      <c r="B138" s="16"/>
      <c r="C138" s="17"/>
    </row>
    <row r="139" spans="1:3" ht="12.75">
      <c r="A139" s="9"/>
      <c r="B139" s="16"/>
      <c r="C139" s="17"/>
    </row>
    <row r="140" spans="1:3" ht="12.75">
      <c r="A140" s="9"/>
      <c r="B140" s="16"/>
      <c r="C140" s="17"/>
    </row>
    <row r="141" spans="1:3" ht="12.75">
      <c r="A141" s="9"/>
      <c r="B141" s="16"/>
      <c r="C141" s="17"/>
    </row>
    <row r="142" spans="1:3" ht="12.75">
      <c r="A142" s="9"/>
      <c r="B142" s="16"/>
      <c r="C142" s="17"/>
    </row>
    <row r="143" spans="1:3" ht="12.75">
      <c r="A143" s="9"/>
      <c r="B143" s="16"/>
      <c r="C143" s="17"/>
    </row>
    <row r="144" spans="1:3" ht="12.75">
      <c r="A144" s="9"/>
      <c r="B144" s="16"/>
      <c r="C144" s="17"/>
    </row>
    <row r="145" spans="1:3" ht="12.75">
      <c r="A145" s="9"/>
      <c r="B145" s="16"/>
      <c r="C145" s="17"/>
    </row>
    <row r="146" spans="1:3" ht="12.75">
      <c r="A146" s="9"/>
      <c r="B146" s="16"/>
      <c r="C146" s="17"/>
    </row>
    <row r="147" spans="1:3" ht="12.75">
      <c r="A147" s="9"/>
      <c r="B147" s="16"/>
      <c r="C147" s="17"/>
    </row>
    <row r="148" spans="1:3" ht="12.75">
      <c r="A148" s="9"/>
      <c r="B148" s="16"/>
      <c r="C148" s="17"/>
    </row>
    <row r="149" spans="1:3" ht="12.75">
      <c r="A149" s="9"/>
      <c r="B149" s="16"/>
      <c r="C149" s="17"/>
    </row>
    <row r="150" spans="1:3" ht="12.75">
      <c r="A150" s="9"/>
      <c r="B150" s="16"/>
      <c r="C150" s="17"/>
    </row>
    <row r="151" spans="1:3" ht="12.75">
      <c r="A151" s="9"/>
      <c r="B151" s="16"/>
      <c r="C151" s="17"/>
    </row>
    <row r="152" spans="1:3" ht="12.75">
      <c r="A152" s="9"/>
      <c r="B152" s="16"/>
      <c r="C152" s="17"/>
    </row>
    <row r="153" spans="1:3" ht="12.75">
      <c r="A153" s="9"/>
      <c r="B153" s="16"/>
      <c r="C153" s="17"/>
    </row>
    <row r="154" spans="1:3" ht="12.75">
      <c r="A154" s="9"/>
      <c r="B154" s="16"/>
      <c r="C154" s="17"/>
    </row>
    <row r="155" spans="1:3" ht="12.75">
      <c r="A155" s="9"/>
      <c r="B155" s="16"/>
      <c r="C155" s="17"/>
    </row>
    <row r="156" spans="1:3" ht="12.75">
      <c r="A156" s="9"/>
      <c r="B156" s="16"/>
      <c r="C156" s="17"/>
    </row>
    <row r="157" spans="1:3" ht="12.75">
      <c r="A157" s="9"/>
      <c r="B157" s="16"/>
      <c r="C157" s="17"/>
    </row>
    <row r="158" spans="1:3" ht="12.75">
      <c r="A158" s="9"/>
      <c r="B158" s="16"/>
      <c r="C158" s="17"/>
    </row>
    <row r="159" spans="1:3" ht="12.75">
      <c r="A159" s="9"/>
      <c r="B159" s="16"/>
      <c r="C159" s="17"/>
    </row>
    <row r="160" spans="1:3" ht="12.75">
      <c r="A160" s="9"/>
      <c r="B160" s="16"/>
      <c r="C160" s="17"/>
    </row>
    <row r="161" spans="1:3" ht="12.75">
      <c r="A161" s="9"/>
      <c r="B161" s="16"/>
      <c r="C161" s="17"/>
    </row>
    <row r="162" spans="1:3" ht="12.75">
      <c r="A162" s="9"/>
      <c r="B162" s="16"/>
      <c r="C162" s="17"/>
    </row>
    <row r="163" spans="1:3" ht="12.75">
      <c r="A163" s="9"/>
      <c r="B163" s="16"/>
      <c r="C163" s="17"/>
    </row>
    <row r="164" spans="1:3" ht="12.75">
      <c r="A164" s="9"/>
      <c r="B164" s="16"/>
      <c r="C164" s="17"/>
    </row>
    <row r="165" spans="1:3" ht="12.75">
      <c r="A165" s="9"/>
      <c r="B165" s="16"/>
      <c r="C165" s="17"/>
    </row>
    <row r="166" spans="1:3" ht="12.75">
      <c r="A166" s="9"/>
      <c r="B166" s="16"/>
      <c r="C166" s="17"/>
    </row>
    <row r="167" spans="1:3" ht="12.75">
      <c r="A167" s="9"/>
      <c r="B167" s="16"/>
      <c r="C167" s="17"/>
    </row>
    <row r="168" spans="1:3" ht="12.75">
      <c r="A168" s="9"/>
      <c r="B168" s="16"/>
      <c r="C168" s="17"/>
    </row>
    <row r="169" spans="1:3" ht="12.75">
      <c r="A169" s="9"/>
      <c r="B169" s="16"/>
      <c r="C169" s="17"/>
    </row>
    <row r="170" spans="1:3" ht="12.75">
      <c r="A170" s="9"/>
      <c r="B170" s="16"/>
      <c r="C170" s="17"/>
    </row>
    <row r="171" spans="1:3" ht="12.75">
      <c r="A171" s="9"/>
      <c r="B171" s="16"/>
      <c r="C171" s="17"/>
    </row>
    <row r="172" spans="1:3" ht="12.75">
      <c r="A172" s="9"/>
      <c r="B172" s="16"/>
      <c r="C172" s="17"/>
    </row>
    <row r="173" spans="1:3" ht="12.75">
      <c r="A173" s="9"/>
      <c r="B173" s="16"/>
      <c r="C173" s="17"/>
    </row>
    <row r="174" spans="1:3" ht="12.75">
      <c r="A174" s="9"/>
      <c r="B174" s="16"/>
      <c r="C174" s="17"/>
    </row>
    <row r="175" spans="1:3" ht="12.75">
      <c r="A175" s="9"/>
      <c r="B175" s="16"/>
      <c r="C175" s="17"/>
    </row>
    <row r="176" spans="1:3" ht="12.75">
      <c r="A176" s="9"/>
      <c r="B176" s="16"/>
      <c r="C176" s="17"/>
    </row>
    <row r="177" spans="1:3" ht="12.75">
      <c r="A177" s="9"/>
      <c r="B177" s="16"/>
      <c r="C177" s="17"/>
    </row>
    <row r="178" spans="1:3" ht="12.75">
      <c r="A178" s="9"/>
      <c r="B178" s="16"/>
      <c r="C178" s="17"/>
    </row>
    <row r="179" spans="1:3" ht="12.75">
      <c r="A179" s="9"/>
      <c r="B179" s="16"/>
      <c r="C179" s="17"/>
    </row>
    <row r="180" spans="1:3" ht="12.75">
      <c r="A180" s="9"/>
      <c r="B180" s="16"/>
      <c r="C180" s="17"/>
    </row>
    <row r="181" spans="1:3" ht="12.75">
      <c r="A181" s="9"/>
      <c r="B181" s="16"/>
      <c r="C181" s="17"/>
    </row>
    <row r="182" spans="1:3" ht="12.75">
      <c r="A182" s="9"/>
      <c r="B182" s="16"/>
      <c r="C182" s="17"/>
    </row>
    <row r="183" spans="1:3" ht="12.75">
      <c r="A183" s="9"/>
      <c r="B183" s="16"/>
      <c r="C183" s="17"/>
    </row>
    <row r="184" spans="1:3" ht="12.75">
      <c r="A184" s="9"/>
      <c r="B184" s="16"/>
      <c r="C184" s="17"/>
    </row>
    <row r="185" spans="1:3" ht="12.75">
      <c r="A185" s="9"/>
      <c r="B185" s="16"/>
      <c r="C185" s="17"/>
    </row>
    <row r="186" spans="1:3" ht="12.75">
      <c r="A186" s="9"/>
      <c r="B186" s="16"/>
      <c r="C186" s="17"/>
    </row>
    <row r="187" spans="1:3" ht="12.75">
      <c r="A187" s="9"/>
      <c r="B187" s="16"/>
      <c r="C187" s="17"/>
    </row>
    <row r="188" spans="1:3" ht="12.75">
      <c r="A188" s="9"/>
      <c r="B188" s="16"/>
      <c r="C188" s="17"/>
    </row>
    <row r="189" spans="1:3" ht="12.75">
      <c r="A189" s="9"/>
      <c r="B189" s="16"/>
      <c r="C189" s="17"/>
    </row>
    <row r="190" spans="1:3" ht="12.75">
      <c r="A190" s="9"/>
      <c r="B190" s="16"/>
      <c r="C190" s="17"/>
    </row>
    <row r="191" spans="1:3" ht="12.75">
      <c r="A191" s="9"/>
      <c r="B191" s="16"/>
      <c r="C191" s="17"/>
    </row>
    <row r="192" spans="1:3" ht="12.75">
      <c r="A192" s="9"/>
      <c r="B192" s="16"/>
      <c r="C192" s="17"/>
    </row>
    <row r="193" spans="1:3" ht="12.75">
      <c r="A193" s="9"/>
      <c r="B193" s="16"/>
      <c r="C193" s="17"/>
    </row>
    <row r="194" spans="1:3" ht="12.75">
      <c r="A194" s="9"/>
      <c r="B194" s="16"/>
      <c r="C194" s="17"/>
    </row>
    <row r="195" spans="1:3" ht="12.75">
      <c r="A195" s="9"/>
      <c r="B195" s="16"/>
      <c r="C195" s="17"/>
    </row>
    <row r="196" spans="1:3" ht="12.75">
      <c r="A196" s="9"/>
      <c r="B196" s="16"/>
      <c r="C196" s="17"/>
    </row>
    <row r="197" spans="1:3" ht="12.75">
      <c r="A197" s="9"/>
      <c r="B197" s="16"/>
      <c r="C197" s="17"/>
    </row>
    <row r="198" spans="1:3" ht="12.75">
      <c r="A198" s="9"/>
      <c r="B198" s="16"/>
      <c r="C198" s="17"/>
    </row>
    <row r="199" spans="1:3" ht="12.75">
      <c r="A199" s="9"/>
      <c r="B199" s="16"/>
      <c r="C199" s="17"/>
    </row>
    <row r="200" spans="1:3" ht="12.75">
      <c r="A200" s="9"/>
      <c r="B200" s="16"/>
      <c r="C200" s="17"/>
    </row>
    <row r="201" spans="1:3" ht="12.75">
      <c r="A201" s="9"/>
      <c r="B201" s="16"/>
      <c r="C201" s="17"/>
    </row>
    <row r="202" spans="1:3" ht="12.75">
      <c r="A202" s="9"/>
      <c r="B202" s="16"/>
      <c r="C202" s="17"/>
    </row>
    <row r="203" spans="1:3" ht="12.75">
      <c r="A203" s="9"/>
      <c r="B203" s="16"/>
      <c r="C203" s="17"/>
    </row>
    <row r="204" spans="1:3" ht="12.75">
      <c r="A204" s="9"/>
      <c r="B204" s="16"/>
      <c r="C204" s="17"/>
    </row>
    <row r="205" spans="1:3" ht="12.75">
      <c r="A205" s="9"/>
      <c r="B205" s="16"/>
      <c r="C205" s="17"/>
    </row>
    <row r="206" spans="1:3" ht="12.75">
      <c r="A206" s="9"/>
      <c r="B206" s="16"/>
      <c r="C206" s="17"/>
    </row>
    <row r="207" spans="1:3" ht="12.75">
      <c r="A207" s="9"/>
      <c r="B207" s="16"/>
      <c r="C207" s="17"/>
    </row>
    <row r="208" spans="1:3" ht="12.75">
      <c r="A208" s="9"/>
      <c r="B208" s="16"/>
      <c r="C208" s="17"/>
    </row>
    <row r="209" spans="1:3" ht="12.75">
      <c r="A209" s="9"/>
      <c r="B209" s="16"/>
      <c r="C209" s="17"/>
    </row>
    <row r="210" spans="1:3" ht="12.75">
      <c r="A210" s="9"/>
      <c r="B210" s="16"/>
      <c r="C210" s="17"/>
    </row>
    <row r="211" spans="1:3" ht="12.75">
      <c r="A211" s="9"/>
      <c r="B211" s="16"/>
      <c r="C211" s="17"/>
    </row>
    <row r="212" spans="1:3" ht="12.75">
      <c r="A212" s="9"/>
      <c r="B212" s="16"/>
      <c r="C212" s="17"/>
    </row>
    <row r="213" spans="1:3" ht="12.75">
      <c r="A213" s="9"/>
      <c r="B213" s="16"/>
      <c r="C213" s="17"/>
    </row>
    <row r="214" spans="1:3" ht="12.75">
      <c r="A214" s="9"/>
      <c r="B214" s="16"/>
      <c r="C214" s="17"/>
    </row>
    <row r="215" spans="1:3" ht="12.75">
      <c r="A215" s="9"/>
      <c r="B215" s="16"/>
      <c r="C215" s="17"/>
    </row>
    <row r="216" spans="1:3" ht="12.75">
      <c r="A216" s="9"/>
      <c r="B216" s="16"/>
      <c r="C216" s="17"/>
    </row>
    <row r="217" spans="1:3" ht="12.75">
      <c r="A217" s="9"/>
      <c r="B217" s="16"/>
      <c r="C217" s="17"/>
    </row>
    <row r="218" spans="1:3" ht="12.75">
      <c r="A218" s="9"/>
      <c r="B218" s="16"/>
      <c r="C218" s="17"/>
    </row>
    <row r="219" spans="1:3" ht="12.75">
      <c r="A219" s="9"/>
      <c r="B219" s="16"/>
      <c r="C219" s="17"/>
    </row>
    <row r="220" spans="1:3" ht="12.75">
      <c r="A220" s="9"/>
      <c r="B220" s="16"/>
      <c r="C220" s="17"/>
    </row>
    <row r="221" spans="1:3" ht="12.75">
      <c r="A221" s="9"/>
      <c r="B221" s="16"/>
      <c r="C221" s="17"/>
    </row>
    <row r="222" spans="1:3" ht="12.75">
      <c r="A222" s="9"/>
      <c r="B222" s="16"/>
      <c r="C222" s="17"/>
    </row>
    <row r="223" spans="1:3" ht="12.75">
      <c r="A223" s="9"/>
      <c r="B223" s="16"/>
      <c r="C223" s="17"/>
    </row>
    <row r="224" spans="1:3" ht="12.75">
      <c r="A224" s="9"/>
      <c r="B224" s="16"/>
      <c r="C224" s="17"/>
    </row>
    <row r="225" spans="1:3" ht="12.75">
      <c r="A225" s="9"/>
      <c r="B225" s="16"/>
      <c r="C225" s="17"/>
    </row>
    <row r="226" spans="1:3" ht="12.75">
      <c r="A226" s="9"/>
      <c r="B226" s="16"/>
      <c r="C226" s="17"/>
    </row>
    <row r="227" spans="1:3" ht="12.75">
      <c r="A227" s="9"/>
      <c r="B227" s="16"/>
      <c r="C227" s="17"/>
    </row>
    <row r="228" spans="1:3" ht="12.75">
      <c r="A228" s="9"/>
      <c r="B228" s="16"/>
      <c r="C228" s="17"/>
    </row>
    <row r="229" spans="1:3" ht="12.75">
      <c r="A229" s="9"/>
      <c r="B229" s="16"/>
      <c r="C229" s="17"/>
    </row>
    <row r="230" spans="1:3" ht="12.75">
      <c r="A230" s="9"/>
      <c r="B230" s="16"/>
      <c r="C230" s="17"/>
    </row>
    <row r="231" spans="1:3" ht="12.75">
      <c r="A231" s="9"/>
      <c r="B231" s="16"/>
      <c r="C231" s="17"/>
    </row>
    <row r="232" spans="1:3" ht="12.75">
      <c r="A232" s="9"/>
      <c r="B232" s="16"/>
      <c r="C232" s="17"/>
    </row>
    <row r="233" spans="1:3" ht="12.75">
      <c r="A233" s="9"/>
      <c r="B233" s="16"/>
      <c r="C233" s="17"/>
    </row>
    <row r="234" spans="1:3" ht="12.75">
      <c r="A234" s="9"/>
      <c r="B234" s="16"/>
      <c r="C234" s="17"/>
    </row>
    <row r="235" spans="1:3" ht="12.75">
      <c r="A235" s="9"/>
      <c r="B235" s="16"/>
      <c r="C235" s="17"/>
    </row>
    <row r="236" spans="1:3" ht="12.75">
      <c r="A236" s="9"/>
      <c r="B236" s="16"/>
      <c r="C236" s="17"/>
    </row>
    <row r="237" spans="1:3" ht="12.75">
      <c r="A237" s="9"/>
      <c r="B237" s="16"/>
      <c r="C237" s="17"/>
    </row>
    <row r="238" spans="1:3" ht="12.75">
      <c r="A238" s="9"/>
      <c r="B238" s="16"/>
      <c r="C238" s="17"/>
    </row>
    <row r="239" spans="1:3" ht="12.75">
      <c r="A239" s="9"/>
      <c r="B239" s="16"/>
      <c r="C239" s="17"/>
    </row>
    <row r="240" spans="1:3" ht="12.75">
      <c r="A240" s="9"/>
      <c r="B240" s="16"/>
      <c r="C240" s="17"/>
    </row>
    <row r="241" spans="1:3" ht="12.75">
      <c r="A241" s="9"/>
      <c r="B241" s="16"/>
      <c r="C241" s="17"/>
    </row>
    <row r="242" spans="1:3" ht="12.75">
      <c r="A242" s="9"/>
      <c r="B242" s="16"/>
      <c r="C242" s="17"/>
    </row>
    <row r="243" spans="1:3" ht="12.75">
      <c r="A243" s="9"/>
      <c r="B243" s="16"/>
      <c r="C243" s="17"/>
    </row>
    <row r="244" spans="1:3" ht="12.75">
      <c r="A244" s="9"/>
      <c r="B244" s="16"/>
      <c r="C244" s="17"/>
    </row>
    <row r="245" spans="1:3" ht="12.75">
      <c r="A245" s="9"/>
      <c r="B245" s="16"/>
      <c r="C245" s="17"/>
    </row>
    <row r="246" spans="1:3" ht="12.75">
      <c r="A246" s="9"/>
      <c r="B246" s="16"/>
      <c r="C246" s="17"/>
    </row>
    <row r="247" spans="1:3" ht="12.75">
      <c r="A247" s="9"/>
      <c r="B247" s="16"/>
      <c r="C247" s="17"/>
    </row>
    <row r="248" spans="1:3" ht="12.75">
      <c r="A248" s="9"/>
      <c r="B248" s="16"/>
      <c r="C248" s="17"/>
    </row>
    <row r="249" spans="1:3" ht="12.75">
      <c r="A249" s="9"/>
      <c r="B249" s="16"/>
      <c r="C249" s="17"/>
    </row>
    <row r="250" spans="1:3" ht="12.75">
      <c r="A250" s="9"/>
      <c r="B250" s="16"/>
      <c r="C250" s="17"/>
    </row>
    <row r="251" spans="1:3" ht="12.75">
      <c r="A251" s="9"/>
      <c r="B251" s="16"/>
      <c r="C251" s="17"/>
    </row>
    <row r="252" spans="1:3" ht="12.75">
      <c r="A252" s="9"/>
      <c r="B252" s="16"/>
      <c r="C252" s="17"/>
    </row>
    <row r="253" spans="1:3" ht="12.75">
      <c r="A253" s="9"/>
      <c r="B253" s="16"/>
      <c r="C253" s="17"/>
    </row>
    <row r="254" spans="1:3" ht="12.75">
      <c r="A254" s="9"/>
      <c r="B254" s="16"/>
      <c r="C254" s="17"/>
    </row>
    <row r="255" spans="1:3" ht="12.75">
      <c r="A255" s="9"/>
      <c r="B255" s="16"/>
      <c r="C255" s="17"/>
    </row>
    <row r="256" spans="1:3" ht="12.75">
      <c r="A256" s="9"/>
      <c r="B256" s="16"/>
      <c r="C256" s="17"/>
    </row>
    <row r="257" spans="1:3" ht="12.75">
      <c r="A257" s="9"/>
      <c r="B257" s="16"/>
      <c r="C257" s="17"/>
    </row>
    <row r="258" spans="1:3" ht="12.75">
      <c r="A258" s="9"/>
      <c r="B258" s="16"/>
      <c r="C258" s="17"/>
    </row>
    <row r="259" spans="1:3" ht="12.75">
      <c r="A259" s="9"/>
      <c r="B259" s="16"/>
      <c r="C259" s="17"/>
    </row>
    <row r="260" spans="1:3" ht="12.75">
      <c r="A260" s="9"/>
      <c r="B260" s="16"/>
      <c r="C260" s="17"/>
    </row>
    <row r="261" spans="1:3" ht="12.75">
      <c r="A261" s="9"/>
      <c r="B261" s="16"/>
      <c r="C261" s="17"/>
    </row>
    <row r="262" spans="1:3" ht="12.75">
      <c r="A262" s="9"/>
      <c r="B262" s="16"/>
      <c r="C262" s="17"/>
    </row>
    <row r="263" spans="1:3" ht="12.75">
      <c r="A263" s="9"/>
      <c r="B263" s="16"/>
      <c r="C263" s="17"/>
    </row>
    <row r="264" spans="1:3" ht="12.75">
      <c r="A264" s="9"/>
      <c r="B264" s="16"/>
      <c r="C264" s="17"/>
    </row>
    <row r="265" spans="1:3" ht="12.75">
      <c r="A265" s="9"/>
      <c r="B265" s="16"/>
      <c r="C265" s="17"/>
    </row>
    <row r="266" spans="1:3" ht="12.75">
      <c r="A266" s="9"/>
      <c r="B266" s="16"/>
      <c r="C266" s="17"/>
    </row>
  </sheetData>
  <sheetProtection sheet="1" objects="1" scenarios="1"/>
  <dataValidations count="1">
    <dataValidation type="whole" allowBlank="1" showInputMessage="1" showErrorMessage="1" promptTitle="Код вида НПА" prompt="Введите целое число в интервале от 100 до 9999" errorTitle="Ошибка при вводе дааных" error="Введите значение в указанном диапазоне. (Диапазон значений от 100 до 9999)&#10;" sqref="A2:A199">
      <formula1>100</formula1>
      <formula2>9999</formula2>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601"/>
  <sheetViews>
    <sheetView workbookViewId="0" topLeftCell="E1">
      <selection activeCell="I1" sqref="I1:I16384"/>
    </sheetView>
  </sheetViews>
  <sheetFormatPr defaultColWidth="9.140625" defaultRowHeight="12.75"/>
  <cols>
    <col min="2" max="2" width="28.421875" style="1" customWidth="1"/>
    <col min="3" max="3" width="15.421875" style="0" customWidth="1"/>
    <col min="4" max="4" width="15.00390625" style="20" customWidth="1"/>
    <col min="5" max="5" width="49.7109375" style="1" customWidth="1"/>
    <col min="6" max="6" width="14.140625" style="20" customWidth="1"/>
    <col min="7" max="7" width="12.57421875" style="20" customWidth="1"/>
    <col min="8" max="8" width="10.421875" style="0" customWidth="1"/>
    <col min="9" max="9" width="14.28125" style="22" hidden="1" customWidth="1"/>
  </cols>
  <sheetData>
    <row r="1" spans="1:10" ht="12.75">
      <c r="A1" s="107" t="s">
        <v>543</v>
      </c>
      <c r="B1" s="103" t="s">
        <v>579</v>
      </c>
      <c r="C1" s="109" t="s">
        <v>566</v>
      </c>
      <c r="D1" s="105" t="s">
        <v>560</v>
      </c>
      <c r="E1" s="103" t="s">
        <v>582</v>
      </c>
      <c r="F1" s="105" t="s">
        <v>581</v>
      </c>
      <c r="G1" s="105" t="s">
        <v>558</v>
      </c>
      <c r="H1" s="23"/>
      <c r="I1" s="24" t="s">
        <v>547</v>
      </c>
      <c r="J1" s="23"/>
    </row>
    <row r="2" spans="1:10" ht="21" customHeight="1">
      <c r="A2" s="108"/>
      <c r="B2" s="104"/>
      <c r="C2" s="110"/>
      <c r="D2" s="106"/>
      <c r="E2" s="104"/>
      <c r="F2" s="106"/>
      <c r="G2" s="106"/>
      <c r="H2" s="23"/>
      <c r="I2" s="25" t="s">
        <v>311</v>
      </c>
      <c r="J2" s="23"/>
    </row>
    <row r="3" spans="1:10" ht="25.5">
      <c r="A3" s="9">
        <v>102</v>
      </c>
      <c r="B3" s="16" t="s">
        <v>571</v>
      </c>
      <c r="C3" s="17" t="s">
        <v>524</v>
      </c>
      <c r="D3" s="19">
        <v>37461</v>
      </c>
      <c r="E3" s="21" t="s">
        <v>681</v>
      </c>
      <c r="F3" s="19">
        <v>37649</v>
      </c>
      <c r="G3" s="19"/>
      <c r="H3" s="23"/>
      <c r="I3" t="s">
        <v>649</v>
      </c>
      <c r="J3" s="23"/>
    </row>
    <row r="4" spans="1:10" ht="25.5">
      <c r="A4" s="9">
        <v>102</v>
      </c>
      <c r="B4" s="16" t="s">
        <v>571</v>
      </c>
      <c r="C4" s="17" t="s">
        <v>528</v>
      </c>
      <c r="D4" s="19">
        <v>36335</v>
      </c>
      <c r="E4" s="21" t="s">
        <v>331</v>
      </c>
      <c r="F4" s="19">
        <v>36341</v>
      </c>
      <c r="G4" s="19"/>
      <c r="H4" s="23"/>
      <c r="I4" t="s">
        <v>649</v>
      </c>
      <c r="J4" s="23"/>
    </row>
    <row r="5" spans="1:10" ht="25.5">
      <c r="A5" s="9">
        <v>102</v>
      </c>
      <c r="B5" s="16" t="s">
        <v>571</v>
      </c>
      <c r="C5" s="17" t="s">
        <v>531</v>
      </c>
      <c r="D5" s="19">
        <v>34913</v>
      </c>
      <c r="E5" s="21" t="s">
        <v>304</v>
      </c>
      <c r="F5" s="19">
        <v>34915</v>
      </c>
      <c r="G5" s="19"/>
      <c r="H5" s="23"/>
      <c r="I5" t="s">
        <v>649</v>
      </c>
      <c r="J5" s="23"/>
    </row>
    <row r="6" spans="1:10" ht="12.75">
      <c r="A6" s="9">
        <v>102</v>
      </c>
      <c r="B6" s="16" t="s">
        <v>571</v>
      </c>
      <c r="C6" s="17" t="s">
        <v>532</v>
      </c>
      <c r="D6" s="19">
        <v>38282</v>
      </c>
      <c r="E6" s="21" t="s">
        <v>654</v>
      </c>
      <c r="F6" s="19">
        <v>38287</v>
      </c>
      <c r="G6" s="19"/>
      <c r="H6" s="23"/>
      <c r="I6" t="s">
        <v>649</v>
      </c>
      <c r="J6" s="23"/>
    </row>
    <row r="7" spans="1:10" ht="25.5">
      <c r="A7" s="9">
        <v>102</v>
      </c>
      <c r="B7" s="16" t="s">
        <v>571</v>
      </c>
      <c r="C7" s="17" t="s">
        <v>533</v>
      </c>
      <c r="D7" s="19">
        <v>37900</v>
      </c>
      <c r="E7" s="21" t="s">
        <v>704</v>
      </c>
      <c r="F7" s="19">
        <v>39814</v>
      </c>
      <c r="G7" s="19"/>
      <c r="H7" s="23"/>
      <c r="I7" t="s">
        <v>649</v>
      </c>
      <c r="J7" s="23"/>
    </row>
    <row r="8" spans="1:10" ht="12.75">
      <c r="A8" s="9">
        <v>102</v>
      </c>
      <c r="B8" s="16" t="s">
        <v>571</v>
      </c>
      <c r="C8" s="17" t="s">
        <v>534</v>
      </c>
      <c r="D8" s="19">
        <v>35749</v>
      </c>
      <c r="E8" s="21" t="s">
        <v>275</v>
      </c>
      <c r="F8" s="19">
        <v>35754</v>
      </c>
      <c r="G8" s="19"/>
      <c r="H8" s="23"/>
      <c r="I8" t="s">
        <v>649</v>
      </c>
      <c r="J8" s="23"/>
    </row>
    <row r="9" spans="1:10" ht="38.25">
      <c r="A9" s="9">
        <v>102</v>
      </c>
      <c r="B9" s="16" t="s">
        <v>571</v>
      </c>
      <c r="C9" s="17" t="s">
        <v>535</v>
      </c>
      <c r="D9" s="19">
        <v>35420</v>
      </c>
      <c r="E9" s="21" t="s">
        <v>736</v>
      </c>
      <c r="F9" s="19">
        <v>35422</v>
      </c>
      <c r="G9" s="19"/>
      <c r="H9" s="23"/>
      <c r="I9" t="s">
        <v>649</v>
      </c>
      <c r="J9" s="23"/>
    </row>
    <row r="10" spans="1:10" ht="25.5">
      <c r="A10" s="9">
        <v>102</v>
      </c>
      <c r="B10" s="16" t="s">
        <v>571</v>
      </c>
      <c r="C10" s="17" t="s">
        <v>69</v>
      </c>
      <c r="D10" s="19">
        <v>36358</v>
      </c>
      <c r="E10" s="21" t="s">
        <v>307</v>
      </c>
      <c r="F10" s="19">
        <v>36526</v>
      </c>
      <c r="G10" s="19"/>
      <c r="H10" s="23"/>
      <c r="I10" t="s">
        <v>649</v>
      </c>
      <c r="J10" s="23"/>
    </row>
    <row r="11" spans="1:10" ht="25.5">
      <c r="A11" s="9">
        <v>102</v>
      </c>
      <c r="B11" s="16" t="s">
        <v>571</v>
      </c>
      <c r="C11" s="17" t="s">
        <v>536</v>
      </c>
      <c r="D11" s="19">
        <v>37246</v>
      </c>
      <c r="E11" s="21" t="s">
        <v>700</v>
      </c>
      <c r="F11" s="19">
        <v>37342</v>
      </c>
      <c r="G11" s="19"/>
      <c r="H11" s="23"/>
      <c r="I11" t="s">
        <v>649</v>
      </c>
      <c r="J11" s="23"/>
    </row>
    <row r="12" spans="1:10" ht="25.5">
      <c r="A12" s="9">
        <v>102</v>
      </c>
      <c r="B12" s="16" t="s">
        <v>571</v>
      </c>
      <c r="C12" s="17" t="s">
        <v>537</v>
      </c>
      <c r="D12" s="19">
        <v>35027</v>
      </c>
      <c r="E12" s="21" t="s">
        <v>687</v>
      </c>
      <c r="F12" s="19">
        <v>35030</v>
      </c>
      <c r="G12" s="19"/>
      <c r="H12" s="23"/>
      <c r="I12" t="s">
        <v>649</v>
      </c>
      <c r="J12" s="23"/>
    </row>
    <row r="13" spans="1:10" ht="51">
      <c r="A13" s="9">
        <v>102</v>
      </c>
      <c r="B13" s="16" t="s">
        <v>571</v>
      </c>
      <c r="C13" s="17" t="s">
        <v>539</v>
      </c>
      <c r="D13" s="19">
        <v>39394</v>
      </c>
      <c r="E13" s="21" t="s">
        <v>379</v>
      </c>
      <c r="F13" s="19">
        <v>39398</v>
      </c>
      <c r="G13" s="19"/>
      <c r="H13" s="23"/>
      <c r="I13" t="s">
        <v>649</v>
      </c>
      <c r="J13" s="23"/>
    </row>
    <row r="14" spans="1:10" ht="12.75">
      <c r="A14" s="9">
        <v>102</v>
      </c>
      <c r="B14" s="16" t="s">
        <v>571</v>
      </c>
      <c r="C14" s="17" t="s">
        <v>494</v>
      </c>
      <c r="D14" s="19">
        <v>39143</v>
      </c>
      <c r="E14" s="21" t="s">
        <v>669</v>
      </c>
      <c r="F14" s="19">
        <v>39234</v>
      </c>
      <c r="G14" s="19"/>
      <c r="H14" s="23"/>
      <c r="I14" t="s">
        <v>649</v>
      </c>
      <c r="J14" s="23"/>
    </row>
    <row r="15" spans="1:10" ht="12.75">
      <c r="A15" s="9">
        <v>102</v>
      </c>
      <c r="B15" s="16" t="s">
        <v>571</v>
      </c>
      <c r="C15" s="17" t="s">
        <v>540</v>
      </c>
      <c r="D15" s="19">
        <v>39080</v>
      </c>
      <c r="E15" s="21" t="s">
        <v>235</v>
      </c>
      <c r="F15" s="19">
        <v>39083</v>
      </c>
      <c r="G15" s="19"/>
      <c r="H15" s="23"/>
      <c r="I15" t="s">
        <v>649</v>
      </c>
      <c r="J15" s="23"/>
    </row>
    <row r="16" spans="1:10" ht="12.75">
      <c r="A16" s="9">
        <v>102</v>
      </c>
      <c r="B16" s="16" t="s">
        <v>571</v>
      </c>
      <c r="C16" s="17" t="s">
        <v>496</v>
      </c>
      <c r="D16" s="19">
        <v>35838</v>
      </c>
      <c r="E16" s="21" t="s">
        <v>583</v>
      </c>
      <c r="F16" s="19">
        <v>35842</v>
      </c>
      <c r="G16" s="19"/>
      <c r="H16" s="23"/>
      <c r="I16" t="s">
        <v>649</v>
      </c>
      <c r="J16" s="23"/>
    </row>
    <row r="17" spans="1:10" ht="25.5">
      <c r="A17" s="9">
        <v>102</v>
      </c>
      <c r="B17" s="16" t="s">
        <v>571</v>
      </c>
      <c r="C17" s="17" t="s">
        <v>498</v>
      </c>
      <c r="D17" s="19">
        <v>35487</v>
      </c>
      <c r="E17" s="21" t="s">
        <v>306</v>
      </c>
      <c r="F17" s="19">
        <v>35487</v>
      </c>
      <c r="G17" s="19"/>
      <c r="H17" s="23"/>
      <c r="I17" t="s">
        <v>649</v>
      </c>
      <c r="J17" s="23"/>
    </row>
    <row r="18" spans="1:10" ht="25.5">
      <c r="A18" s="9">
        <v>102</v>
      </c>
      <c r="B18" s="16" t="s">
        <v>571</v>
      </c>
      <c r="C18" s="17" t="s">
        <v>541</v>
      </c>
      <c r="D18" s="19">
        <v>39420</v>
      </c>
      <c r="E18" s="21" t="s">
        <v>685</v>
      </c>
      <c r="F18" s="19">
        <v>39537</v>
      </c>
      <c r="G18" s="19"/>
      <c r="H18" s="23"/>
      <c r="I18" t="s">
        <v>649</v>
      </c>
      <c r="J18" s="23"/>
    </row>
    <row r="19" spans="1:10" ht="38.25">
      <c r="A19" s="9">
        <v>102</v>
      </c>
      <c r="B19" s="16" t="s">
        <v>571</v>
      </c>
      <c r="C19" s="17" t="s">
        <v>500</v>
      </c>
      <c r="D19" s="19">
        <v>36216</v>
      </c>
      <c r="E19" s="21" t="s">
        <v>348</v>
      </c>
      <c r="F19" s="19">
        <v>36220</v>
      </c>
      <c r="G19" s="19"/>
      <c r="H19" s="23"/>
      <c r="I19" t="s">
        <v>649</v>
      </c>
      <c r="J19" s="23"/>
    </row>
    <row r="20" spans="1:10" ht="25.5">
      <c r="A20" s="9">
        <v>102</v>
      </c>
      <c r="B20" s="16" t="s">
        <v>571</v>
      </c>
      <c r="C20" s="17" t="s">
        <v>502</v>
      </c>
      <c r="D20" s="19">
        <v>37371</v>
      </c>
      <c r="E20" s="21" t="s">
        <v>336</v>
      </c>
      <c r="F20" s="19">
        <v>37803</v>
      </c>
      <c r="G20" s="19"/>
      <c r="H20" s="23"/>
      <c r="I20" t="s">
        <v>649</v>
      </c>
      <c r="J20" s="23"/>
    </row>
    <row r="21" spans="1:10" ht="12.75">
      <c r="A21" s="9">
        <v>102</v>
      </c>
      <c r="B21" s="16" t="s">
        <v>571</v>
      </c>
      <c r="C21" s="17" t="s">
        <v>505</v>
      </c>
      <c r="D21" s="19">
        <v>39562</v>
      </c>
      <c r="E21" s="21" t="s">
        <v>593</v>
      </c>
      <c r="F21" s="19">
        <v>39692</v>
      </c>
      <c r="G21" s="19"/>
      <c r="H21" s="23"/>
      <c r="I21" t="s">
        <v>649</v>
      </c>
      <c r="J21" s="23"/>
    </row>
    <row r="22" spans="1:10" ht="12.75">
      <c r="A22" s="9">
        <v>102</v>
      </c>
      <c r="B22" s="16" t="s">
        <v>571</v>
      </c>
      <c r="C22" s="17" t="s">
        <v>473</v>
      </c>
      <c r="D22" s="19">
        <v>35074</v>
      </c>
      <c r="E22" s="21" t="s">
        <v>578</v>
      </c>
      <c r="F22" s="19">
        <v>35079</v>
      </c>
      <c r="G22" s="19"/>
      <c r="H22" s="23"/>
      <c r="I22" t="s">
        <v>649</v>
      </c>
      <c r="J22" s="23"/>
    </row>
    <row r="23" spans="1:10" ht="12.75">
      <c r="A23" s="9">
        <v>102</v>
      </c>
      <c r="B23" s="16" t="s">
        <v>571</v>
      </c>
      <c r="C23" s="17" t="s">
        <v>507</v>
      </c>
      <c r="D23" s="19">
        <v>35882</v>
      </c>
      <c r="E23" s="21" t="s">
        <v>653</v>
      </c>
      <c r="F23" s="19">
        <v>35884</v>
      </c>
      <c r="G23" s="19"/>
      <c r="H23" s="23"/>
      <c r="I23" t="s">
        <v>649</v>
      </c>
      <c r="J23" s="23"/>
    </row>
    <row r="24" spans="1:10" ht="12.75">
      <c r="A24" s="9">
        <v>102</v>
      </c>
      <c r="B24" s="16" t="s">
        <v>571</v>
      </c>
      <c r="C24" s="17" t="s">
        <v>474</v>
      </c>
      <c r="D24" s="19">
        <v>34711</v>
      </c>
      <c r="E24" s="21" t="s">
        <v>556</v>
      </c>
      <c r="F24" s="19">
        <v>34724</v>
      </c>
      <c r="G24" s="19"/>
      <c r="H24" s="23"/>
      <c r="I24" t="s">
        <v>649</v>
      </c>
      <c r="J24" s="23"/>
    </row>
    <row r="25" spans="1:10" ht="38.25">
      <c r="A25" s="9">
        <v>102</v>
      </c>
      <c r="B25" s="16" t="s">
        <v>571</v>
      </c>
      <c r="C25" s="17" t="s">
        <v>474</v>
      </c>
      <c r="D25" s="19">
        <v>35439</v>
      </c>
      <c r="E25" s="21" t="s">
        <v>740</v>
      </c>
      <c r="F25" s="19">
        <v>35431</v>
      </c>
      <c r="G25" s="19"/>
      <c r="H25" s="23"/>
      <c r="I25" t="s">
        <v>649</v>
      </c>
      <c r="J25" s="23"/>
    </row>
    <row r="26" spans="1:10" ht="38.25">
      <c r="A26" s="9">
        <v>102</v>
      </c>
      <c r="B26" s="16" t="s">
        <v>571</v>
      </c>
      <c r="C26" s="17" t="s">
        <v>509</v>
      </c>
      <c r="D26" s="19">
        <v>37419</v>
      </c>
      <c r="E26" s="21" t="s">
        <v>352</v>
      </c>
      <c r="F26" s="19">
        <v>37433</v>
      </c>
      <c r="G26" s="19"/>
      <c r="H26" s="23"/>
      <c r="I26" t="s">
        <v>649</v>
      </c>
      <c r="J26" s="23"/>
    </row>
    <row r="27" spans="1:10" ht="25.5">
      <c r="A27" s="9">
        <v>102</v>
      </c>
      <c r="B27" s="16" t="s">
        <v>571</v>
      </c>
      <c r="C27" s="17" t="s">
        <v>510</v>
      </c>
      <c r="D27" s="19">
        <v>34689</v>
      </c>
      <c r="E27" s="21" t="s">
        <v>339</v>
      </c>
      <c r="F27" s="19">
        <v>34692</v>
      </c>
      <c r="G27" s="19"/>
      <c r="H27" s="23"/>
      <c r="I27" t="s">
        <v>649</v>
      </c>
      <c r="J27" s="23"/>
    </row>
    <row r="28" spans="1:10" ht="12.75">
      <c r="A28" s="9">
        <v>102</v>
      </c>
      <c r="B28" s="16" t="s">
        <v>571</v>
      </c>
      <c r="C28" s="17" t="s">
        <v>511</v>
      </c>
      <c r="D28" s="19">
        <v>34689</v>
      </c>
      <c r="E28" s="21" t="s">
        <v>588</v>
      </c>
      <c r="F28" s="19">
        <v>34704</v>
      </c>
      <c r="G28" s="19"/>
      <c r="H28" s="23"/>
      <c r="I28" t="s">
        <v>649</v>
      </c>
      <c r="J28" s="23"/>
    </row>
    <row r="29" spans="1:10" ht="25.5">
      <c r="A29" s="9">
        <v>102</v>
      </c>
      <c r="B29" s="16" t="s">
        <v>571</v>
      </c>
      <c r="C29" s="17" t="s">
        <v>513</v>
      </c>
      <c r="D29" s="19">
        <v>37432</v>
      </c>
      <c r="E29" s="21" t="s">
        <v>340</v>
      </c>
      <c r="F29" s="19">
        <v>37436</v>
      </c>
      <c r="G29" s="19"/>
      <c r="H29" s="23"/>
      <c r="I29" t="s">
        <v>649</v>
      </c>
      <c r="J29" s="23"/>
    </row>
    <row r="30" spans="1:10" ht="12.75">
      <c r="A30" s="9">
        <v>102</v>
      </c>
      <c r="B30" s="16" t="s">
        <v>571</v>
      </c>
      <c r="C30" s="17" t="s">
        <v>515</v>
      </c>
      <c r="D30" s="19">
        <v>34697</v>
      </c>
      <c r="E30" s="21" t="s">
        <v>577</v>
      </c>
      <c r="F30" s="19">
        <v>34701</v>
      </c>
      <c r="G30" s="19"/>
      <c r="H30" s="23"/>
      <c r="I30" t="s">
        <v>649</v>
      </c>
      <c r="J30" s="23"/>
    </row>
    <row r="31" spans="1:10" ht="12.75">
      <c r="A31" s="9">
        <v>102</v>
      </c>
      <c r="B31" s="16" t="s">
        <v>571</v>
      </c>
      <c r="C31" s="17" t="s">
        <v>515</v>
      </c>
      <c r="D31" s="19">
        <v>37060</v>
      </c>
      <c r="E31" s="21" t="s">
        <v>576</v>
      </c>
      <c r="F31" s="19">
        <v>37060</v>
      </c>
      <c r="G31" s="19"/>
      <c r="H31" s="23"/>
      <c r="I31" t="s">
        <v>649</v>
      </c>
      <c r="J31" s="23"/>
    </row>
    <row r="32" spans="1:10" ht="12.75">
      <c r="A32" s="9">
        <v>102</v>
      </c>
      <c r="B32" s="16" t="s">
        <v>571</v>
      </c>
      <c r="C32" s="17" t="s">
        <v>477</v>
      </c>
      <c r="D32" s="19">
        <v>37266</v>
      </c>
      <c r="E32" s="21" t="s">
        <v>154</v>
      </c>
      <c r="F32" s="19">
        <v>37268</v>
      </c>
      <c r="G32" s="19"/>
      <c r="H32" s="23"/>
      <c r="I32" t="s">
        <v>649</v>
      </c>
      <c r="J32" s="23"/>
    </row>
    <row r="33" spans="1:10" ht="25.5">
      <c r="A33" s="9">
        <v>102</v>
      </c>
      <c r="B33" s="16" t="s">
        <v>571</v>
      </c>
      <c r="C33" s="17" t="s">
        <v>517</v>
      </c>
      <c r="D33" s="19">
        <v>34838</v>
      </c>
      <c r="E33" s="21" t="s">
        <v>684</v>
      </c>
      <c r="F33" s="19">
        <v>34838</v>
      </c>
      <c r="G33" s="19"/>
      <c r="H33" s="23"/>
      <c r="I33" t="s">
        <v>649</v>
      </c>
      <c r="J33" s="23"/>
    </row>
    <row r="34" spans="1:10" ht="12.75">
      <c r="A34" s="9">
        <v>102</v>
      </c>
      <c r="B34" s="16" t="s">
        <v>571</v>
      </c>
      <c r="C34" s="17" t="s">
        <v>479</v>
      </c>
      <c r="D34" s="19">
        <v>35076</v>
      </c>
      <c r="E34" s="21" t="s">
        <v>234</v>
      </c>
      <c r="F34" s="19">
        <v>35076</v>
      </c>
      <c r="G34" s="19"/>
      <c r="H34" s="23"/>
      <c r="I34" t="s">
        <v>649</v>
      </c>
      <c r="J34" s="23"/>
    </row>
    <row r="35" spans="1:10" ht="12.75">
      <c r="A35" s="9">
        <v>102</v>
      </c>
      <c r="B35" s="16" t="s">
        <v>571</v>
      </c>
      <c r="C35" s="17" t="s">
        <v>479</v>
      </c>
      <c r="D35" s="19">
        <v>37462</v>
      </c>
      <c r="E35" s="21" t="s">
        <v>285</v>
      </c>
      <c r="F35" s="19">
        <v>37462</v>
      </c>
      <c r="G35" s="19"/>
      <c r="H35" s="23"/>
      <c r="I35" t="s">
        <v>649</v>
      </c>
      <c r="J35" s="23"/>
    </row>
    <row r="36" spans="1:10" ht="25.5">
      <c r="A36" s="9">
        <v>103</v>
      </c>
      <c r="B36" s="16" t="s">
        <v>172</v>
      </c>
      <c r="C36" s="17" t="s">
        <v>103</v>
      </c>
      <c r="D36" s="19">
        <v>39539</v>
      </c>
      <c r="E36" s="21" t="s">
        <v>315</v>
      </c>
      <c r="F36" s="19">
        <v>39539</v>
      </c>
      <c r="G36" s="19"/>
      <c r="H36" s="23"/>
      <c r="I36" t="s">
        <v>649</v>
      </c>
      <c r="J36" s="23"/>
    </row>
    <row r="37" spans="1:10" ht="38.25">
      <c r="A37" s="9">
        <v>103</v>
      </c>
      <c r="B37" s="16" t="s">
        <v>172</v>
      </c>
      <c r="C37" s="17" t="s">
        <v>112</v>
      </c>
      <c r="D37" s="19">
        <v>38836</v>
      </c>
      <c r="E37" s="21" t="s">
        <v>749</v>
      </c>
      <c r="F37" s="19">
        <v>38836</v>
      </c>
      <c r="G37" s="19"/>
      <c r="H37" s="23"/>
      <c r="I37" t="s">
        <v>649</v>
      </c>
      <c r="J37" s="23"/>
    </row>
    <row r="38" spans="1:10" ht="63.75">
      <c r="A38" s="9">
        <v>103</v>
      </c>
      <c r="B38" s="16" t="s">
        <v>172</v>
      </c>
      <c r="C38" s="17" t="s">
        <v>413</v>
      </c>
      <c r="D38" s="19">
        <v>38643</v>
      </c>
      <c r="E38" s="21" t="s">
        <v>87</v>
      </c>
      <c r="F38" s="19">
        <v>38718</v>
      </c>
      <c r="G38" s="19"/>
      <c r="H38" s="23"/>
      <c r="I38" t="s">
        <v>649</v>
      </c>
      <c r="J38" s="23"/>
    </row>
    <row r="39" spans="1:10" ht="25.5">
      <c r="A39" s="9">
        <v>103</v>
      </c>
      <c r="B39" s="16" t="s">
        <v>172</v>
      </c>
      <c r="C39" s="17" t="s">
        <v>431</v>
      </c>
      <c r="D39" s="19">
        <v>38700</v>
      </c>
      <c r="E39" s="21" t="s">
        <v>319</v>
      </c>
      <c r="F39" s="19">
        <v>38700</v>
      </c>
      <c r="G39" s="19"/>
      <c r="H39" s="23"/>
      <c r="I39" t="s">
        <v>649</v>
      </c>
      <c r="J39" s="23"/>
    </row>
    <row r="40" spans="1:10" ht="25.5">
      <c r="A40" s="9">
        <v>103</v>
      </c>
      <c r="B40" s="16" t="s">
        <v>172</v>
      </c>
      <c r="C40" s="17" t="s">
        <v>437</v>
      </c>
      <c r="D40" s="19">
        <v>37593</v>
      </c>
      <c r="E40" s="21" t="s">
        <v>314</v>
      </c>
      <c r="F40" s="19">
        <v>37593</v>
      </c>
      <c r="G40" s="19"/>
      <c r="H40" s="23"/>
      <c r="I40" t="s">
        <v>649</v>
      </c>
      <c r="J40" s="23"/>
    </row>
    <row r="41" spans="1:10" ht="102">
      <c r="A41" s="9">
        <v>103</v>
      </c>
      <c r="B41" s="16" t="s">
        <v>172</v>
      </c>
      <c r="C41" s="17" t="s">
        <v>438</v>
      </c>
      <c r="D41" s="19">
        <v>39428</v>
      </c>
      <c r="E41" s="21" t="s">
        <v>766</v>
      </c>
      <c r="F41" s="19">
        <v>39428</v>
      </c>
      <c r="G41" s="19"/>
      <c r="H41" s="23"/>
      <c r="I41" t="s">
        <v>649</v>
      </c>
      <c r="J41" s="23"/>
    </row>
    <row r="42" spans="1:10" ht="140.25">
      <c r="A42" s="9">
        <v>103</v>
      </c>
      <c r="B42" s="16" t="s">
        <v>172</v>
      </c>
      <c r="C42" s="17" t="s">
        <v>439</v>
      </c>
      <c r="D42" s="19">
        <v>39428</v>
      </c>
      <c r="E42" s="21" t="s">
        <v>83</v>
      </c>
      <c r="F42" s="19">
        <v>40106</v>
      </c>
      <c r="G42" s="19"/>
      <c r="H42" s="23"/>
      <c r="I42" t="s">
        <v>649</v>
      </c>
      <c r="J42" s="23"/>
    </row>
    <row r="43" spans="1:10" ht="25.5">
      <c r="A43" s="9">
        <v>104</v>
      </c>
      <c r="B43" s="16" t="s">
        <v>155</v>
      </c>
      <c r="C43" s="17" t="s">
        <v>416</v>
      </c>
      <c r="D43" s="19">
        <v>37151</v>
      </c>
      <c r="E43" s="21" t="s">
        <v>706</v>
      </c>
      <c r="F43" s="19">
        <v>37151</v>
      </c>
      <c r="G43" s="19"/>
      <c r="H43" s="23"/>
      <c r="I43" t="s">
        <v>649</v>
      </c>
      <c r="J43" s="23"/>
    </row>
    <row r="44" spans="1:10" ht="12.75">
      <c r="A44" s="9">
        <v>107</v>
      </c>
      <c r="B44" s="16" t="s">
        <v>545</v>
      </c>
      <c r="C44" s="17" t="s">
        <v>19</v>
      </c>
      <c r="D44" s="19">
        <v>33346</v>
      </c>
      <c r="E44" s="21" t="s">
        <v>550</v>
      </c>
      <c r="F44" s="19">
        <v>33346</v>
      </c>
      <c r="G44" s="19"/>
      <c r="H44" s="23"/>
      <c r="I44" t="s">
        <v>649</v>
      </c>
      <c r="J44" s="23"/>
    </row>
    <row r="45" spans="1:10" ht="12.75">
      <c r="A45" s="9">
        <v>107</v>
      </c>
      <c r="B45" s="16" t="s">
        <v>545</v>
      </c>
      <c r="C45" s="17" t="s">
        <v>21</v>
      </c>
      <c r="D45" s="19">
        <v>33347</v>
      </c>
      <c r="E45" s="21" t="s">
        <v>598</v>
      </c>
      <c r="F45" s="19">
        <v>33347</v>
      </c>
      <c r="G45" s="19"/>
      <c r="H45" s="23"/>
      <c r="I45" t="s">
        <v>649</v>
      </c>
      <c r="J45" s="23"/>
    </row>
    <row r="46" spans="1:10" ht="38.25">
      <c r="A46" s="9">
        <v>107</v>
      </c>
      <c r="B46" s="16" t="s">
        <v>545</v>
      </c>
      <c r="C46" s="17" t="s">
        <v>43</v>
      </c>
      <c r="D46" s="19">
        <v>33373</v>
      </c>
      <c r="E46" s="21" t="s">
        <v>735</v>
      </c>
      <c r="F46" s="19">
        <v>33373</v>
      </c>
      <c r="G46" s="19"/>
      <c r="H46" s="23"/>
      <c r="I46" t="s">
        <v>649</v>
      </c>
      <c r="J46" s="23"/>
    </row>
    <row r="47" spans="1:10" ht="12.75">
      <c r="A47" s="9">
        <v>107</v>
      </c>
      <c r="B47" s="16" t="s">
        <v>545</v>
      </c>
      <c r="C47" s="17" t="s">
        <v>67</v>
      </c>
      <c r="D47" s="19">
        <v>33529</v>
      </c>
      <c r="E47" s="21" t="s">
        <v>661</v>
      </c>
      <c r="F47" s="19">
        <v>33542</v>
      </c>
      <c r="G47" s="19"/>
      <c r="H47" s="23"/>
      <c r="I47" t="s">
        <v>649</v>
      </c>
      <c r="J47" s="23"/>
    </row>
    <row r="48" spans="1:10" ht="12.75">
      <c r="A48" s="9">
        <v>107</v>
      </c>
      <c r="B48" s="16" t="s">
        <v>545</v>
      </c>
      <c r="C48" s="17" t="s">
        <v>97</v>
      </c>
      <c r="D48" s="19">
        <v>33599</v>
      </c>
      <c r="E48" s="21" t="s">
        <v>616</v>
      </c>
      <c r="F48" s="19">
        <v>33599</v>
      </c>
      <c r="G48" s="19"/>
      <c r="H48" s="23"/>
      <c r="I48" t="s">
        <v>649</v>
      </c>
      <c r="J48" s="23"/>
    </row>
    <row r="49" spans="1:10" ht="12.75">
      <c r="A49" s="9">
        <v>107</v>
      </c>
      <c r="B49" s="16" t="s">
        <v>545</v>
      </c>
      <c r="C49" s="17" t="s">
        <v>125</v>
      </c>
      <c r="D49" s="19">
        <v>33795</v>
      </c>
      <c r="E49" s="21" t="s">
        <v>569</v>
      </c>
      <c r="F49" s="19">
        <v>33816</v>
      </c>
      <c r="G49" s="19"/>
      <c r="H49" s="23"/>
      <c r="I49" t="s">
        <v>649</v>
      </c>
      <c r="J49" s="23"/>
    </row>
    <row r="50" spans="1:10" ht="25.5">
      <c r="A50" s="9">
        <v>107</v>
      </c>
      <c r="B50" s="16" t="s">
        <v>545</v>
      </c>
      <c r="C50" s="17" t="s">
        <v>131</v>
      </c>
      <c r="D50" s="19">
        <v>33886</v>
      </c>
      <c r="E50" s="21" t="s">
        <v>695</v>
      </c>
      <c r="F50" s="19">
        <v>33925</v>
      </c>
      <c r="G50" s="19"/>
      <c r="H50" s="23"/>
      <c r="I50" t="s">
        <v>649</v>
      </c>
      <c r="J50" s="23"/>
    </row>
    <row r="51" spans="1:10" ht="12.75">
      <c r="A51" s="9">
        <v>107</v>
      </c>
      <c r="B51" s="16" t="s">
        <v>545</v>
      </c>
      <c r="C51" s="17" t="s">
        <v>396</v>
      </c>
      <c r="D51" s="19">
        <v>34103</v>
      </c>
      <c r="E51" s="21" t="s">
        <v>565</v>
      </c>
      <c r="F51" s="19">
        <v>34103</v>
      </c>
      <c r="G51" s="19"/>
      <c r="H51" s="23"/>
      <c r="I51" t="s">
        <v>649</v>
      </c>
      <c r="J51" s="23"/>
    </row>
    <row r="52" spans="1:10" ht="12.75">
      <c r="A52" s="9">
        <v>107</v>
      </c>
      <c r="B52" s="16" t="s">
        <v>545</v>
      </c>
      <c r="C52" s="17" t="s">
        <v>401</v>
      </c>
      <c r="D52" s="19">
        <v>34129</v>
      </c>
      <c r="E52" s="21" t="s">
        <v>633</v>
      </c>
      <c r="F52" s="19">
        <v>34129</v>
      </c>
      <c r="G52" s="19"/>
      <c r="H52" s="23"/>
      <c r="I52" t="s">
        <v>649</v>
      </c>
      <c r="J52" s="23"/>
    </row>
    <row r="53" spans="1:10" ht="25.5">
      <c r="A53" s="9">
        <v>201</v>
      </c>
      <c r="B53" s="16" t="s">
        <v>589</v>
      </c>
      <c r="C53" s="17" t="s">
        <v>522</v>
      </c>
      <c r="D53" s="19">
        <v>38328</v>
      </c>
      <c r="E53" s="21" t="s">
        <v>697</v>
      </c>
      <c r="F53" s="19">
        <v>38353</v>
      </c>
      <c r="G53" s="19"/>
      <c r="H53" s="23"/>
      <c r="I53" t="s">
        <v>649</v>
      </c>
      <c r="J53" s="23"/>
    </row>
    <row r="54" spans="1:10" ht="12.75">
      <c r="A54" s="9">
        <v>201</v>
      </c>
      <c r="B54" s="16" t="s">
        <v>589</v>
      </c>
      <c r="C54" s="17" t="s">
        <v>523</v>
      </c>
      <c r="D54" s="19">
        <v>38328</v>
      </c>
      <c r="E54" s="21" t="s">
        <v>284</v>
      </c>
      <c r="F54" s="19">
        <v>38353</v>
      </c>
      <c r="G54" s="19"/>
      <c r="H54" s="23"/>
      <c r="I54" t="s">
        <v>649</v>
      </c>
      <c r="J54" s="23"/>
    </row>
    <row r="55" spans="1:10" ht="12.75">
      <c r="A55" s="9">
        <v>201</v>
      </c>
      <c r="B55" s="16" t="s">
        <v>589</v>
      </c>
      <c r="C55" s="17" t="s">
        <v>525</v>
      </c>
      <c r="D55" s="19">
        <v>38328</v>
      </c>
      <c r="E55" s="21" t="s">
        <v>650</v>
      </c>
      <c r="F55" s="19">
        <v>38353</v>
      </c>
      <c r="G55" s="19"/>
      <c r="H55" s="23"/>
      <c r="I55" t="s">
        <v>649</v>
      </c>
      <c r="J55" s="23"/>
    </row>
    <row r="56" spans="1:10" ht="51">
      <c r="A56" s="9">
        <v>201</v>
      </c>
      <c r="B56" s="16" t="s">
        <v>589</v>
      </c>
      <c r="C56" s="17" t="s">
        <v>526</v>
      </c>
      <c r="D56" s="19">
        <v>38352</v>
      </c>
      <c r="E56" s="21" t="s">
        <v>618</v>
      </c>
      <c r="F56" s="19">
        <v>38353</v>
      </c>
      <c r="G56" s="19"/>
      <c r="H56" s="23"/>
      <c r="I56" t="s">
        <v>649</v>
      </c>
      <c r="J56" s="23"/>
    </row>
    <row r="57" spans="1:10" ht="63.75">
      <c r="A57" s="9">
        <v>201</v>
      </c>
      <c r="B57" s="16" t="s">
        <v>589</v>
      </c>
      <c r="C57" s="17" t="s">
        <v>527</v>
      </c>
      <c r="D57" s="19">
        <v>38352</v>
      </c>
      <c r="E57" s="21" t="s">
        <v>142</v>
      </c>
      <c r="F57" s="19">
        <v>38353</v>
      </c>
      <c r="G57" s="19"/>
      <c r="H57" s="23"/>
      <c r="I57" t="s">
        <v>649</v>
      </c>
      <c r="J57" s="23"/>
    </row>
    <row r="58" spans="1:10" ht="63.75">
      <c r="A58" s="9">
        <v>201</v>
      </c>
      <c r="B58" s="16" t="s">
        <v>589</v>
      </c>
      <c r="C58" s="17" t="s">
        <v>529</v>
      </c>
      <c r="D58" s="19">
        <v>38352</v>
      </c>
      <c r="E58" s="21" t="s">
        <v>627</v>
      </c>
      <c r="F58" s="19">
        <v>38353</v>
      </c>
      <c r="G58" s="19"/>
      <c r="H58" s="23"/>
      <c r="I58" t="s">
        <v>649</v>
      </c>
      <c r="J58" s="23"/>
    </row>
    <row r="59" spans="1:10" ht="76.5">
      <c r="A59" s="9">
        <v>201</v>
      </c>
      <c r="B59" s="16" t="s">
        <v>589</v>
      </c>
      <c r="C59" s="17" t="s">
        <v>530</v>
      </c>
      <c r="D59" s="19">
        <v>38352</v>
      </c>
      <c r="E59" s="21" t="s">
        <v>146</v>
      </c>
      <c r="F59" s="19">
        <v>38353</v>
      </c>
      <c r="G59" s="19"/>
      <c r="H59" s="23"/>
      <c r="I59" t="s">
        <v>649</v>
      </c>
      <c r="J59" s="23"/>
    </row>
    <row r="60" spans="1:10" ht="12.75">
      <c r="A60" s="9">
        <v>201</v>
      </c>
      <c r="B60" s="16" t="s">
        <v>589</v>
      </c>
      <c r="C60" s="17" t="s">
        <v>487</v>
      </c>
      <c r="D60" s="19">
        <v>38413</v>
      </c>
      <c r="E60" s="21" t="s">
        <v>674</v>
      </c>
      <c r="F60" s="19">
        <v>38416</v>
      </c>
      <c r="G60" s="19"/>
      <c r="H60" s="23"/>
      <c r="I60" t="s">
        <v>649</v>
      </c>
      <c r="J60" s="23"/>
    </row>
    <row r="61" spans="1:10" ht="25.5">
      <c r="A61" s="9">
        <v>201</v>
      </c>
      <c r="B61" s="16" t="s">
        <v>589</v>
      </c>
      <c r="C61" s="17" t="s">
        <v>488</v>
      </c>
      <c r="D61" s="19">
        <v>36243</v>
      </c>
      <c r="E61" s="21" t="s">
        <v>688</v>
      </c>
      <c r="F61" s="19">
        <v>36243</v>
      </c>
      <c r="G61" s="19"/>
      <c r="H61" s="23"/>
      <c r="I61" t="s">
        <v>649</v>
      </c>
      <c r="J61" s="23"/>
    </row>
    <row r="62" spans="1:10" ht="25.5">
      <c r="A62" s="9">
        <v>201</v>
      </c>
      <c r="B62" s="16" t="s">
        <v>589</v>
      </c>
      <c r="C62" s="17" t="s">
        <v>488</v>
      </c>
      <c r="D62" s="19">
        <v>38057</v>
      </c>
      <c r="E62" s="21" t="s">
        <v>692</v>
      </c>
      <c r="F62" s="19">
        <v>38353</v>
      </c>
      <c r="G62" s="19"/>
      <c r="H62" s="23"/>
      <c r="I62" t="s">
        <v>649</v>
      </c>
      <c r="J62" s="23"/>
    </row>
    <row r="63" spans="1:10" ht="25.5">
      <c r="A63" s="9">
        <v>201</v>
      </c>
      <c r="B63" s="16" t="s">
        <v>589</v>
      </c>
      <c r="C63" s="17" t="s">
        <v>489</v>
      </c>
      <c r="D63" s="19">
        <v>38792</v>
      </c>
      <c r="E63" s="21" t="s">
        <v>776</v>
      </c>
      <c r="F63" s="19">
        <v>38797</v>
      </c>
      <c r="G63" s="19"/>
      <c r="H63" s="23"/>
      <c r="I63" t="s">
        <v>649</v>
      </c>
      <c r="J63" s="23"/>
    </row>
    <row r="64" spans="1:10" ht="12.75">
      <c r="A64" s="9">
        <v>201</v>
      </c>
      <c r="B64" s="16" t="s">
        <v>589</v>
      </c>
      <c r="C64" s="17" t="s">
        <v>491</v>
      </c>
      <c r="D64" s="19">
        <v>36294</v>
      </c>
      <c r="E64" s="21" t="s">
        <v>644</v>
      </c>
      <c r="F64" s="19">
        <v>36294</v>
      </c>
      <c r="G64" s="19"/>
      <c r="H64" s="23"/>
      <c r="I64" t="s">
        <v>649</v>
      </c>
      <c r="J64" s="23"/>
    </row>
    <row r="65" spans="1:10" ht="38.25">
      <c r="A65" s="9">
        <v>201</v>
      </c>
      <c r="B65" s="16" t="s">
        <v>589</v>
      </c>
      <c r="C65" s="17" t="s">
        <v>491</v>
      </c>
      <c r="D65" s="19">
        <v>38817</v>
      </c>
      <c r="E65" s="21" t="s">
        <v>745</v>
      </c>
      <c r="F65" s="19">
        <v>38806</v>
      </c>
      <c r="G65" s="19"/>
      <c r="H65" s="23"/>
      <c r="I65" t="s">
        <v>649</v>
      </c>
      <c r="J65" s="23"/>
    </row>
    <row r="66" spans="1:10" ht="12.75">
      <c r="A66" s="9">
        <v>201</v>
      </c>
      <c r="B66" s="16" t="s">
        <v>589</v>
      </c>
      <c r="C66" s="17" t="s">
        <v>492</v>
      </c>
      <c r="D66" s="19">
        <v>36018</v>
      </c>
      <c r="E66" s="21" t="s">
        <v>568</v>
      </c>
      <c r="F66" s="19">
        <v>36028</v>
      </c>
      <c r="G66" s="19"/>
      <c r="H66" s="23"/>
      <c r="I66" t="s">
        <v>649</v>
      </c>
      <c r="J66" s="23"/>
    </row>
    <row r="67" spans="1:10" ht="25.5">
      <c r="A67" s="9">
        <v>201</v>
      </c>
      <c r="B67" s="16" t="s">
        <v>589</v>
      </c>
      <c r="C67" s="17" t="s">
        <v>495</v>
      </c>
      <c r="D67" s="19">
        <v>39268</v>
      </c>
      <c r="E67" s="21" t="s">
        <v>694</v>
      </c>
      <c r="F67" s="19">
        <v>39448</v>
      </c>
      <c r="G67" s="19"/>
      <c r="H67" s="23"/>
      <c r="I67" t="s">
        <v>649</v>
      </c>
      <c r="J67" s="23"/>
    </row>
    <row r="68" spans="1:10" ht="63.75">
      <c r="A68" s="9">
        <v>201</v>
      </c>
      <c r="B68" s="16" t="s">
        <v>589</v>
      </c>
      <c r="C68" s="17" t="s">
        <v>497</v>
      </c>
      <c r="D68" s="19">
        <v>38848</v>
      </c>
      <c r="E68" s="21" t="s">
        <v>88</v>
      </c>
      <c r="F68" s="19">
        <v>38854</v>
      </c>
      <c r="G68" s="19"/>
      <c r="H68" s="23"/>
      <c r="I68" t="s">
        <v>649</v>
      </c>
      <c r="J68" s="23"/>
    </row>
    <row r="69" spans="1:10" ht="127.5">
      <c r="A69" s="9">
        <v>201</v>
      </c>
      <c r="B69" s="16" t="s">
        <v>589</v>
      </c>
      <c r="C69" s="17" t="s">
        <v>499</v>
      </c>
      <c r="D69" s="19">
        <v>39273</v>
      </c>
      <c r="E69" s="21" t="s">
        <v>358</v>
      </c>
      <c r="F69" s="19">
        <v>39274</v>
      </c>
      <c r="G69" s="19"/>
      <c r="H69" s="23"/>
      <c r="I69" t="s">
        <v>649</v>
      </c>
      <c r="J69" s="23"/>
    </row>
    <row r="70" spans="1:10" ht="25.5">
      <c r="A70" s="9">
        <v>201</v>
      </c>
      <c r="B70" s="16" t="s">
        <v>589</v>
      </c>
      <c r="C70" s="17" t="s">
        <v>472</v>
      </c>
      <c r="D70" s="19">
        <v>38754</v>
      </c>
      <c r="E70" s="21" t="s">
        <v>335</v>
      </c>
      <c r="F70" s="19">
        <v>38754</v>
      </c>
      <c r="G70" s="19"/>
      <c r="H70" s="23"/>
      <c r="I70" t="s">
        <v>649</v>
      </c>
      <c r="J70" s="23"/>
    </row>
    <row r="71" spans="1:10" ht="38.25">
      <c r="A71" s="9">
        <v>201</v>
      </c>
      <c r="B71" s="16" t="s">
        <v>589</v>
      </c>
      <c r="C71" s="17" t="s">
        <v>472</v>
      </c>
      <c r="D71" s="19">
        <v>39850</v>
      </c>
      <c r="E71" s="21" t="s">
        <v>332</v>
      </c>
      <c r="F71" s="19">
        <v>39857</v>
      </c>
      <c r="G71" s="19"/>
      <c r="H71" s="23"/>
      <c r="I71" t="s">
        <v>649</v>
      </c>
      <c r="J71" s="23"/>
    </row>
    <row r="72" spans="1:10" ht="12.75">
      <c r="A72" s="9">
        <v>201</v>
      </c>
      <c r="B72" s="16" t="s">
        <v>589</v>
      </c>
      <c r="C72" s="17" t="s">
        <v>501</v>
      </c>
      <c r="D72" s="19">
        <v>38561</v>
      </c>
      <c r="E72" s="21" t="s">
        <v>662</v>
      </c>
      <c r="F72" s="19">
        <v>38561</v>
      </c>
      <c r="G72" s="19"/>
      <c r="H72" s="23"/>
      <c r="I72" t="s">
        <v>649</v>
      </c>
      <c r="J72" s="23"/>
    </row>
    <row r="73" spans="1:10" ht="12.75">
      <c r="A73" s="9">
        <v>201</v>
      </c>
      <c r="B73" s="16" t="s">
        <v>589</v>
      </c>
      <c r="C73" s="17" t="s">
        <v>503</v>
      </c>
      <c r="D73" s="19">
        <v>38145</v>
      </c>
      <c r="E73" s="21" t="s">
        <v>587</v>
      </c>
      <c r="F73" s="19">
        <v>38165</v>
      </c>
      <c r="G73" s="19"/>
      <c r="H73" s="23"/>
      <c r="I73" t="s">
        <v>649</v>
      </c>
      <c r="J73" s="23"/>
    </row>
    <row r="74" spans="1:10" ht="38.25">
      <c r="A74" s="9">
        <v>201</v>
      </c>
      <c r="B74" s="16" t="s">
        <v>589</v>
      </c>
      <c r="C74" s="17" t="s">
        <v>504</v>
      </c>
      <c r="D74" s="19">
        <v>38565</v>
      </c>
      <c r="E74" s="21" t="s">
        <v>346</v>
      </c>
      <c r="F74" s="19">
        <v>38569</v>
      </c>
      <c r="G74" s="19"/>
      <c r="H74" s="23"/>
      <c r="I74" t="s">
        <v>649</v>
      </c>
      <c r="J74" s="23"/>
    </row>
    <row r="75" spans="1:10" ht="102">
      <c r="A75" s="9">
        <v>201</v>
      </c>
      <c r="B75" s="16" t="s">
        <v>589</v>
      </c>
      <c r="C75" s="17" t="s">
        <v>506</v>
      </c>
      <c r="D75" s="19">
        <v>40364</v>
      </c>
      <c r="E75" s="21" t="s">
        <v>765</v>
      </c>
      <c r="F75" s="19">
        <v>40364</v>
      </c>
      <c r="G75" s="19"/>
      <c r="H75" s="23"/>
      <c r="I75" t="s">
        <v>649</v>
      </c>
      <c r="J75" s="23"/>
    </row>
    <row r="76" spans="1:10" ht="25.5">
      <c r="A76" s="9">
        <v>201</v>
      </c>
      <c r="B76" s="16" t="s">
        <v>589</v>
      </c>
      <c r="C76" s="17" t="s">
        <v>508</v>
      </c>
      <c r="D76" s="19">
        <v>38692</v>
      </c>
      <c r="E76" s="21" t="s">
        <v>689</v>
      </c>
      <c r="F76" s="19">
        <v>38699</v>
      </c>
      <c r="G76" s="19"/>
      <c r="H76" s="23"/>
      <c r="I76" t="s">
        <v>649</v>
      </c>
      <c r="J76" s="23"/>
    </row>
    <row r="77" spans="1:10" ht="76.5">
      <c r="A77" s="9">
        <v>201</v>
      </c>
      <c r="B77" s="16" t="s">
        <v>589</v>
      </c>
      <c r="C77" s="17" t="s">
        <v>512</v>
      </c>
      <c r="D77" s="19">
        <v>39003</v>
      </c>
      <c r="E77" s="21" t="s">
        <v>294</v>
      </c>
      <c r="F77" s="19">
        <v>39008</v>
      </c>
      <c r="G77" s="19"/>
      <c r="H77" s="23"/>
      <c r="I77" t="s">
        <v>649</v>
      </c>
      <c r="J77" s="23"/>
    </row>
    <row r="78" spans="1:10" ht="25.5">
      <c r="A78" s="9">
        <v>201</v>
      </c>
      <c r="B78" s="16" t="s">
        <v>589</v>
      </c>
      <c r="C78" s="17" t="s">
        <v>514</v>
      </c>
      <c r="D78" s="19">
        <v>39440</v>
      </c>
      <c r="E78" s="21" t="s">
        <v>679</v>
      </c>
      <c r="F78" s="19">
        <v>39442</v>
      </c>
      <c r="G78" s="19"/>
      <c r="H78" s="23"/>
      <c r="I78" t="s">
        <v>649</v>
      </c>
      <c r="J78" s="23"/>
    </row>
    <row r="79" spans="1:10" ht="12.75">
      <c r="A79" s="9">
        <v>201</v>
      </c>
      <c r="B79" s="16" t="s">
        <v>589</v>
      </c>
      <c r="C79" s="17" t="s">
        <v>476</v>
      </c>
      <c r="D79" s="19">
        <v>35202</v>
      </c>
      <c r="E79" s="21" t="s">
        <v>660</v>
      </c>
      <c r="F79" s="19">
        <v>35202</v>
      </c>
      <c r="G79" s="19"/>
      <c r="H79" s="23"/>
      <c r="I79" t="s">
        <v>649</v>
      </c>
      <c r="J79" s="23"/>
    </row>
    <row r="80" spans="1:10" ht="25.5">
      <c r="A80" s="9">
        <v>201</v>
      </c>
      <c r="B80" s="16" t="s">
        <v>589</v>
      </c>
      <c r="C80" s="17" t="s">
        <v>476</v>
      </c>
      <c r="D80" s="19">
        <v>39142</v>
      </c>
      <c r="E80" s="21" t="s">
        <v>690</v>
      </c>
      <c r="F80" s="19">
        <v>39142</v>
      </c>
      <c r="G80" s="19"/>
      <c r="H80" s="23"/>
      <c r="I80" t="s">
        <v>649</v>
      </c>
      <c r="J80" s="23"/>
    </row>
    <row r="81" spans="1:10" ht="63.75">
      <c r="A81" s="9">
        <v>201</v>
      </c>
      <c r="B81" s="16" t="s">
        <v>589</v>
      </c>
      <c r="C81" s="17" t="s">
        <v>516</v>
      </c>
      <c r="D81" s="19">
        <v>38716</v>
      </c>
      <c r="E81" s="21" t="s">
        <v>91</v>
      </c>
      <c r="F81" s="19">
        <v>38718</v>
      </c>
      <c r="G81" s="19"/>
      <c r="H81" s="23"/>
      <c r="I81" t="s">
        <v>649</v>
      </c>
      <c r="J81" s="23"/>
    </row>
    <row r="82" spans="1:10" ht="51">
      <c r="A82" s="9">
        <v>201</v>
      </c>
      <c r="B82" s="16" t="s">
        <v>589</v>
      </c>
      <c r="C82" s="17" t="s">
        <v>518</v>
      </c>
      <c r="D82" s="19">
        <v>38716</v>
      </c>
      <c r="E82" s="21" t="s">
        <v>787</v>
      </c>
      <c r="F82" s="19">
        <v>38717</v>
      </c>
      <c r="G82" s="19"/>
      <c r="H82" s="23"/>
      <c r="I82" t="s">
        <v>649</v>
      </c>
      <c r="J82" s="23"/>
    </row>
    <row r="83" spans="1:10" ht="51">
      <c r="A83" s="9">
        <v>201</v>
      </c>
      <c r="B83" s="16" t="s">
        <v>589</v>
      </c>
      <c r="C83" s="17" t="s">
        <v>478</v>
      </c>
      <c r="D83" s="19">
        <v>39146</v>
      </c>
      <c r="E83" s="21" t="s">
        <v>796</v>
      </c>
      <c r="F83" s="19">
        <v>39147</v>
      </c>
      <c r="G83" s="19"/>
      <c r="H83" s="23"/>
      <c r="I83" t="s">
        <v>649</v>
      </c>
      <c r="J83" s="23"/>
    </row>
    <row r="84" spans="1:10" ht="114.75">
      <c r="A84" s="9">
        <v>201</v>
      </c>
      <c r="B84" s="16" t="s">
        <v>589</v>
      </c>
      <c r="C84" s="17" t="s">
        <v>519</v>
      </c>
      <c r="D84" s="19">
        <v>40158</v>
      </c>
      <c r="E84" s="21" t="s">
        <v>357</v>
      </c>
      <c r="F84" s="19">
        <v>40179</v>
      </c>
      <c r="G84" s="19"/>
      <c r="H84" s="23"/>
      <c r="I84" t="s">
        <v>649</v>
      </c>
      <c r="J84" s="23"/>
    </row>
    <row r="85" spans="1:10" ht="38.25">
      <c r="A85" s="9">
        <v>202</v>
      </c>
      <c r="B85" s="16" t="s">
        <v>675</v>
      </c>
      <c r="C85" s="17" t="s">
        <v>486</v>
      </c>
      <c r="D85" s="19">
        <v>39918</v>
      </c>
      <c r="E85" s="21" t="s">
        <v>742</v>
      </c>
      <c r="F85" s="19">
        <v>39918</v>
      </c>
      <c r="G85" s="19"/>
      <c r="H85" s="23"/>
      <c r="I85" t="s">
        <v>649</v>
      </c>
      <c r="J85" s="23"/>
    </row>
    <row r="86" spans="1:10" ht="76.5">
      <c r="A86" s="9">
        <v>202</v>
      </c>
      <c r="B86" s="16" t="s">
        <v>675</v>
      </c>
      <c r="C86" s="17" t="s">
        <v>469</v>
      </c>
      <c r="D86" s="19">
        <v>39834</v>
      </c>
      <c r="E86" s="21" t="s">
        <v>724</v>
      </c>
      <c r="F86" s="19">
        <v>39834</v>
      </c>
      <c r="G86" s="19"/>
      <c r="H86" s="23"/>
      <c r="I86" t="s">
        <v>649</v>
      </c>
      <c r="J86" s="23"/>
    </row>
    <row r="87" spans="1:10" ht="127.5">
      <c r="A87" s="9">
        <v>202</v>
      </c>
      <c r="B87" s="16" t="s">
        <v>675</v>
      </c>
      <c r="C87" s="17" t="s">
        <v>470</v>
      </c>
      <c r="D87" s="19">
        <v>39834</v>
      </c>
      <c r="E87" s="21" t="s">
        <v>6</v>
      </c>
      <c r="F87" s="19">
        <v>39834</v>
      </c>
      <c r="G87" s="19"/>
      <c r="H87" s="23"/>
      <c r="I87" t="s">
        <v>649</v>
      </c>
      <c r="J87" s="23"/>
    </row>
    <row r="88" spans="1:10" ht="153">
      <c r="A88" s="9">
        <v>202</v>
      </c>
      <c r="B88" s="16" t="s">
        <v>675</v>
      </c>
      <c r="C88" s="17" t="s">
        <v>46</v>
      </c>
      <c r="D88" s="19">
        <v>38639</v>
      </c>
      <c r="E88" s="21" t="s">
        <v>385</v>
      </c>
      <c r="F88" s="19">
        <v>38639</v>
      </c>
      <c r="G88" s="19"/>
      <c r="H88" s="23"/>
      <c r="I88" t="s">
        <v>649</v>
      </c>
      <c r="J88" s="23"/>
    </row>
    <row r="89" spans="1:10" ht="114.75">
      <c r="A89" s="9">
        <v>202</v>
      </c>
      <c r="B89" s="16" t="s">
        <v>675</v>
      </c>
      <c r="C89" s="17" t="s">
        <v>471</v>
      </c>
      <c r="D89" s="19">
        <v>39834</v>
      </c>
      <c r="E89" s="21" t="s">
        <v>772</v>
      </c>
      <c r="F89" s="19">
        <v>39834</v>
      </c>
      <c r="G89" s="19"/>
      <c r="H89" s="23"/>
      <c r="I89" t="s">
        <v>649</v>
      </c>
      <c r="J89" s="23"/>
    </row>
    <row r="90" spans="1:10" ht="127.5">
      <c r="A90" s="9">
        <v>202</v>
      </c>
      <c r="B90" s="16" t="s">
        <v>675</v>
      </c>
      <c r="C90" s="17" t="s">
        <v>490</v>
      </c>
      <c r="D90" s="19">
        <v>39071</v>
      </c>
      <c r="E90" s="21" t="s">
        <v>361</v>
      </c>
      <c r="F90" s="19">
        <v>39071</v>
      </c>
      <c r="G90" s="19"/>
      <c r="H90" s="23"/>
      <c r="I90" t="s">
        <v>649</v>
      </c>
      <c r="J90" s="23"/>
    </row>
    <row r="91" spans="1:10" ht="89.25">
      <c r="A91" s="9">
        <v>202</v>
      </c>
      <c r="B91" s="16" t="s">
        <v>675</v>
      </c>
      <c r="C91" s="17" t="s">
        <v>101</v>
      </c>
      <c r="D91" s="19">
        <v>41092</v>
      </c>
      <c r="E91" s="21" t="s">
        <v>295</v>
      </c>
      <c r="F91" s="19">
        <v>41092</v>
      </c>
      <c r="G91" s="19"/>
      <c r="H91" s="23"/>
      <c r="I91" t="s">
        <v>649</v>
      </c>
      <c r="J91" s="23"/>
    </row>
    <row r="92" spans="1:10" ht="38.25">
      <c r="A92" s="9">
        <v>202</v>
      </c>
      <c r="B92" s="16" t="s">
        <v>675</v>
      </c>
      <c r="C92" s="17" t="s">
        <v>493</v>
      </c>
      <c r="D92" s="19">
        <v>40380</v>
      </c>
      <c r="E92" s="21" t="s">
        <v>733</v>
      </c>
      <c r="F92" s="19">
        <v>40544</v>
      </c>
      <c r="G92" s="19"/>
      <c r="H92" s="23"/>
      <c r="I92" t="s">
        <v>649</v>
      </c>
      <c r="J92" s="23"/>
    </row>
    <row r="93" spans="1:10" ht="51">
      <c r="A93" s="9">
        <v>202</v>
      </c>
      <c r="B93" s="16" t="s">
        <v>675</v>
      </c>
      <c r="C93" s="17" t="s">
        <v>475</v>
      </c>
      <c r="D93" s="19">
        <v>39862</v>
      </c>
      <c r="E93" s="21" t="s">
        <v>383</v>
      </c>
      <c r="F93" s="19">
        <v>39862</v>
      </c>
      <c r="G93" s="19"/>
      <c r="H93" s="23"/>
      <c r="I93" t="s">
        <v>649</v>
      </c>
      <c r="J93" s="23"/>
    </row>
    <row r="94" spans="1:10" ht="76.5">
      <c r="A94" s="9">
        <v>202</v>
      </c>
      <c r="B94" s="16" t="s">
        <v>675</v>
      </c>
      <c r="C94" s="17" t="s">
        <v>460</v>
      </c>
      <c r="D94" s="19">
        <v>39106</v>
      </c>
      <c r="E94" s="21" t="s">
        <v>719</v>
      </c>
      <c r="F94" s="19">
        <v>39106</v>
      </c>
      <c r="G94" s="19"/>
      <c r="H94" s="23"/>
      <c r="I94" t="s">
        <v>649</v>
      </c>
      <c r="J94" s="23"/>
    </row>
    <row r="95" spans="1:10" ht="114.75">
      <c r="A95" s="9">
        <v>202</v>
      </c>
      <c r="B95" s="16" t="s">
        <v>675</v>
      </c>
      <c r="C95" s="17" t="s">
        <v>461</v>
      </c>
      <c r="D95" s="19">
        <v>39470</v>
      </c>
      <c r="E95" s="21" t="s">
        <v>360</v>
      </c>
      <c r="F95" s="19">
        <v>39470</v>
      </c>
      <c r="G95" s="19"/>
      <c r="H95" s="23"/>
      <c r="I95" t="s">
        <v>649</v>
      </c>
      <c r="J95" s="23"/>
    </row>
    <row r="96" spans="1:10" ht="38.25">
      <c r="A96" s="9">
        <v>202</v>
      </c>
      <c r="B96" s="16" t="s">
        <v>675</v>
      </c>
      <c r="C96" s="17" t="s">
        <v>462</v>
      </c>
      <c r="D96" s="19">
        <v>39470</v>
      </c>
      <c r="E96" s="21" t="s">
        <v>758</v>
      </c>
      <c r="F96" s="19">
        <v>39470</v>
      </c>
      <c r="G96" s="19"/>
      <c r="H96" s="23"/>
      <c r="I96" t="s">
        <v>649</v>
      </c>
      <c r="J96" s="23"/>
    </row>
    <row r="97" spans="1:10" ht="114.75">
      <c r="A97" s="9">
        <v>202</v>
      </c>
      <c r="B97" s="16" t="s">
        <v>675</v>
      </c>
      <c r="C97" s="17" t="s">
        <v>462</v>
      </c>
      <c r="D97" s="19">
        <v>39834</v>
      </c>
      <c r="E97" s="21" t="s">
        <v>359</v>
      </c>
      <c r="F97" s="19">
        <v>39834</v>
      </c>
      <c r="G97" s="19"/>
      <c r="H97" s="23"/>
      <c r="I97" t="s">
        <v>649</v>
      </c>
      <c r="J97" s="23"/>
    </row>
    <row r="98" spans="1:10" ht="114.75">
      <c r="A98" s="9">
        <v>202</v>
      </c>
      <c r="B98" s="16" t="s">
        <v>675</v>
      </c>
      <c r="C98" s="17" t="s">
        <v>462</v>
      </c>
      <c r="D98" s="19">
        <v>39834</v>
      </c>
      <c r="E98" s="21" t="s">
        <v>7</v>
      </c>
      <c r="F98" s="19">
        <v>39834</v>
      </c>
      <c r="G98" s="19"/>
      <c r="H98" s="23"/>
      <c r="I98" t="s">
        <v>649</v>
      </c>
      <c r="J98" s="23"/>
    </row>
    <row r="99" spans="1:10" ht="63.75">
      <c r="A99" s="9">
        <v>203</v>
      </c>
      <c r="B99" s="16" t="s">
        <v>676</v>
      </c>
      <c r="C99" s="17" t="s">
        <v>538</v>
      </c>
      <c r="D99" s="19">
        <v>38884</v>
      </c>
      <c r="E99" s="21" t="s">
        <v>795</v>
      </c>
      <c r="F99" s="19">
        <v>38884</v>
      </c>
      <c r="G99" s="19"/>
      <c r="H99" s="23"/>
      <c r="I99" t="s">
        <v>649</v>
      </c>
      <c r="J99" s="23"/>
    </row>
    <row r="100" spans="1:10" ht="63.75">
      <c r="A100" s="9">
        <v>203</v>
      </c>
      <c r="B100" s="16" t="s">
        <v>676</v>
      </c>
      <c r="C100" s="17" t="s">
        <v>542</v>
      </c>
      <c r="D100" s="19">
        <v>39049</v>
      </c>
      <c r="E100" s="21" t="s">
        <v>143</v>
      </c>
      <c r="F100" s="19">
        <v>39049</v>
      </c>
      <c r="G100" s="19"/>
      <c r="H100" s="23"/>
      <c r="I100" t="s">
        <v>649</v>
      </c>
      <c r="J100" s="23"/>
    </row>
    <row r="101" spans="1:10" ht="12.75">
      <c r="A101" s="9"/>
      <c r="B101" s="16"/>
      <c r="C101" s="17"/>
      <c r="D101" s="19"/>
      <c r="E101" s="21"/>
      <c r="F101" s="19"/>
      <c r="G101" s="19"/>
      <c r="H101" s="23"/>
      <c r="I101" t="s">
        <v>649</v>
      </c>
      <c r="J101" s="23"/>
    </row>
    <row r="102" spans="1:10" ht="12.75">
      <c r="A102" s="9"/>
      <c r="B102" s="16"/>
      <c r="C102" s="17"/>
      <c r="D102" s="19"/>
      <c r="E102" s="21"/>
      <c r="F102" s="19"/>
      <c r="G102" s="19"/>
      <c r="H102" s="23"/>
      <c r="I102" s="25"/>
      <c r="J102" s="23"/>
    </row>
    <row r="103" spans="1:10" ht="12.75">
      <c r="A103" s="9"/>
      <c r="B103" s="16"/>
      <c r="C103" s="17"/>
      <c r="D103" s="19"/>
      <c r="E103" s="21"/>
      <c r="F103" s="19"/>
      <c r="G103" s="19"/>
      <c r="H103" s="23"/>
      <c r="I103" s="25"/>
      <c r="J103" s="23"/>
    </row>
    <row r="104" spans="1:10" ht="12.75">
      <c r="A104" s="9"/>
      <c r="B104" s="16"/>
      <c r="C104" s="17"/>
      <c r="D104" s="19"/>
      <c r="E104" s="21"/>
      <c r="F104" s="19"/>
      <c r="G104" s="19"/>
      <c r="H104" s="23"/>
      <c r="I104" s="25"/>
      <c r="J104" s="23"/>
    </row>
    <row r="105" spans="1:10" ht="12.75">
      <c r="A105" s="9"/>
      <c r="B105" s="16"/>
      <c r="C105" s="17"/>
      <c r="D105" s="19"/>
      <c r="E105" s="21"/>
      <c r="F105" s="19"/>
      <c r="G105" s="19"/>
      <c r="H105" s="23"/>
      <c r="I105" s="25"/>
      <c r="J105" s="23"/>
    </row>
    <row r="106" spans="1:10" ht="12.75">
      <c r="A106" s="9"/>
      <c r="B106" s="16"/>
      <c r="C106" s="17"/>
      <c r="D106" s="19"/>
      <c r="E106" s="21"/>
      <c r="F106" s="19"/>
      <c r="G106" s="19"/>
      <c r="H106" s="23"/>
      <c r="I106" s="25"/>
      <c r="J106" s="23"/>
    </row>
    <row r="107" spans="1:10" ht="12.75">
      <c r="A107" s="9"/>
      <c r="B107" s="16"/>
      <c r="C107" s="17"/>
      <c r="D107" s="19"/>
      <c r="E107" s="21"/>
      <c r="F107" s="19"/>
      <c r="G107" s="19"/>
      <c r="H107" s="23"/>
      <c r="I107" s="25"/>
      <c r="J107" s="23"/>
    </row>
    <row r="108" spans="1:10" ht="12.75">
      <c r="A108" s="9"/>
      <c r="B108" s="16"/>
      <c r="C108" s="17"/>
      <c r="D108" s="19"/>
      <c r="E108" s="21"/>
      <c r="F108" s="19"/>
      <c r="G108" s="19"/>
      <c r="H108" s="23"/>
      <c r="I108" s="25"/>
      <c r="J108" s="23"/>
    </row>
    <row r="109" spans="1:10" ht="12.75">
      <c r="A109" s="9"/>
      <c r="B109" s="16"/>
      <c r="C109" s="17"/>
      <c r="D109" s="19"/>
      <c r="E109" s="21"/>
      <c r="F109" s="19"/>
      <c r="G109" s="19"/>
      <c r="H109" s="23"/>
      <c r="I109" s="25"/>
      <c r="J109" s="23"/>
    </row>
    <row r="110" spans="1:10" ht="12.75">
      <c r="A110" s="9"/>
      <c r="B110" s="16"/>
      <c r="C110" s="17"/>
      <c r="D110" s="19"/>
      <c r="E110" s="21"/>
      <c r="F110" s="19"/>
      <c r="G110" s="19"/>
      <c r="H110" s="23"/>
      <c r="I110" s="25"/>
      <c r="J110" s="23"/>
    </row>
    <row r="111" spans="1:10" ht="12.75">
      <c r="A111" s="9"/>
      <c r="B111" s="16"/>
      <c r="C111" s="17"/>
      <c r="D111" s="19"/>
      <c r="E111" s="21"/>
      <c r="F111" s="19"/>
      <c r="G111" s="19"/>
      <c r="H111" s="23"/>
      <c r="I111" s="25"/>
      <c r="J111" s="23"/>
    </row>
    <row r="112" spans="1:10" ht="12.75">
      <c r="A112" s="9"/>
      <c r="B112" s="16"/>
      <c r="C112" s="17"/>
      <c r="D112" s="19"/>
      <c r="E112" s="21"/>
      <c r="F112" s="19"/>
      <c r="G112" s="19"/>
      <c r="H112" s="23"/>
      <c r="I112" s="25"/>
      <c r="J112" s="23"/>
    </row>
    <row r="113" spans="1:10" ht="12.75">
      <c r="A113" s="9"/>
      <c r="B113" s="16"/>
      <c r="C113" s="17"/>
      <c r="D113" s="19"/>
      <c r="E113" s="21"/>
      <c r="F113" s="19"/>
      <c r="G113" s="19"/>
      <c r="H113" s="23"/>
      <c r="I113" s="25"/>
      <c r="J113" s="23"/>
    </row>
    <row r="114" spans="1:10" ht="12.75">
      <c r="A114" s="9"/>
      <c r="B114" s="16"/>
      <c r="C114" s="17"/>
      <c r="D114" s="19"/>
      <c r="E114" s="21"/>
      <c r="F114" s="19"/>
      <c r="G114" s="19"/>
      <c r="H114" s="23"/>
      <c r="I114" s="25"/>
      <c r="J114" s="23"/>
    </row>
    <row r="115" spans="1:10" ht="12.75">
      <c r="A115" s="9"/>
      <c r="B115" s="16"/>
      <c r="C115" s="17"/>
      <c r="D115" s="19"/>
      <c r="E115" s="21"/>
      <c r="F115" s="19"/>
      <c r="G115" s="19"/>
      <c r="H115" s="23"/>
      <c r="I115" s="25"/>
      <c r="J115" s="23"/>
    </row>
    <row r="116" spans="1:10" ht="12.75">
      <c r="A116" s="9"/>
      <c r="B116" s="16"/>
      <c r="C116" s="17"/>
      <c r="D116" s="19"/>
      <c r="E116" s="21"/>
      <c r="F116" s="19"/>
      <c r="G116" s="19"/>
      <c r="H116" s="23"/>
      <c r="I116" s="25"/>
      <c r="J116" s="23"/>
    </row>
    <row r="117" spans="1:10" ht="12.75">
      <c r="A117" s="9"/>
      <c r="B117" s="16"/>
      <c r="C117" s="17"/>
      <c r="D117" s="19"/>
      <c r="E117" s="21"/>
      <c r="F117" s="19"/>
      <c r="G117" s="19"/>
      <c r="H117" s="23"/>
      <c r="I117" s="25"/>
      <c r="J117" s="23"/>
    </row>
    <row r="118" spans="1:10" ht="12.75">
      <c r="A118" s="9"/>
      <c r="B118" s="16"/>
      <c r="C118" s="17"/>
      <c r="D118" s="19"/>
      <c r="E118" s="21"/>
      <c r="F118" s="19"/>
      <c r="G118" s="19"/>
      <c r="H118" s="23"/>
      <c r="I118" s="25"/>
      <c r="J118" s="23"/>
    </row>
    <row r="119" spans="1:10" ht="12.75">
      <c r="A119" s="9"/>
      <c r="B119" s="16"/>
      <c r="C119" s="17"/>
      <c r="D119" s="19"/>
      <c r="E119" s="21"/>
      <c r="F119" s="19"/>
      <c r="G119" s="19"/>
      <c r="H119" s="23"/>
      <c r="I119" s="25"/>
      <c r="J119" s="23"/>
    </row>
    <row r="120" spans="1:10" ht="12.75">
      <c r="A120" s="9"/>
      <c r="B120" s="16"/>
      <c r="C120" s="17"/>
      <c r="D120" s="19"/>
      <c r="E120" s="21"/>
      <c r="F120" s="19"/>
      <c r="G120" s="19"/>
      <c r="H120" s="23"/>
      <c r="I120" s="25"/>
      <c r="J120" s="23"/>
    </row>
    <row r="121" spans="1:10" ht="12.75">
      <c r="A121" s="9"/>
      <c r="B121" s="16"/>
      <c r="C121" s="17"/>
      <c r="D121" s="19"/>
      <c r="E121" s="21"/>
      <c r="F121" s="19"/>
      <c r="G121" s="19"/>
      <c r="H121" s="23"/>
      <c r="I121" s="25"/>
      <c r="J121" s="23"/>
    </row>
    <row r="122" spans="1:10" ht="12.75">
      <c r="A122" s="9"/>
      <c r="B122" s="16"/>
      <c r="C122" s="17"/>
      <c r="D122" s="19"/>
      <c r="E122" s="21"/>
      <c r="F122" s="19"/>
      <c r="G122" s="19"/>
      <c r="H122" s="23"/>
      <c r="I122" s="25"/>
      <c r="J122" s="23"/>
    </row>
    <row r="123" spans="1:10" ht="12.75">
      <c r="A123" s="9"/>
      <c r="B123" s="16"/>
      <c r="C123" s="17"/>
      <c r="D123" s="19"/>
      <c r="E123" s="21"/>
      <c r="F123" s="19"/>
      <c r="G123" s="19"/>
      <c r="H123" s="23"/>
      <c r="I123" s="25"/>
      <c r="J123" s="23"/>
    </row>
    <row r="124" spans="1:10" ht="12.75">
      <c r="A124" s="9"/>
      <c r="B124" s="16"/>
      <c r="C124" s="17"/>
      <c r="D124" s="19"/>
      <c r="E124" s="21"/>
      <c r="F124" s="19"/>
      <c r="G124" s="19"/>
      <c r="H124" s="23"/>
      <c r="I124" s="25"/>
      <c r="J124" s="23"/>
    </row>
    <row r="125" spans="1:10" ht="12.75">
      <c r="A125" s="9"/>
      <c r="B125" s="16"/>
      <c r="C125" s="17"/>
      <c r="D125" s="19"/>
      <c r="E125" s="21"/>
      <c r="F125" s="19"/>
      <c r="G125" s="19"/>
      <c r="H125" s="23"/>
      <c r="I125" s="25"/>
      <c r="J125" s="23"/>
    </row>
    <row r="126" spans="1:10" ht="12.75">
      <c r="A126" s="18"/>
      <c r="B126" s="21"/>
      <c r="C126" s="18"/>
      <c r="D126" s="19"/>
      <c r="E126" s="21"/>
      <c r="F126" s="19"/>
      <c r="G126" s="19"/>
      <c r="H126" s="23"/>
      <c r="I126" s="25"/>
      <c r="J126" s="23"/>
    </row>
    <row r="127" spans="1:10" ht="12.75">
      <c r="A127" s="18"/>
      <c r="B127" s="21"/>
      <c r="C127" s="18"/>
      <c r="D127" s="19"/>
      <c r="E127" s="21"/>
      <c r="F127" s="19"/>
      <c r="G127" s="19"/>
      <c r="H127" s="23"/>
      <c r="I127" s="25"/>
      <c r="J127" s="23"/>
    </row>
    <row r="128" spans="1:10" ht="12.75">
      <c r="A128" s="18"/>
      <c r="B128" s="21"/>
      <c r="C128" s="18"/>
      <c r="D128" s="19"/>
      <c r="E128" s="21"/>
      <c r="F128" s="19"/>
      <c r="G128" s="19"/>
      <c r="H128" s="23"/>
      <c r="I128" s="25"/>
      <c r="J128" s="23"/>
    </row>
    <row r="129" spans="1:10" ht="12.75">
      <c r="A129" s="18"/>
      <c r="B129" s="21"/>
      <c r="C129" s="18"/>
      <c r="D129" s="19"/>
      <c r="E129" s="21"/>
      <c r="F129" s="19"/>
      <c r="G129" s="19"/>
      <c r="H129" s="23"/>
      <c r="I129" s="25"/>
      <c r="J129" s="23"/>
    </row>
    <row r="130" spans="1:10" ht="12.75">
      <c r="A130" s="18"/>
      <c r="B130" s="21"/>
      <c r="C130" s="18"/>
      <c r="D130" s="19"/>
      <c r="E130" s="21"/>
      <c r="F130" s="19"/>
      <c r="G130" s="19"/>
      <c r="H130" s="23"/>
      <c r="I130" s="25"/>
      <c r="J130" s="23"/>
    </row>
    <row r="131" spans="1:10" ht="12.75">
      <c r="A131" s="18"/>
      <c r="B131" s="21"/>
      <c r="C131" s="18"/>
      <c r="D131" s="19"/>
      <c r="E131" s="21"/>
      <c r="F131" s="19"/>
      <c r="G131" s="19"/>
      <c r="H131" s="23"/>
      <c r="I131" s="25"/>
      <c r="J131" s="23"/>
    </row>
    <row r="132" spans="1:10" ht="12.75">
      <c r="A132" s="18"/>
      <c r="B132" s="21"/>
      <c r="C132" s="18"/>
      <c r="D132" s="19"/>
      <c r="E132" s="21"/>
      <c r="F132" s="19"/>
      <c r="G132" s="19"/>
      <c r="H132" s="23"/>
      <c r="I132" s="25"/>
      <c r="J132" s="23"/>
    </row>
    <row r="133" spans="1:10" ht="12.75">
      <c r="A133" s="18"/>
      <c r="B133" s="21"/>
      <c r="C133" s="18"/>
      <c r="D133" s="19"/>
      <c r="E133" s="21"/>
      <c r="F133" s="19"/>
      <c r="G133" s="19"/>
      <c r="H133" s="23"/>
      <c r="I133" s="25"/>
      <c r="J133" s="23"/>
    </row>
    <row r="134" spans="1:10" ht="12.75">
      <c r="A134" s="18"/>
      <c r="B134" s="21"/>
      <c r="C134" s="18"/>
      <c r="D134" s="19"/>
      <c r="E134" s="21"/>
      <c r="F134" s="19"/>
      <c r="G134" s="19"/>
      <c r="H134" s="23"/>
      <c r="I134" s="25"/>
      <c r="J134" s="23"/>
    </row>
    <row r="135" spans="1:10" ht="12.75">
      <c r="A135" s="18"/>
      <c r="B135" s="21"/>
      <c r="C135" s="18"/>
      <c r="D135" s="19"/>
      <c r="E135" s="21"/>
      <c r="F135" s="19"/>
      <c r="G135" s="19"/>
      <c r="H135" s="23"/>
      <c r="I135" s="25"/>
      <c r="J135" s="23"/>
    </row>
    <row r="136" spans="1:10" ht="12.75">
      <c r="A136" s="18"/>
      <c r="B136" s="21"/>
      <c r="C136" s="18"/>
      <c r="D136" s="19"/>
      <c r="E136" s="21"/>
      <c r="F136" s="19"/>
      <c r="G136" s="19"/>
      <c r="H136" s="23"/>
      <c r="I136" s="25"/>
      <c r="J136" s="23"/>
    </row>
    <row r="137" spans="1:10" ht="12.75">
      <c r="A137" s="18"/>
      <c r="B137" s="21"/>
      <c r="C137" s="18"/>
      <c r="D137" s="19"/>
      <c r="E137" s="21"/>
      <c r="F137" s="19"/>
      <c r="G137" s="19"/>
      <c r="H137" s="23"/>
      <c r="I137" s="25"/>
      <c r="J137" s="23"/>
    </row>
    <row r="138" spans="1:10" ht="12.75">
      <c r="A138" s="18"/>
      <c r="B138" s="21"/>
      <c r="C138" s="18"/>
      <c r="D138" s="19"/>
      <c r="E138" s="21"/>
      <c r="F138" s="19"/>
      <c r="G138" s="19"/>
      <c r="H138" s="23"/>
      <c r="I138" s="25"/>
      <c r="J138" s="23"/>
    </row>
    <row r="139" spans="1:10" ht="12.75">
      <c r="A139" s="18"/>
      <c r="B139" s="21"/>
      <c r="C139" s="18"/>
      <c r="D139" s="19"/>
      <c r="E139" s="21"/>
      <c r="F139" s="19"/>
      <c r="G139" s="19"/>
      <c r="H139" s="23"/>
      <c r="I139" s="25"/>
      <c r="J139" s="23"/>
    </row>
    <row r="140" spans="1:10" ht="12.75">
      <c r="A140" s="18"/>
      <c r="B140" s="21"/>
      <c r="C140" s="18"/>
      <c r="D140" s="19"/>
      <c r="E140" s="21"/>
      <c r="F140" s="19"/>
      <c r="G140" s="19"/>
      <c r="H140" s="23"/>
      <c r="I140" s="25"/>
      <c r="J140" s="23"/>
    </row>
    <row r="141" spans="1:10" ht="12.75">
      <c r="A141" s="18"/>
      <c r="B141" s="21"/>
      <c r="C141" s="18"/>
      <c r="D141" s="19"/>
      <c r="E141" s="21"/>
      <c r="F141" s="19"/>
      <c r="G141" s="19"/>
      <c r="H141" s="23"/>
      <c r="I141" s="25"/>
      <c r="J141" s="23"/>
    </row>
    <row r="142" spans="1:10" ht="12.75">
      <c r="A142" s="18"/>
      <c r="B142" s="21"/>
      <c r="C142" s="18"/>
      <c r="D142" s="19"/>
      <c r="E142" s="21"/>
      <c r="F142" s="19"/>
      <c r="G142" s="19"/>
      <c r="H142" s="23"/>
      <c r="I142" s="25"/>
      <c r="J142" s="23"/>
    </row>
    <row r="143" spans="1:10" ht="12.75">
      <c r="A143" s="18"/>
      <c r="B143" s="21"/>
      <c r="C143" s="18"/>
      <c r="D143" s="19"/>
      <c r="E143" s="21"/>
      <c r="F143" s="19"/>
      <c r="G143" s="19"/>
      <c r="H143" s="23"/>
      <c r="I143" s="25"/>
      <c r="J143" s="23"/>
    </row>
    <row r="144" spans="1:10" ht="12.75">
      <c r="A144" s="18"/>
      <c r="B144" s="21"/>
      <c r="C144" s="18"/>
      <c r="D144" s="19"/>
      <c r="E144" s="21"/>
      <c r="F144" s="19"/>
      <c r="G144" s="19"/>
      <c r="H144" s="23"/>
      <c r="I144" s="25"/>
      <c r="J144" s="23"/>
    </row>
    <row r="145" spans="1:10" ht="12.75">
      <c r="A145" s="18"/>
      <c r="B145" s="21"/>
      <c r="C145" s="18"/>
      <c r="D145" s="19"/>
      <c r="E145" s="21"/>
      <c r="F145" s="19"/>
      <c r="G145" s="19"/>
      <c r="H145" s="23"/>
      <c r="I145" s="25"/>
      <c r="J145" s="23"/>
    </row>
    <row r="146" spans="1:10" ht="12.75">
      <c r="A146" s="18"/>
      <c r="B146" s="21"/>
      <c r="C146" s="18"/>
      <c r="D146" s="19"/>
      <c r="E146" s="21"/>
      <c r="F146" s="19"/>
      <c r="G146" s="19"/>
      <c r="H146" s="23"/>
      <c r="I146" s="25"/>
      <c r="J146" s="23"/>
    </row>
    <row r="147" spans="1:10" ht="12.75">
      <c r="A147" s="18"/>
      <c r="B147" s="21"/>
      <c r="C147" s="18"/>
      <c r="D147" s="19"/>
      <c r="E147" s="21"/>
      <c r="F147" s="19"/>
      <c r="G147" s="19"/>
      <c r="H147" s="23"/>
      <c r="I147" s="25"/>
      <c r="J147" s="23"/>
    </row>
    <row r="148" spans="1:10" ht="12.75">
      <c r="A148" s="18"/>
      <c r="B148" s="21"/>
      <c r="C148" s="18"/>
      <c r="D148" s="19"/>
      <c r="E148" s="21"/>
      <c r="F148" s="19"/>
      <c r="G148" s="19"/>
      <c r="H148" s="23"/>
      <c r="I148" s="25"/>
      <c r="J148" s="23"/>
    </row>
    <row r="149" spans="1:10" ht="12.75">
      <c r="A149" s="18"/>
      <c r="B149" s="21"/>
      <c r="C149" s="18"/>
      <c r="D149" s="19"/>
      <c r="E149" s="21"/>
      <c r="F149" s="19"/>
      <c r="G149" s="19"/>
      <c r="H149" s="23"/>
      <c r="I149" s="25"/>
      <c r="J149" s="23"/>
    </row>
    <row r="150" spans="1:10" ht="12.75">
      <c r="A150" s="18"/>
      <c r="B150" s="21"/>
      <c r="C150" s="18"/>
      <c r="D150" s="19"/>
      <c r="E150" s="21"/>
      <c r="F150" s="19"/>
      <c r="G150" s="19"/>
      <c r="H150" s="23"/>
      <c r="I150" s="25"/>
      <c r="J150" s="23"/>
    </row>
    <row r="151" spans="1:10" ht="12.75">
      <c r="A151" s="18"/>
      <c r="B151" s="21"/>
      <c r="C151" s="18"/>
      <c r="D151" s="19"/>
      <c r="E151" s="21"/>
      <c r="F151" s="19"/>
      <c r="G151" s="19"/>
      <c r="H151" s="23"/>
      <c r="I151" s="25"/>
      <c r="J151" s="23"/>
    </row>
    <row r="152" spans="1:10" ht="12.75">
      <c r="A152" s="18"/>
      <c r="B152" s="21"/>
      <c r="C152" s="18"/>
      <c r="D152" s="19"/>
      <c r="E152" s="21"/>
      <c r="F152" s="19"/>
      <c r="G152" s="19"/>
      <c r="H152" s="23"/>
      <c r="I152" s="25"/>
      <c r="J152" s="23"/>
    </row>
    <row r="153" spans="1:10" ht="12.75">
      <c r="A153" s="18"/>
      <c r="B153" s="21"/>
      <c r="C153" s="18"/>
      <c r="D153" s="19"/>
      <c r="E153" s="21"/>
      <c r="F153" s="19"/>
      <c r="G153" s="19"/>
      <c r="H153" s="23"/>
      <c r="I153" s="25"/>
      <c r="J153" s="23"/>
    </row>
    <row r="154" spans="1:10" ht="12.75">
      <c r="A154" s="18"/>
      <c r="B154" s="21"/>
      <c r="C154" s="18"/>
      <c r="D154" s="19"/>
      <c r="E154" s="21"/>
      <c r="F154" s="19"/>
      <c r="G154" s="19"/>
      <c r="H154" s="23"/>
      <c r="I154" s="25"/>
      <c r="J154" s="23"/>
    </row>
    <row r="155" spans="1:10" ht="12.75">
      <c r="A155" s="18"/>
      <c r="B155" s="21"/>
      <c r="C155" s="18"/>
      <c r="D155" s="19"/>
      <c r="E155" s="21"/>
      <c r="F155" s="19"/>
      <c r="G155" s="19"/>
      <c r="H155" s="23"/>
      <c r="I155" s="25"/>
      <c r="J155" s="23"/>
    </row>
    <row r="156" spans="1:10" ht="12.75">
      <c r="A156" s="18"/>
      <c r="B156" s="21"/>
      <c r="C156" s="18"/>
      <c r="D156" s="19"/>
      <c r="E156" s="21"/>
      <c r="F156" s="19"/>
      <c r="G156" s="19"/>
      <c r="H156" s="23"/>
      <c r="I156" s="25"/>
      <c r="J156" s="23"/>
    </row>
    <row r="157" spans="1:10" ht="12.75">
      <c r="A157" s="18"/>
      <c r="B157" s="21"/>
      <c r="C157" s="18"/>
      <c r="D157" s="19"/>
      <c r="E157" s="21"/>
      <c r="F157" s="19"/>
      <c r="G157" s="19"/>
      <c r="H157" s="23"/>
      <c r="I157" s="25"/>
      <c r="J157" s="23"/>
    </row>
    <row r="158" spans="1:10" ht="12.75">
      <c r="A158" s="18"/>
      <c r="B158" s="21"/>
      <c r="C158" s="18"/>
      <c r="D158" s="19"/>
      <c r="E158" s="21"/>
      <c r="F158" s="19"/>
      <c r="G158" s="19"/>
      <c r="H158" s="23"/>
      <c r="I158" s="25"/>
      <c r="J158" s="23"/>
    </row>
    <row r="159" spans="1:10" ht="12.75">
      <c r="A159" s="18"/>
      <c r="B159" s="21"/>
      <c r="C159" s="18"/>
      <c r="D159" s="19"/>
      <c r="E159" s="21"/>
      <c r="F159" s="19"/>
      <c r="G159" s="19"/>
      <c r="H159" s="23"/>
      <c r="I159" s="25"/>
      <c r="J159" s="23"/>
    </row>
    <row r="160" spans="1:10" ht="12.75">
      <c r="A160" s="18"/>
      <c r="B160" s="21"/>
      <c r="C160" s="18"/>
      <c r="D160" s="19"/>
      <c r="E160" s="21"/>
      <c r="F160" s="19"/>
      <c r="G160" s="19"/>
      <c r="H160" s="23"/>
      <c r="I160" s="25"/>
      <c r="J160" s="23"/>
    </row>
    <row r="161" spans="1:10" ht="12.75">
      <c r="A161" s="18"/>
      <c r="B161" s="21"/>
      <c r="C161" s="18"/>
      <c r="D161" s="19"/>
      <c r="E161" s="21"/>
      <c r="F161" s="19"/>
      <c r="G161" s="19"/>
      <c r="H161" s="23"/>
      <c r="I161" s="25"/>
      <c r="J161" s="23"/>
    </row>
    <row r="162" spans="1:10" ht="12.75">
      <c r="A162" s="18"/>
      <c r="B162" s="21"/>
      <c r="C162" s="18"/>
      <c r="D162" s="19"/>
      <c r="E162" s="21"/>
      <c r="F162" s="19"/>
      <c r="G162" s="19"/>
      <c r="H162" s="23"/>
      <c r="I162" s="25"/>
      <c r="J162" s="23"/>
    </row>
    <row r="163" spans="1:10" ht="12.75">
      <c r="A163" s="18"/>
      <c r="B163" s="21"/>
      <c r="C163" s="18"/>
      <c r="D163" s="19"/>
      <c r="E163" s="21"/>
      <c r="F163" s="19"/>
      <c r="G163" s="19"/>
      <c r="H163" s="23"/>
      <c r="I163" s="25"/>
      <c r="J163" s="23"/>
    </row>
    <row r="164" spans="1:10" ht="12.75">
      <c r="A164" s="18"/>
      <c r="B164" s="21"/>
      <c r="C164" s="18"/>
      <c r="D164" s="19"/>
      <c r="E164" s="21"/>
      <c r="F164" s="19"/>
      <c r="G164" s="19"/>
      <c r="H164" s="23"/>
      <c r="I164" s="25"/>
      <c r="J164" s="23"/>
    </row>
    <row r="165" spans="1:10" ht="12.75">
      <c r="A165" s="18"/>
      <c r="B165" s="21"/>
      <c r="C165" s="18"/>
      <c r="D165" s="19"/>
      <c r="E165" s="21"/>
      <c r="F165" s="19"/>
      <c r="G165" s="19"/>
      <c r="H165" s="23"/>
      <c r="I165" s="25"/>
      <c r="J165" s="23"/>
    </row>
    <row r="166" spans="1:10" ht="12.75">
      <c r="A166" s="18"/>
      <c r="B166" s="21"/>
      <c r="C166" s="18"/>
      <c r="D166" s="19"/>
      <c r="E166" s="21"/>
      <c r="F166" s="19"/>
      <c r="G166" s="19"/>
      <c r="H166" s="23"/>
      <c r="I166" s="25"/>
      <c r="J166" s="23"/>
    </row>
    <row r="167" spans="1:10" ht="12.75">
      <c r="A167" s="18"/>
      <c r="B167" s="21"/>
      <c r="C167" s="18"/>
      <c r="D167" s="19"/>
      <c r="E167" s="21"/>
      <c r="F167" s="19"/>
      <c r="G167" s="19"/>
      <c r="H167" s="23"/>
      <c r="I167" s="25"/>
      <c r="J167" s="23"/>
    </row>
    <row r="168" spans="1:10" ht="12.75">
      <c r="A168" s="18"/>
      <c r="B168" s="21"/>
      <c r="C168" s="18"/>
      <c r="D168" s="19"/>
      <c r="E168" s="21"/>
      <c r="F168" s="19"/>
      <c r="G168" s="19"/>
      <c r="H168" s="23"/>
      <c r="I168" s="25"/>
      <c r="J168" s="23"/>
    </row>
    <row r="169" spans="1:10" ht="12.75">
      <c r="A169" s="18"/>
      <c r="B169" s="21"/>
      <c r="C169" s="18"/>
      <c r="D169" s="19"/>
      <c r="E169" s="21"/>
      <c r="F169" s="19"/>
      <c r="G169" s="19"/>
      <c r="H169" s="23"/>
      <c r="I169" s="25"/>
      <c r="J169" s="23"/>
    </row>
    <row r="170" spans="1:10" ht="12.75">
      <c r="A170" s="18"/>
      <c r="B170" s="21"/>
      <c r="C170" s="18"/>
      <c r="D170" s="19"/>
      <c r="E170" s="21"/>
      <c r="F170" s="19"/>
      <c r="G170" s="19"/>
      <c r="H170" s="23"/>
      <c r="I170" s="25"/>
      <c r="J170" s="23"/>
    </row>
    <row r="171" spans="1:10" ht="12.75">
      <c r="A171" s="18"/>
      <c r="B171" s="21"/>
      <c r="C171" s="18"/>
      <c r="D171" s="19"/>
      <c r="E171" s="21"/>
      <c r="F171" s="19"/>
      <c r="G171" s="19"/>
      <c r="H171" s="23"/>
      <c r="I171" s="25"/>
      <c r="J171" s="23"/>
    </row>
    <row r="172" spans="1:10" ht="12.75">
      <c r="A172" s="18"/>
      <c r="B172" s="21"/>
      <c r="C172" s="18"/>
      <c r="D172" s="19"/>
      <c r="E172" s="21"/>
      <c r="F172" s="19"/>
      <c r="G172" s="19"/>
      <c r="H172" s="23"/>
      <c r="I172" s="25"/>
      <c r="J172" s="23"/>
    </row>
    <row r="173" spans="1:10" ht="12.75">
      <c r="A173" s="18"/>
      <c r="B173" s="21"/>
      <c r="C173" s="18"/>
      <c r="D173" s="19"/>
      <c r="E173" s="21"/>
      <c r="F173" s="19"/>
      <c r="G173" s="19"/>
      <c r="H173" s="23"/>
      <c r="I173" s="25"/>
      <c r="J173" s="23"/>
    </row>
    <row r="174" spans="1:10" ht="12.75">
      <c r="A174" s="18"/>
      <c r="B174" s="21"/>
      <c r="C174" s="18"/>
      <c r="D174" s="19"/>
      <c r="E174" s="21"/>
      <c r="F174" s="19"/>
      <c r="G174" s="19"/>
      <c r="H174" s="23"/>
      <c r="I174" s="25"/>
      <c r="J174" s="23"/>
    </row>
    <row r="175" spans="1:10" ht="12.75">
      <c r="A175" s="18"/>
      <c r="B175" s="21"/>
      <c r="C175" s="18"/>
      <c r="D175" s="19"/>
      <c r="E175" s="21"/>
      <c r="F175" s="19"/>
      <c r="G175" s="19"/>
      <c r="H175" s="23"/>
      <c r="I175" s="25"/>
      <c r="J175" s="23"/>
    </row>
    <row r="176" spans="1:10" ht="12.75">
      <c r="A176" s="18"/>
      <c r="B176" s="21"/>
      <c r="C176" s="18"/>
      <c r="D176" s="19"/>
      <c r="E176" s="21"/>
      <c r="F176" s="19"/>
      <c r="G176" s="19"/>
      <c r="H176" s="23"/>
      <c r="I176" s="25"/>
      <c r="J176" s="23"/>
    </row>
    <row r="177" spans="1:10" ht="12.75">
      <c r="A177" s="18"/>
      <c r="B177" s="21"/>
      <c r="C177" s="18"/>
      <c r="D177" s="19"/>
      <c r="E177" s="21"/>
      <c r="F177" s="19"/>
      <c r="G177" s="19"/>
      <c r="H177" s="23"/>
      <c r="I177" s="25"/>
      <c r="J177" s="23"/>
    </row>
    <row r="178" spans="1:10" ht="12.75">
      <c r="A178" s="18"/>
      <c r="B178" s="21"/>
      <c r="C178" s="18"/>
      <c r="D178" s="19"/>
      <c r="E178" s="21"/>
      <c r="F178" s="19"/>
      <c r="G178" s="19"/>
      <c r="H178" s="23"/>
      <c r="I178" s="25"/>
      <c r="J178" s="23"/>
    </row>
    <row r="179" spans="1:10" ht="12.75">
      <c r="A179" s="18"/>
      <c r="B179" s="21"/>
      <c r="C179" s="18"/>
      <c r="D179" s="19"/>
      <c r="E179" s="21"/>
      <c r="F179" s="19"/>
      <c r="G179" s="19"/>
      <c r="H179" s="23"/>
      <c r="I179" s="25"/>
      <c r="J179" s="23"/>
    </row>
    <row r="180" spans="1:10" ht="12.75">
      <c r="A180" s="18"/>
      <c r="B180" s="21"/>
      <c r="C180" s="18"/>
      <c r="D180" s="19"/>
      <c r="E180" s="21"/>
      <c r="F180" s="19"/>
      <c r="G180" s="19"/>
      <c r="H180" s="23"/>
      <c r="I180" s="25"/>
      <c r="J180" s="23"/>
    </row>
    <row r="181" spans="1:10" ht="12.75">
      <c r="A181" s="18"/>
      <c r="B181" s="21"/>
      <c r="C181" s="18"/>
      <c r="D181" s="19"/>
      <c r="E181" s="21"/>
      <c r="F181" s="19"/>
      <c r="G181" s="19"/>
      <c r="H181" s="23"/>
      <c r="I181" s="25"/>
      <c r="J181" s="23"/>
    </row>
    <row r="182" spans="1:10" ht="12.75">
      <c r="A182" s="18"/>
      <c r="B182" s="21"/>
      <c r="C182" s="18"/>
      <c r="D182" s="19"/>
      <c r="E182" s="21"/>
      <c r="F182" s="19"/>
      <c r="G182" s="19"/>
      <c r="H182" s="23"/>
      <c r="I182" s="25"/>
      <c r="J182" s="23"/>
    </row>
    <row r="183" spans="1:10" ht="12.75">
      <c r="A183" s="18"/>
      <c r="B183" s="21"/>
      <c r="C183" s="18"/>
      <c r="D183" s="19"/>
      <c r="E183" s="21"/>
      <c r="F183" s="19"/>
      <c r="G183" s="19"/>
      <c r="H183" s="23"/>
      <c r="I183" s="25"/>
      <c r="J183" s="23"/>
    </row>
    <row r="184" spans="1:10" ht="12.75">
      <c r="A184" s="18"/>
      <c r="B184" s="21"/>
      <c r="C184" s="18"/>
      <c r="D184" s="19"/>
      <c r="E184" s="21"/>
      <c r="F184" s="19"/>
      <c r="G184" s="19"/>
      <c r="H184" s="23"/>
      <c r="I184" s="25"/>
      <c r="J184" s="23"/>
    </row>
    <row r="185" spans="1:10" ht="12.75">
      <c r="A185" s="18"/>
      <c r="B185" s="21"/>
      <c r="C185" s="18"/>
      <c r="D185" s="19"/>
      <c r="E185" s="21"/>
      <c r="F185" s="19"/>
      <c r="G185" s="19"/>
      <c r="H185" s="23"/>
      <c r="I185" s="25"/>
      <c r="J185" s="23"/>
    </row>
    <row r="186" spans="1:10" ht="12.75">
      <c r="A186" s="18"/>
      <c r="B186" s="21"/>
      <c r="C186" s="18"/>
      <c r="D186" s="19"/>
      <c r="E186" s="21"/>
      <c r="F186" s="19"/>
      <c r="G186" s="19"/>
      <c r="H186" s="23"/>
      <c r="I186" s="25"/>
      <c r="J186" s="23"/>
    </row>
    <row r="187" spans="1:10" ht="12.75">
      <c r="A187" s="18"/>
      <c r="B187" s="21"/>
      <c r="C187" s="18"/>
      <c r="D187" s="19"/>
      <c r="E187" s="21"/>
      <c r="F187" s="19"/>
      <c r="G187" s="19"/>
      <c r="H187" s="23"/>
      <c r="I187" s="25"/>
      <c r="J187" s="23"/>
    </row>
    <row r="188" spans="1:10" ht="12.75">
      <c r="A188" s="18"/>
      <c r="B188" s="21"/>
      <c r="C188" s="18"/>
      <c r="D188" s="19"/>
      <c r="E188" s="21"/>
      <c r="F188" s="19"/>
      <c r="G188" s="19"/>
      <c r="H188" s="23"/>
      <c r="I188" s="25"/>
      <c r="J188" s="23"/>
    </row>
    <row r="189" spans="1:10" ht="12.75">
      <c r="A189" s="18"/>
      <c r="B189" s="21"/>
      <c r="C189" s="18"/>
      <c r="D189" s="19"/>
      <c r="E189" s="21"/>
      <c r="F189" s="19"/>
      <c r="G189" s="19"/>
      <c r="H189" s="23"/>
      <c r="I189" s="25"/>
      <c r="J189" s="23"/>
    </row>
    <row r="190" spans="1:10" ht="12.75">
      <c r="A190" s="18"/>
      <c r="B190" s="21"/>
      <c r="C190" s="18"/>
      <c r="D190" s="19"/>
      <c r="E190" s="21"/>
      <c r="F190" s="19"/>
      <c r="G190" s="19"/>
      <c r="H190" s="23"/>
      <c r="I190" s="25"/>
      <c r="J190" s="23"/>
    </row>
    <row r="191" spans="1:10" ht="12.75">
      <c r="A191" s="18"/>
      <c r="B191" s="21"/>
      <c r="C191" s="18"/>
      <c r="D191" s="19"/>
      <c r="E191" s="21"/>
      <c r="F191" s="19"/>
      <c r="G191" s="19"/>
      <c r="H191" s="23"/>
      <c r="I191" s="25"/>
      <c r="J191" s="23"/>
    </row>
    <row r="192" spans="1:10" ht="12.75">
      <c r="A192" s="18"/>
      <c r="B192" s="21"/>
      <c r="C192" s="18"/>
      <c r="D192" s="19"/>
      <c r="E192" s="21"/>
      <c r="F192" s="19"/>
      <c r="G192" s="19"/>
      <c r="H192" s="23"/>
      <c r="I192" s="25"/>
      <c r="J192" s="23"/>
    </row>
    <row r="193" spans="1:10" ht="12.75">
      <c r="A193" s="18"/>
      <c r="B193" s="21"/>
      <c r="C193" s="18"/>
      <c r="D193" s="19"/>
      <c r="E193" s="21"/>
      <c r="F193" s="19"/>
      <c r="G193" s="19"/>
      <c r="H193" s="23"/>
      <c r="I193" s="25"/>
      <c r="J193" s="23"/>
    </row>
    <row r="194" spans="1:10" ht="12.75">
      <c r="A194" s="18"/>
      <c r="B194" s="21"/>
      <c r="C194" s="18"/>
      <c r="D194" s="19"/>
      <c r="E194" s="21"/>
      <c r="F194" s="19"/>
      <c r="G194" s="19"/>
      <c r="H194" s="23"/>
      <c r="I194" s="25"/>
      <c r="J194" s="23"/>
    </row>
    <row r="195" spans="1:10" ht="12.75">
      <c r="A195" s="18"/>
      <c r="B195" s="21"/>
      <c r="C195" s="18"/>
      <c r="D195" s="19"/>
      <c r="E195" s="21"/>
      <c r="F195" s="19"/>
      <c r="G195" s="19"/>
      <c r="H195" s="23"/>
      <c r="I195" s="25"/>
      <c r="J195" s="23"/>
    </row>
    <row r="196" spans="1:10" ht="12.75">
      <c r="A196" s="18"/>
      <c r="B196" s="21"/>
      <c r="C196" s="18"/>
      <c r="D196" s="19"/>
      <c r="E196" s="21"/>
      <c r="F196" s="19"/>
      <c r="G196" s="19"/>
      <c r="H196" s="23"/>
      <c r="I196" s="25"/>
      <c r="J196" s="23"/>
    </row>
    <row r="197" spans="1:10" ht="12.75">
      <c r="A197" s="18"/>
      <c r="B197" s="21"/>
      <c r="C197" s="18"/>
      <c r="D197" s="19"/>
      <c r="E197" s="21"/>
      <c r="F197" s="19"/>
      <c r="G197" s="19"/>
      <c r="H197" s="23"/>
      <c r="I197" s="25"/>
      <c r="J197" s="23"/>
    </row>
    <row r="198" spans="1:10" ht="12.75">
      <c r="A198" s="18"/>
      <c r="B198" s="21"/>
      <c r="C198" s="18"/>
      <c r="D198" s="19"/>
      <c r="E198" s="21"/>
      <c r="F198" s="19"/>
      <c r="G198" s="19"/>
      <c r="H198" s="23"/>
      <c r="J198" s="23"/>
    </row>
    <row r="199" spans="1:10" ht="12.75">
      <c r="A199" s="18"/>
      <c r="B199" s="21"/>
      <c r="C199" s="18"/>
      <c r="D199" s="19"/>
      <c r="E199" s="21"/>
      <c r="F199" s="19"/>
      <c r="G199" s="19"/>
      <c r="H199" s="23"/>
      <c r="J199" s="23"/>
    </row>
    <row r="200" spans="1:10" ht="12.75">
      <c r="A200" s="18"/>
      <c r="B200" s="21"/>
      <c r="C200" s="18"/>
      <c r="D200" s="19"/>
      <c r="E200" s="21"/>
      <c r="F200" s="19"/>
      <c r="G200" s="19"/>
      <c r="H200" s="23"/>
      <c r="J200" s="23"/>
    </row>
    <row r="201" spans="1:10" ht="12.75">
      <c r="A201" s="18"/>
      <c r="B201" s="21"/>
      <c r="C201" s="18"/>
      <c r="D201" s="19"/>
      <c r="E201" s="21"/>
      <c r="F201" s="19"/>
      <c r="G201" s="19"/>
      <c r="H201" s="23"/>
      <c r="J201" s="23"/>
    </row>
    <row r="202" spans="1:10" ht="12.75">
      <c r="A202" s="18"/>
      <c r="B202" s="21"/>
      <c r="C202" s="18"/>
      <c r="D202" s="19"/>
      <c r="E202" s="21"/>
      <c r="F202" s="19"/>
      <c r="G202" s="19"/>
      <c r="H202" s="23"/>
      <c r="J202" s="23"/>
    </row>
    <row r="203" spans="1:10" ht="12.75">
      <c r="A203" s="18"/>
      <c r="B203" s="21"/>
      <c r="C203" s="18"/>
      <c r="D203" s="19"/>
      <c r="E203" s="21"/>
      <c r="F203" s="19"/>
      <c r="G203" s="19"/>
      <c r="H203" s="23"/>
      <c r="J203" s="23"/>
    </row>
    <row r="204" spans="1:10" ht="12.75">
      <c r="A204" s="18"/>
      <c r="B204" s="21"/>
      <c r="C204" s="18"/>
      <c r="D204" s="19"/>
      <c r="E204" s="21"/>
      <c r="F204" s="19"/>
      <c r="G204" s="19"/>
      <c r="H204" s="23"/>
      <c r="J204" s="23"/>
    </row>
    <row r="205" spans="1:10" ht="12.75">
      <c r="A205" s="18"/>
      <c r="B205" s="21"/>
      <c r="C205" s="18"/>
      <c r="D205" s="19"/>
      <c r="E205" s="21"/>
      <c r="F205" s="19"/>
      <c r="G205" s="19"/>
      <c r="H205" s="23"/>
      <c r="J205" s="23"/>
    </row>
    <row r="206" spans="1:10" ht="12.75">
      <c r="A206" s="18"/>
      <c r="B206" s="21"/>
      <c r="C206" s="18"/>
      <c r="D206" s="19"/>
      <c r="E206" s="21"/>
      <c r="F206" s="19"/>
      <c r="G206" s="19"/>
      <c r="H206" s="23"/>
      <c r="J206" s="23"/>
    </row>
    <row r="207" spans="1:10" ht="12.75">
      <c r="A207" s="18"/>
      <c r="B207" s="21"/>
      <c r="C207" s="18"/>
      <c r="D207" s="19"/>
      <c r="E207" s="21"/>
      <c r="F207" s="19"/>
      <c r="G207" s="19"/>
      <c r="H207" s="23"/>
      <c r="J207" s="23"/>
    </row>
    <row r="208" spans="1:10" ht="12.75">
      <c r="A208" s="18"/>
      <c r="B208" s="21"/>
      <c r="C208" s="18"/>
      <c r="D208" s="19"/>
      <c r="E208" s="21"/>
      <c r="F208" s="19"/>
      <c r="G208" s="19"/>
      <c r="H208" s="23"/>
      <c r="J208" s="23"/>
    </row>
    <row r="209" spans="1:10" ht="12.75">
      <c r="A209" s="18"/>
      <c r="B209" s="21"/>
      <c r="C209" s="18"/>
      <c r="D209" s="19"/>
      <c r="E209" s="21"/>
      <c r="F209" s="19"/>
      <c r="G209" s="19"/>
      <c r="H209" s="23"/>
      <c r="J209" s="23"/>
    </row>
    <row r="210" spans="1:10" ht="12.75">
      <c r="A210" s="18"/>
      <c r="B210" s="21"/>
      <c r="C210" s="18"/>
      <c r="D210" s="19"/>
      <c r="E210" s="21"/>
      <c r="F210" s="19"/>
      <c r="G210" s="19"/>
      <c r="H210" s="23"/>
      <c r="J210" s="23"/>
    </row>
    <row r="211" spans="1:10" ht="12.75">
      <c r="A211" s="18"/>
      <c r="B211" s="21"/>
      <c r="C211" s="18"/>
      <c r="D211" s="19"/>
      <c r="E211" s="21"/>
      <c r="F211" s="19"/>
      <c r="G211" s="19"/>
      <c r="H211" s="23"/>
      <c r="J211" s="23"/>
    </row>
    <row r="212" spans="1:10" ht="12.75">
      <c r="A212" s="18"/>
      <c r="B212" s="21"/>
      <c r="C212" s="18"/>
      <c r="D212" s="19"/>
      <c r="E212" s="21"/>
      <c r="F212" s="19"/>
      <c r="G212" s="19"/>
      <c r="H212" s="23"/>
      <c r="J212" s="23"/>
    </row>
    <row r="213" spans="1:10" ht="12.75">
      <c r="A213" s="18"/>
      <c r="B213" s="21"/>
      <c r="C213" s="18"/>
      <c r="D213" s="19"/>
      <c r="E213" s="21"/>
      <c r="F213" s="19"/>
      <c r="G213" s="19"/>
      <c r="H213" s="23"/>
      <c r="J213" s="23"/>
    </row>
    <row r="214" spans="1:10" ht="12.75">
      <c r="A214" s="18"/>
      <c r="B214" s="21"/>
      <c r="C214" s="18"/>
      <c r="D214" s="19"/>
      <c r="E214" s="21"/>
      <c r="F214" s="19"/>
      <c r="G214" s="19"/>
      <c r="H214" s="23"/>
      <c r="J214" s="23"/>
    </row>
    <row r="215" spans="1:10" ht="12.75">
      <c r="A215" s="18"/>
      <c r="B215" s="21"/>
      <c r="C215" s="18"/>
      <c r="D215" s="19"/>
      <c r="E215" s="21"/>
      <c r="F215" s="19"/>
      <c r="G215" s="19"/>
      <c r="H215" s="23"/>
      <c r="J215" s="23"/>
    </row>
    <row r="216" spans="1:10" ht="12.75">
      <c r="A216" s="18"/>
      <c r="B216" s="21"/>
      <c r="C216" s="18"/>
      <c r="D216" s="19"/>
      <c r="E216" s="21"/>
      <c r="F216" s="19"/>
      <c r="G216" s="19"/>
      <c r="H216" s="23"/>
      <c r="J216" s="23"/>
    </row>
    <row r="217" spans="1:10" ht="12.75">
      <c r="A217" s="18"/>
      <c r="B217" s="21"/>
      <c r="C217" s="18"/>
      <c r="D217" s="19"/>
      <c r="E217" s="21"/>
      <c r="F217" s="19"/>
      <c r="G217" s="19"/>
      <c r="H217" s="23"/>
      <c r="J217" s="23"/>
    </row>
    <row r="218" spans="1:10" ht="12.75">
      <c r="A218" s="18"/>
      <c r="B218" s="21"/>
      <c r="C218" s="18"/>
      <c r="D218" s="19"/>
      <c r="E218" s="21"/>
      <c r="F218" s="19"/>
      <c r="G218" s="19"/>
      <c r="H218" s="23"/>
      <c r="J218" s="23"/>
    </row>
    <row r="219" spans="1:10" ht="12.75">
      <c r="A219" s="18"/>
      <c r="B219" s="21"/>
      <c r="C219" s="18"/>
      <c r="D219" s="19"/>
      <c r="E219" s="21"/>
      <c r="F219" s="19"/>
      <c r="G219" s="19"/>
      <c r="H219" s="23"/>
      <c r="J219" s="23"/>
    </row>
    <row r="220" spans="1:10" ht="12.75">
      <c r="A220" s="18"/>
      <c r="B220" s="21"/>
      <c r="C220" s="18"/>
      <c r="D220" s="19"/>
      <c r="E220" s="21"/>
      <c r="F220" s="19"/>
      <c r="G220" s="19"/>
      <c r="H220" s="23"/>
      <c r="J220" s="23"/>
    </row>
    <row r="221" spans="1:10" ht="12.75">
      <c r="A221" s="18"/>
      <c r="B221" s="21"/>
      <c r="C221" s="18"/>
      <c r="D221" s="19"/>
      <c r="E221" s="21"/>
      <c r="F221" s="19"/>
      <c r="G221" s="19"/>
      <c r="H221" s="23"/>
      <c r="J221" s="23"/>
    </row>
    <row r="222" spans="1:10" ht="12.75">
      <c r="A222" s="18"/>
      <c r="B222" s="21"/>
      <c r="C222" s="18"/>
      <c r="D222" s="19"/>
      <c r="E222" s="21"/>
      <c r="F222" s="19"/>
      <c r="G222" s="19"/>
      <c r="H222" s="23"/>
      <c r="J222" s="23"/>
    </row>
    <row r="223" spans="1:10" ht="12.75">
      <c r="A223" s="18"/>
      <c r="B223" s="21"/>
      <c r="C223" s="18"/>
      <c r="D223" s="19"/>
      <c r="E223" s="21"/>
      <c r="F223" s="19"/>
      <c r="G223" s="19"/>
      <c r="H223" s="23"/>
      <c r="J223" s="23"/>
    </row>
    <row r="224" spans="1:10" ht="12.75">
      <c r="A224" s="18"/>
      <c r="B224" s="21"/>
      <c r="C224" s="18"/>
      <c r="D224" s="19"/>
      <c r="E224" s="21"/>
      <c r="F224" s="19"/>
      <c r="G224" s="19"/>
      <c r="H224" s="23"/>
      <c r="J224" s="23"/>
    </row>
    <row r="225" spans="1:10" ht="12.75">
      <c r="A225" s="18"/>
      <c r="B225" s="21"/>
      <c r="C225" s="18"/>
      <c r="D225" s="19"/>
      <c r="E225" s="21"/>
      <c r="F225" s="19"/>
      <c r="G225" s="19"/>
      <c r="H225" s="23"/>
      <c r="J225" s="23"/>
    </row>
    <row r="226" spans="1:10" ht="12.75">
      <c r="A226" s="18"/>
      <c r="B226" s="21"/>
      <c r="C226" s="18"/>
      <c r="D226" s="19"/>
      <c r="E226" s="21"/>
      <c r="F226" s="19"/>
      <c r="G226" s="19"/>
      <c r="H226" s="23"/>
      <c r="J226" s="23"/>
    </row>
    <row r="227" spans="1:10" ht="12.75">
      <c r="A227" s="18"/>
      <c r="B227" s="21"/>
      <c r="C227" s="18"/>
      <c r="D227" s="19"/>
      <c r="E227" s="21"/>
      <c r="F227" s="19"/>
      <c r="G227" s="19"/>
      <c r="H227" s="23"/>
      <c r="J227" s="23"/>
    </row>
    <row r="228" spans="1:10" ht="12.75">
      <c r="A228" s="18"/>
      <c r="B228" s="21"/>
      <c r="C228" s="18"/>
      <c r="D228" s="19"/>
      <c r="E228" s="21"/>
      <c r="F228" s="19"/>
      <c r="G228" s="19"/>
      <c r="H228" s="23"/>
      <c r="J228" s="23"/>
    </row>
    <row r="229" spans="1:10" ht="12.75">
      <c r="A229" s="18"/>
      <c r="B229" s="21"/>
      <c r="C229" s="18"/>
      <c r="D229" s="19"/>
      <c r="E229" s="21"/>
      <c r="F229" s="19"/>
      <c r="G229" s="19"/>
      <c r="H229" s="23"/>
      <c r="J229" s="23"/>
    </row>
    <row r="230" spans="1:10" ht="12.75">
      <c r="A230" s="18"/>
      <c r="B230" s="21"/>
      <c r="C230" s="18"/>
      <c r="D230" s="19"/>
      <c r="E230" s="21"/>
      <c r="F230" s="19"/>
      <c r="G230" s="19"/>
      <c r="H230" s="23"/>
      <c r="J230" s="23"/>
    </row>
    <row r="231" spans="1:10" ht="12.75">
      <c r="A231" s="18"/>
      <c r="B231" s="21"/>
      <c r="C231" s="18"/>
      <c r="D231" s="19"/>
      <c r="E231" s="21"/>
      <c r="F231" s="19"/>
      <c r="G231" s="19"/>
      <c r="H231" s="23"/>
      <c r="J231" s="23"/>
    </row>
    <row r="232" spans="1:10" ht="12.75">
      <c r="A232" s="18"/>
      <c r="B232" s="21"/>
      <c r="C232" s="18"/>
      <c r="D232" s="19"/>
      <c r="E232" s="21"/>
      <c r="F232" s="19"/>
      <c r="G232" s="19"/>
      <c r="H232" s="23"/>
      <c r="J232" s="23"/>
    </row>
    <row r="233" spans="1:10" ht="12.75">
      <c r="A233" s="18"/>
      <c r="B233" s="21"/>
      <c r="C233" s="18"/>
      <c r="D233" s="19"/>
      <c r="E233" s="21"/>
      <c r="F233" s="19"/>
      <c r="G233" s="19"/>
      <c r="H233" s="23"/>
      <c r="J233" s="23"/>
    </row>
    <row r="234" spans="1:10" ht="12.75">
      <c r="A234" s="18"/>
      <c r="B234" s="21"/>
      <c r="C234" s="18"/>
      <c r="D234" s="19"/>
      <c r="E234" s="21"/>
      <c r="F234" s="19"/>
      <c r="G234" s="19"/>
      <c r="H234" s="23"/>
      <c r="J234" s="23"/>
    </row>
    <row r="235" spans="1:10" ht="12.75">
      <c r="A235" s="18"/>
      <c r="B235" s="21"/>
      <c r="C235" s="18"/>
      <c r="D235" s="19"/>
      <c r="E235" s="21"/>
      <c r="F235" s="19"/>
      <c r="G235" s="19"/>
      <c r="H235" s="23"/>
      <c r="J235" s="23"/>
    </row>
    <row r="236" spans="1:10" ht="12.75">
      <c r="A236" s="18"/>
      <c r="B236" s="21"/>
      <c r="C236" s="18"/>
      <c r="D236" s="19"/>
      <c r="E236" s="21"/>
      <c r="F236" s="19"/>
      <c r="G236" s="19"/>
      <c r="H236" s="23"/>
      <c r="J236" s="23"/>
    </row>
    <row r="237" spans="1:10" ht="12.75">
      <c r="A237" s="18"/>
      <c r="B237" s="21"/>
      <c r="C237" s="18"/>
      <c r="D237" s="19"/>
      <c r="E237" s="21"/>
      <c r="F237" s="19"/>
      <c r="G237" s="19"/>
      <c r="H237" s="23"/>
      <c r="J237" s="23"/>
    </row>
    <row r="238" spans="1:10" ht="12.75">
      <c r="A238" s="18"/>
      <c r="B238" s="21"/>
      <c r="C238" s="18"/>
      <c r="D238" s="19"/>
      <c r="E238" s="21"/>
      <c r="F238" s="19"/>
      <c r="G238" s="19"/>
      <c r="H238" s="23"/>
      <c r="J238" s="23"/>
    </row>
    <row r="239" spans="1:10" ht="12.75">
      <c r="A239" s="18"/>
      <c r="B239" s="21"/>
      <c r="C239" s="18"/>
      <c r="D239" s="19"/>
      <c r="E239" s="21"/>
      <c r="F239" s="19"/>
      <c r="G239" s="19"/>
      <c r="H239" s="23"/>
      <c r="J239" s="23"/>
    </row>
    <row r="240" spans="1:10" ht="12.75">
      <c r="A240" s="18"/>
      <c r="B240" s="21"/>
      <c r="C240" s="18"/>
      <c r="D240" s="19"/>
      <c r="E240" s="21"/>
      <c r="F240" s="19"/>
      <c r="G240" s="19"/>
      <c r="H240" s="23"/>
      <c r="J240" s="23"/>
    </row>
    <row r="241" spans="1:10" ht="12.75">
      <c r="A241" s="18"/>
      <c r="B241" s="21"/>
      <c r="C241" s="18"/>
      <c r="D241" s="19"/>
      <c r="E241" s="21"/>
      <c r="F241" s="19"/>
      <c r="G241" s="19"/>
      <c r="H241" s="23"/>
      <c r="J241" s="23"/>
    </row>
    <row r="242" spans="1:10" ht="12.75">
      <c r="A242" s="18"/>
      <c r="B242" s="21"/>
      <c r="C242" s="18"/>
      <c r="D242" s="19"/>
      <c r="E242" s="21"/>
      <c r="F242" s="19"/>
      <c r="G242" s="19"/>
      <c r="H242" s="23"/>
      <c r="J242" s="23"/>
    </row>
    <row r="243" spans="1:10" ht="12.75">
      <c r="A243" s="18"/>
      <c r="B243" s="21"/>
      <c r="C243" s="18"/>
      <c r="D243" s="19"/>
      <c r="E243" s="21"/>
      <c r="F243" s="19"/>
      <c r="G243" s="19"/>
      <c r="H243" s="23"/>
      <c r="J243" s="23"/>
    </row>
    <row r="244" spans="1:10" ht="12.75">
      <c r="A244" s="18"/>
      <c r="B244" s="21"/>
      <c r="C244" s="18"/>
      <c r="D244" s="19"/>
      <c r="E244" s="21"/>
      <c r="F244" s="19"/>
      <c r="G244" s="19"/>
      <c r="H244" s="23"/>
      <c r="J244" s="23"/>
    </row>
    <row r="245" spans="1:10" ht="12.75">
      <c r="A245" s="18"/>
      <c r="B245" s="21"/>
      <c r="C245" s="18"/>
      <c r="D245" s="19"/>
      <c r="E245" s="21"/>
      <c r="F245" s="19"/>
      <c r="G245" s="19"/>
      <c r="H245" s="23"/>
      <c r="J245" s="23"/>
    </row>
    <row r="246" spans="1:10" ht="12.75">
      <c r="A246" s="18"/>
      <c r="B246" s="21"/>
      <c r="C246" s="18"/>
      <c r="D246" s="19"/>
      <c r="E246" s="21"/>
      <c r="F246" s="19"/>
      <c r="G246" s="19"/>
      <c r="H246" s="23"/>
      <c r="J246" s="23"/>
    </row>
    <row r="247" spans="1:10" ht="12.75">
      <c r="A247" s="18"/>
      <c r="B247" s="21"/>
      <c r="C247" s="18"/>
      <c r="D247" s="19"/>
      <c r="E247" s="21"/>
      <c r="F247" s="19"/>
      <c r="G247" s="19"/>
      <c r="H247" s="23"/>
      <c r="J247" s="23"/>
    </row>
    <row r="248" spans="1:10" ht="12.75">
      <c r="A248" s="18"/>
      <c r="B248" s="21"/>
      <c r="C248" s="18"/>
      <c r="D248" s="19"/>
      <c r="E248" s="21"/>
      <c r="F248" s="19"/>
      <c r="G248" s="19"/>
      <c r="H248" s="23"/>
      <c r="J248" s="23"/>
    </row>
    <row r="249" spans="1:10" ht="12.75">
      <c r="A249" s="18"/>
      <c r="B249" s="21"/>
      <c r="C249" s="18"/>
      <c r="D249" s="19"/>
      <c r="E249" s="21"/>
      <c r="F249" s="19"/>
      <c r="G249" s="19"/>
      <c r="H249" s="23"/>
      <c r="J249" s="23"/>
    </row>
    <row r="250" spans="1:10" ht="12.75">
      <c r="A250" s="18"/>
      <c r="B250" s="21"/>
      <c r="C250" s="18"/>
      <c r="D250" s="19"/>
      <c r="E250" s="21"/>
      <c r="F250" s="19"/>
      <c r="G250" s="19"/>
      <c r="H250" s="23"/>
      <c r="J250" s="23"/>
    </row>
    <row r="251" spans="1:10" ht="12.75">
      <c r="A251" s="18"/>
      <c r="B251" s="21"/>
      <c r="C251" s="18"/>
      <c r="D251" s="19"/>
      <c r="E251" s="21"/>
      <c r="F251" s="19"/>
      <c r="G251" s="19"/>
      <c r="H251" s="23"/>
      <c r="J251" s="23"/>
    </row>
    <row r="252" spans="1:10" ht="12.75">
      <c r="A252" s="18"/>
      <c r="B252" s="21"/>
      <c r="C252" s="18"/>
      <c r="D252" s="19"/>
      <c r="E252" s="21"/>
      <c r="F252" s="19"/>
      <c r="G252" s="19"/>
      <c r="H252" s="23"/>
      <c r="J252" s="23"/>
    </row>
    <row r="253" spans="1:10" ht="12.75">
      <c r="A253" s="18"/>
      <c r="B253" s="21"/>
      <c r="C253" s="18"/>
      <c r="D253" s="19"/>
      <c r="E253" s="21"/>
      <c r="F253" s="19"/>
      <c r="G253" s="19"/>
      <c r="H253" s="23"/>
      <c r="J253" s="23"/>
    </row>
    <row r="254" spans="1:10" ht="12.75">
      <c r="A254" s="18"/>
      <c r="B254" s="21"/>
      <c r="C254" s="18"/>
      <c r="D254" s="19"/>
      <c r="E254" s="21"/>
      <c r="F254" s="19"/>
      <c r="G254" s="19"/>
      <c r="H254" s="23"/>
      <c r="J254" s="23"/>
    </row>
    <row r="255" spans="1:10" ht="12.75">
      <c r="A255" s="18"/>
      <c r="B255" s="21"/>
      <c r="C255" s="18"/>
      <c r="D255" s="19"/>
      <c r="E255" s="21"/>
      <c r="F255" s="19"/>
      <c r="G255" s="19"/>
      <c r="H255" s="23"/>
      <c r="J255" s="23"/>
    </row>
    <row r="256" spans="1:10" ht="12.75">
      <c r="A256" s="18"/>
      <c r="B256" s="21"/>
      <c r="C256" s="18"/>
      <c r="D256" s="19"/>
      <c r="E256" s="21"/>
      <c r="F256" s="19"/>
      <c r="G256" s="19"/>
      <c r="H256" s="23"/>
      <c r="J256" s="23"/>
    </row>
    <row r="257" spans="1:10" ht="12.75">
      <c r="A257" s="18"/>
      <c r="B257" s="21"/>
      <c r="C257" s="18"/>
      <c r="D257" s="19"/>
      <c r="E257" s="21"/>
      <c r="F257" s="19"/>
      <c r="G257" s="19"/>
      <c r="H257" s="23"/>
      <c r="J257" s="23"/>
    </row>
    <row r="258" spans="1:10" ht="12.75">
      <c r="A258" s="18"/>
      <c r="B258" s="21"/>
      <c r="C258" s="18"/>
      <c r="D258" s="19"/>
      <c r="E258" s="21"/>
      <c r="F258" s="19"/>
      <c r="G258" s="19"/>
      <c r="H258" s="23"/>
      <c r="J258" s="23"/>
    </row>
    <row r="259" spans="1:10" ht="12.75">
      <c r="A259" s="18"/>
      <c r="B259" s="21"/>
      <c r="C259" s="18"/>
      <c r="D259" s="19"/>
      <c r="E259" s="21"/>
      <c r="F259" s="19"/>
      <c r="G259" s="19"/>
      <c r="H259" s="23"/>
      <c r="J259" s="23"/>
    </row>
    <row r="260" spans="1:10" ht="12.75">
      <c r="A260" s="18"/>
      <c r="B260" s="21"/>
      <c r="C260" s="18"/>
      <c r="D260" s="19"/>
      <c r="E260" s="21"/>
      <c r="F260" s="19"/>
      <c r="G260" s="19"/>
      <c r="H260" s="23"/>
      <c r="J260" s="23"/>
    </row>
    <row r="261" spans="1:10" ht="12.75">
      <c r="A261" s="18"/>
      <c r="B261" s="21"/>
      <c r="C261" s="18"/>
      <c r="D261" s="19"/>
      <c r="E261" s="21"/>
      <c r="F261" s="19"/>
      <c r="G261" s="19"/>
      <c r="H261" s="23"/>
      <c r="J261" s="23"/>
    </row>
    <row r="262" spans="1:10" ht="12.75">
      <c r="A262" s="18"/>
      <c r="B262" s="21"/>
      <c r="C262" s="18"/>
      <c r="D262" s="19"/>
      <c r="E262" s="21"/>
      <c r="F262" s="19"/>
      <c r="G262" s="19"/>
      <c r="H262" s="23"/>
      <c r="J262" s="23"/>
    </row>
    <row r="263" spans="1:10" ht="12.75">
      <c r="A263" s="18"/>
      <c r="B263" s="21"/>
      <c r="C263" s="18"/>
      <c r="D263" s="19"/>
      <c r="E263" s="21"/>
      <c r="F263" s="19"/>
      <c r="G263" s="19"/>
      <c r="H263" s="23"/>
      <c r="J263" s="23"/>
    </row>
    <row r="264" spans="1:10" ht="12.75">
      <c r="A264" s="18"/>
      <c r="B264" s="21"/>
      <c r="C264" s="18"/>
      <c r="D264" s="19"/>
      <c r="E264" s="21"/>
      <c r="F264" s="19"/>
      <c r="G264" s="19"/>
      <c r="H264" s="23"/>
      <c r="J264" s="23"/>
    </row>
    <row r="265" spans="1:10" ht="12.75">
      <c r="A265" s="18"/>
      <c r="B265" s="21"/>
      <c r="C265" s="18"/>
      <c r="D265" s="19"/>
      <c r="E265" s="21"/>
      <c r="F265" s="19"/>
      <c r="G265" s="19"/>
      <c r="H265" s="23"/>
      <c r="J265" s="23"/>
    </row>
    <row r="266" spans="1:10" ht="12.75">
      <c r="A266" s="18"/>
      <c r="B266" s="21"/>
      <c r="C266" s="18"/>
      <c r="D266" s="19"/>
      <c r="E266" s="21"/>
      <c r="F266" s="19"/>
      <c r="G266" s="19"/>
      <c r="H266" s="23"/>
      <c r="J266" s="23"/>
    </row>
    <row r="267" spans="1:10" ht="12.75">
      <c r="A267" s="18"/>
      <c r="B267" s="21"/>
      <c r="C267" s="18"/>
      <c r="D267" s="19"/>
      <c r="E267" s="21"/>
      <c r="F267" s="19"/>
      <c r="G267" s="19"/>
      <c r="H267" s="23"/>
      <c r="J267" s="23"/>
    </row>
    <row r="268" spans="1:10" ht="12.75">
      <c r="A268" s="18"/>
      <c r="B268" s="21"/>
      <c r="C268" s="18"/>
      <c r="D268" s="19"/>
      <c r="E268" s="21"/>
      <c r="F268" s="19"/>
      <c r="G268" s="19"/>
      <c r="H268" s="23"/>
      <c r="J268" s="23"/>
    </row>
    <row r="269" spans="1:10" ht="12.75">
      <c r="A269" s="18"/>
      <c r="B269" s="21"/>
      <c r="C269" s="18"/>
      <c r="D269" s="19"/>
      <c r="E269" s="21"/>
      <c r="F269" s="19"/>
      <c r="G269" s="19"/>
      <c r="H269" s="23"/>
      <c r="J269" s="23"/>
    </row>
    <row r="270" spans="1:10" ht="12.75">
      <c r="A270" s="18"/>
      <c r="B270" s="21"/>
      <c r="C270" s="18"/>
      <c r="D270" s="19"/>
      <c r="E270" s="21"/>
      <c r="F270" s="19"/>
      <c r="G270" s="19"/>
      <c r="H270" s="23"/>
      <c r="J270" s="23"/>
    </row>
    <row r="271" spans="1:10" ht="12.75">
      <c r="A271" s="18"/>
      <c r="B271" s="21"/>
      <c r="C271" s="18"/>
      <c r="D271" s="19"/>
      <c r="E271" s="21"/>
      <c r="F271" s="19"/>
      <c r="G271" s="19"/>
      <c r="H271" s="23"/>
      <c r="J271" s="23"/>
    </row>
    <row r="272" spans="1:10" ht="12.75">
      <c r="A272" s="18"/>
      <c r="B272" s="21"/>
      <c r="C272" s="18"/>
      <c r="D272" s="19"/>
      <c r="E272" s="21"/>
      <c r="F272" s="19"/>
      <c r="G272" s="19"/>
      <c r="H272" s="23"/>
      <c r="J272" s="23"/>
    </row>
    <row r="273" spans="1:10" ht="12.75">
      <c r="A273" s="18"/>
      <c r="B273" s="21"/>
      <c r="C273" s="18"/>
      <c r="D273" s="19"/>
      <c r="E273" s="21"/>
      <c r="F273" s="19"/>
      <c r="G273" s="19"/>
      <c r="H273" s="23"/>
      <c r="J273" s="23"/>
    </row>
    <row r="274" spans="1:10" ht="12.75">
      <c r="A274" s="18"/>
      <c r="B274" s="21"/>
      <c r="C274" s="18"/>
      <c r="D274" s="19"/>
      <c r="E274" s="21"/>
      <c r="F274" s="19"/>
      <c r="G274" s="19"/>
      <c r="H274" s="23"/>
      <c r="J274" s="23"/>
    </row>
    <row r="275" spans="1:10" ht="12.75">
      <c r="A275" s="18"/>
      <c r="B275" s="21"/>
      <c r="C275" s="18"/>
      <c r="D275" s="19"/>
      <c r="E275" s="21"/>
      <c r="F275" s="19"/>
      <c r="G275" s="19"/>
      <c r="H275" s="23"/>
      <c r="J275" s="23"/>
    </row>
    <row r="276" spans="1:10" ht="12.75">
      <c r="A276" s="18"/>
      <c r="B276" s="21"/>
      <c r="C276" s="18"/>
      <c r="D276" s="19"/>
      <c r="E276" s="21"/>
      <c r="F276" s="19"/>
      <c r="G276" s="19"/>
      <c r="H276" s="23"/>
      <c r="J276" s="23"/>
    </row>
    <row r="277" spans="1:10" ht="12.75">
      <c r="A277" s="18"/>
      <c r="B277" s="21"/>
      <c r="C277" s="18"/>
      <c r="D277" s="19"/>
      <c r="E277" s="21"/>
      <c r="F277" s="19"/>
      <c r="G277" s="19"/>
      <c r="H277" s="23"/>
      <c r="J277" s="23"/>
    </row>
    <row r="278" spans="1:10" ht="12.75">
      <c r="A278" s="18"/>
      <c r="B278" s="21"/>
      <c r="C278" s="18"/>
      <c r="D278" s="19"/>
      <c r="E278" s="21"/>
      <c r="F278" s="19"/>
      <c r="G278" s="19"/>
      <c r="H278" s="23"/>
      <c r="J278" s="23"/>
    </row>
    <row r="279" spans="1:10" ht="12.75">
      <c r="A279" s="18"/>
      <c r="B279" s="21"/>
      <c r="C279" s="18"/>
      <c r="D279" s="19"/>
      <c r="E279" s="21"/>
      <c r="F279" s="19"/>
      <c r="G279" s="19"/>
      <c r="H279" s="23"/>
      <c r="J279" s="23"/>
    </row>
    <row r="280" spans="1:10" ht="12.75">
      <c r="A280" s="18"/>
      <c r="B280" s="21"/>
      <c r="C280" s="18"/>
      <c r="D280" s="19"/>
      <c r="E280" s="21"/>
      <c r="F280" s="19"/>
      <c r="G280" s="19"/>
      <c r="H280" s="23"/>
      <c r="J280" s="23"/>
    </row>
    <row r="281" spans="1:10" ht="12.75">
      <c r="A281" s="18"/>
      <c r="B281" s="21"/>
      <c r="C281" s="18"/>
      <c r="D281" s="19"/>
      <c r="E281" s="21"/>
      <c r="F281" s="19"/>
      <c r="G281" s="19"/>
      <c r="H281" s="23"/>
      <c r="J281" s="23"/>
    </row>
    <row r="282" spans="1:10" ht="12.75">
      <c r="A282" s="18"/>
      <c r="B282" s="21"/>
      <c r="C282" s="18"/>
      <c r="D282" s="19"/>
      <c r="E282" s="21"/>
      <c r="F282" s="19"/>
      <c r="G282" s="19"/>
      <c r="H282" s="23"/>
      <c r="J282" s="23"/>
    </row>
    <row r="283" spans="1:10" ht="12.75">
      <c r="A283" s="18"/>
      <c r="B283" s="21"/>
      <c r="C283" s="18"/>
      <c r="D283" s="19"/>
      <c r="E283" s="21"/>
      <c r="F283" s="19"/>
      <c r="G283" s="19"/>
      <c r="H283" s="23"/>
      <c r="J283" s="23"/>
    </row>
    <row r="284" spans="1:10" ht="12.75">
      <c r="A284" s="18"/>
      <c r="B284" s="21"/>
      <c r="C284" s="18"/>
      <c r="D284" s="19"/>
      <c r="E284" s="21"/>
      <c r="F284" s="19"/>
      <c r="G284" s="19"/>
      <c r="H284" s="23"/>
      <c r="J284" s="23"/>
    </row>
    <row r="285" spans="1:10" ht="12.75">
      <c r="A285" s="18"/>
      <c r="B285" s="21"/>
      <c r="C285" s="18"/>
      <c r="D285" s="19"/>
      <c r="E285" s="21"/>
      <c r="F285" s="19"/>
      <c r="G285" s="19"/>
      <c r="H285" s="23"/>
      <c r="J285" s="23"/>
    </row>
    <row r="286" spans="1:10" ht="12.75">
      <c r="A286" s="18"/>
      <c r="B286" s="21"/>
      <c r="C286" s="18"/>
      <c r="D286" s="19"/>
      <c r="E286" s="21"/>
      <c r="F286" s="19"/>
      <c r="G286" s="19"/>
      <c r="H286" s="23"/>
      <c r="J286" s="23"/>
    </row>
    <row r="287" spans="8:10" ht="12.75">
      <c r="H287" s="23"/>
      <c r="J287" s="23"/>
    </row>
    <row r="288" spans="8:10" ht="12.75">
      <c r="H288" s="23"/>
      <c r="J288" s="23"/>
    </row>
    <row r="289" spans="8:10" ht="12.75">
      <c r="H289" s="23"/>
      <c r="J289" s="23"/>
    </row>
    <row r="290" spans="8:10" ht="12.75">
      <c r="H290" s="23"/>
      <c r="J290" s="23"/>
    </row>
    <row r="291" spans="8:10" ht="12.75">
      <c r="H291" s="23"/>
      <c r="J291" s="23"/>
    </row>
    <row r="292" spans="8:10" ht="12.75">
      <c r="H292" s="23"/>
      <c r="J292" s="23"/>
    </row>
    <row r="293" spans="8:10" ht="12.75">
      <c r="H293" s="23"/>
      <c r="J293" s="23"/>
    </row>
    <row r="294" spans="8:10" ht="12.75">
      <c r="H294" s="23"/>
      <c r="J294" s="23"/>
    </row>
    <row r="295" spans="8:10" ht="12.75">
      <c r="H295" s="23"/>
      <c r="J295" s="23"/>
    </row>
    <row r="296" spans="8:10" ht="12.75">
      <c r="H296" s="23"/>
      <c r="J296" s="23"/>
    </row>
    <row r="297" spans="8:10" ht="12.75">
      <c r="H297" s="23"/>
      <c r="J297" s="23"/>
    </row>
    <row r="298" spans="8:10" ht="12.75">
      <c r="H298" s="23"/>
      <c r="J298" s="23"/>
    </row>
    <row r="299" spans="8:10" ht="12.75">
      <c r="H299" s="23"/>
      <c r="J299" s="23"/>
    </row>
    <row r="300" spans="8:10" ht="12.75">
      <c r="H300" s="23"/>
      <c r="J300" s="23"/>
    </row>
    <row r="301" spans="8:10" ht="12.75">
      <c r="H301" s="23"/>
      <c r="J301" s="23"/>
    </row>
    <row r="302" spans="8:10" ht="12.75">
      <c r="H302" s="23"/>
      <c r="J302" s="23"/>
    </row>
    <row r="303" spans="8:10" ht="12.75">
      <c r="H303" s="23"/>
      <c r="J303" s="23"/>
    </row>
    <row r="304" spans="8:10" ht="12.75">
      <c r="H304" s="23"/>
      <c r="J304" s="23"/>
    </row>
    <row r="305" spans="8:10" ht="12.75">
      <c r="H305" s="23"/>
      <c r="J305" s="23"/>
    </row>
    <row r="306" spans="8:10" ht="12.75">
      <c r="H306" s="23"/>
      <c r="J306" s="23"/>
    </row>
    <row r="307" spans="8:10" ht="12.75">
      <c r="H307" s="23"/>
      <c r="J307" s="23"/>
    </row>
    <row r="308" spans="8:10" ht="12.75">
      <c r="H308" s="23"/>
      <c r="J308" s="23"/>
    </row>
    <row r="309" spans="8:10" ht="12.75">
      <c r="H309" s="23"/>
      <c r="J309" s="23"/>
    </row>
    <row r="310" spans="8:10" ht="12.75">
      <c r="H310" s="23"/>
      <c r="J310" s="23"/>
    </row>
    <row r="311" spans="8:10" ht="12.75">
      <c r="H311" s="23"/>
      <c r="J311" s="23"/>
    </row>
    <row r="312" spans="8:10" ht="12.75">
      <c r="H312" s="23"/>
      <c r="J312" s="23"/>
    </row>
    <row r="313" spans="8:10" ht="12.75">
      <c r="H313" s="23"/>
      <c r="J313" s="23"/>
    </row>
    <row r="314" spans="8:10" ht="12.75">
      <c r="H314" s="23"/>
      <c r="J314" s="23"/>
    </row>
    <row r="315" spans="8:10" ht="12.75">
      <c r="H315" s="23"/>
      <c r="J315" s="23"/>
    </row>
    <row r="316" spans="8:10" ht="12.75">
      <c r="H316" s="23"/>
      <c r="J316" s="23"/>
    </row>
    <row r="317" spans="8:10" ht="12.75">
      <c r="H317" s="23"/>
      <c r="J317" s="23"/>
    </row>
    <row r="318" spans="8:10" ht="12.75">
      <c r="H318" s="23"/>
      <c r="J318" s="23"/>
    </row>
    <row r="319" spans="8:10" ht="12.75">
      <c r="H319" s="23"/>
      <c r="J319" s="23"/>
    </row>
    <row r="320" spans="8:10" ht="12.75">
      <c r="H320" s="23"/>
      <c r="J320" s="23"/>
    </row>
    <row r="321" spans="8:10" ht="12.75">
      <c r="H321" s="23"/>
      <c r="J321" s="23"/>
    </row>
    <row r="322" spans="8:10" ht="12.75">
      <c r="H322" s="23"/>
      <c r="J322" s="23"/>
    </row>
    <row r="323" spans="8:10" ht="12.75">
      <c r="H323" s="23"/>
      <c r="J323" s="23"/>
    </row>
    <row r="324" spans="8:10" ht="12.75">
      <c r="H324" s="23"/>
      <c r="J324" s="23"/>
    </row>
    <row r="325" spans="8:10" ht="12.75">
      <c r="H325" s="23"/>
      <c r="J325" s="23"/>
    </row>
    <row r="326" spans="8:10" ht="12.75">
      <c r="H326" s="23"/>
      <c r="J326" s="23"/>
    </row>
    <row r="327" spans="8:10" ht="12.75">
      <c r="H327" s="23"/>
      <c r="J327" s="23"/>
    </row>
    <row r="328" spans="8:10" ht="12.75">
      <c r="H328" s="23"/>
      <c r="J328" s="23"/>
    </row>
    <row r="329" spans="8:10" ht="12.75">
      <c r="H329" s="23"/>
      <c r="J329" s="23"/>
    </row>
    <row r="330" spans="8:10" ht="12.75">
      <c r="H330" s="23"/>
      <c r="J330" s="23"/>
    </row>
    <row r="331" spans="8:10" ht="12.75">
      <c r="H331" s="23"/>
      <c r="J331" s="23"/>
    </row>
    <row r="332" spans="8:10" ht="12.75">
      <c r="H332" s="23"/>
      <c r="J332" s="23"/>
    </row>
    <row r="333" spans="8:10" ht="12.75">
      <c r="H333" s="23"/>
      <c r="J333" s="23"/>
    </row>
    <row r="334" spans="8:10" ht="12.75">
      <c r="H334" s="23"/>
      <c r="J334" s="23"/>
    </row>
    <row r="335" spans="8:10" ht="12.75">
      <c r="H335" s="23"/>
      <c r="J335" s="23"/>
    </row>
    <row r="336" spans="8:10" ht="12.75">
      <c r="H336" s="23"/>
      <c r="J336" s="23"/>
    </row>
    <row r="337" spans="8:10" ht="12.75">
      <c r="H337" s="23"/>
      <c r="J337" s="23"/>
    </row>
    <row r="338" spans="8:10" ht="12.75">
      <c r="H338" s="23"/>
      <c r="J338" s="23"/>
    </row>
    <row r="339" spans="8:10" ht="12.75">
      <c r="H339" s="23"/>
      <c r="J339" s="23"/>
    </row>
    <row r="340" spans="8:10" ht="12.75">
      <c r="H340" s="23"/>
      <c r="J340" s="23"/>
    </row>
    <row r="341" spans="8:10" ht="12.75">
      <c r="H341" s="23"/>
      <c r="J341" s="23"/>
    </row>
    <row r="342" spans="8:10" ht="12.75">
      <c r="H342" s="23"/>
      <c r="J342" s="23"/>
    </row>
    <row r="343" spans="8:10" ht="12.75">
      <c r="H343" s="23"/>
      <c r="J343" s="23"/>
    </row>
    <row r="344" spans="8:10" ht="12.75">
      <c r="H344" s="23"/>
      <c r="J344" s="23"/>
    </row>
    <row r="345" spans="8:10" ht="12.75">
      <c r="H345" s="23"/>
      <c r="J345" s="23"/>
    </row>
    <row r="346" spans="8:10" ht="12.75">
      <c r="H346" s="23"/>
      <c r="J346" s="23"/>
    </row>
    <row r="347" spans="8:10" ht="12.75">
      <c r="H347" s="23"/>
      <c r="J347" s="23"/>
    </row>
    <row r="348" spans="8:10" ht="12.75">
      <c r="H348" s="23"/>
      <c r="J348" s="23"/>
    </row>
    <row r="349" spans="8:10" ht="12.75">
      <c r="H349" s="23"/>
      <c r="J349" s="23"/>
    </row>
    <row r="350" spans="8:10" ht="12.75">
      <c r="H350" s="23"/>
      <c r="J350" s="23"/>
    </row>
    <row r="351" spans="8:10" ht="12.75">
      <c r="H351" s="23"/>
      <c r="J351" s="23"/>
    </row>
    <row r="352" spans="8:10" ht="12.75">
      <c r="H352" s="23"/>
      <c r="J352" s="23"/>
    </row>
    <row r="353" spans="8:10" ht="12.75">
      <c r="H353" s="23"/>
      <c r="J353" s="23"/>
    </row>
    <row r="354" spans="8:10" ht="12.75">
      <c r="H354" s="23"/>
      <c r="J354" s="23"/>
    </row>
    <row r="355" spans="8:10" ht="12.75">
      <c r="H355" s="23"/>
      <c r="J355" s="23"/>
    </row>
    <row r="356" spans="8:10" ht="12.75">
      <c r="H356" s="23"/>
      <c r="J356" s="23"/>
    </row>
    <row r="357" spans="8:10" ht="12.75">
      <c r="H357" s="23"/>
      <c r="J357" s="23"/>
    </row>
    <row r="358" spans="8:10" ht="12.75">
      <c r="H358" s="23"/>
      <c r="J358" s="23"/>
    </row>
    <row r="359" spans="8:10" ht="12.75">
      <c r="H359" s="23"/>
      <c r="J359" s="23"/>
    </row>
    <row r="360" spans="8:10" ht="12.75">
      <c r="H360" s="23"/>
      <c r="J360" s="23"/>
    </row>
    <row r="361" spans="8:10" ht="12.75">
      <c r="H361" s="23"/>
      <c r="J361" s="23"/>
    </row>
    <row r="362" spans="8:10" ht="12.75">
      <c r="H362" s="23"/>
      <c r="J362" s="23"/>
    </row>
    <row r="363" spans="8:10" ht="12.75">
      <c r="H363" s="23"/>
      <c r="J363" s="23"/>
    </row>
    <row r="364" spans="8:10" ht="12.75">
      <c r="H364" s="23"/>
      <c r="J364" s="23"/>
    </row>
    <row r="365" spans="8:10" ht="12.75">
      <c r="H365" s="23"/>
      <c r="J365" s="23"/>
    </row>
    <row r="366" spans="8:10" ht="12.75">
      <c r="H366" s="23"/>
      <c r="J366" s="23"/>
    </row>
    <row r="367" spans="8:10" ht="12.75">
      <c r="H367" s="23"/>
      <c r="J367" s="23"/>
    </row>
    <row r="368" spans="8:10" ht="12.75">
      <c r="H368" s="23"/>
      <c r="J368" s="23"/>
    </row>
    <row r="369" spans="8:10" ht="12.75">
      <c r="H369" s="23"/>
      <c r="J369" s="23"/>
    </row>
    <row r="370" spans="8:10" ht="12.75">
      <c r="H370" s="23"/>
      <c r="J370" s="23"/>
    </row>
    <row r="371" spans="8:10" ht="12.75">
      <c r="H371" s="23"/>
      <c r="J371" s="23"/>
    </row>
    <row r="372" spans="8:10" ht="12.75">
      <c r="H372" s="23"/>
      <c r="J372" s="23"/>
    </row>
    <row r="373" spans="8:10" ht="12.75">
      <c r="H373" s="23"/>
      <c r="J373" s="23"/>
    </row>
    <row r="374" spans="8:10" ht="12.75">
      <c r="H374" s="23"/>
      <c r="J374" s="23"/>
    </row>
    <row r="375" spans="8:10" ht="12.75">
      <c r="H375" s="23"/>
      <c r="J375" s="23"/>
    </row>
    <row r="376" spans="8:10" ht="12.75">
      <c r="H376" s="23"/>
      <c r="J376" s="23"/>
    </row>
    <row r="377" spans="8:10" ht="12.75">
      <c r="H377" s="23"/>
      <c r="J377" s="23"/>
    </row>
    <row r="378" spans="8:10" ht="12.75">
      <c r="H378" s="23"/>
      <c r="J378" s="23"/>
    </row>
    <row r="379" spans="8:10" ht="12.75">
      <c r="H379" s="23"/>
      <c r="J379" s="23"/>
    </row>
    <row r="380" spans="8:10" ht="12.75">
      <c r="H380" s="23"/>
      <c r="J380" s="23"/>
    </row>
    <row r="381" spans="8:10" ht="12.75">
      <c r="H381" s="23"/>
      <c r="J381" s="23"/>
    </row>
    <row r="382" spans="8:10" ht="12.75">
      <c r="H382" s="23"/>
      <c r="J382" s="23"/>
    </row>
    <row r="383" spans="8:10" ht="12.75">
      <c r="H383" s="23"/>
      <c r="J383" s="23"/>
    </row>
    <row r="384" spans="8:10" ht="12.75">
      <c r="H384" s="23"/>
      <c r="J384" s="23"/>
    </row>
    <row r="385" spans="8:10" ht="12.75">
      <c r="H385" s="23"/>
      <c r="J385" s="23"/>
    </row>
    <row r="386" spans="8:10" ht="12.75">
      <c r="H386" s="23"/>
      <c r="J386" s="23"/>
    </row>
    <row r="387" spans="8:10" ht="12.75">
      <c r="H387" s="23"/>
      <c r="J387" s="23"/>
    </row>
    <row r="388" spans="8:10" ht="12.75">
      <c r="H388" s="23"/>
      <c r="J388" s="23"/>
    </row>
    <row r="389" spans="8:10" ht="12.75">
      <c r="H389" s="23"/>
      <c r="J389" s="23"/>
    </row>
    <row r="390" spans="8:10" ht="12.75">
      <c r="H390" s="23"/>
      <c r="J390" s="23"/>
    </row>
    <row r="391" spans="8:10" ht="12.75">
      <c r="H391" s="23"/>
      <c r="J391" s="23"/>
    </row>
    <row r="392" spans="8:10" ht="12.75">
      <c r="H392" s="23"/>
      <c r="J392" s="23"/>
    </row>
    <row r="393" spans="8:10" ht="12.75">
      <c r="H393" s="23"/>
      <c r="J393" s="23"/>
    </row>
    <row r="394" spans="8:10" ht="12.75">
      <c r="H394" s="23"/>
      <c r="J394" s="23"/>
    </row>
    <row r="395" spans="8:10" ht="12.75">
      <c r="H395" s="23"/>
      <c r="J395" s="23"/>
    </row>
    <row r="396" spans="8:10" ht="12.75">
      <c r="H396" s="23"/>
      <c r="J396" s="23"/>
    </row>
    <row r="397" spans="8:10" ht="12.75">
      <c r="H397" s="23"/>
      <c r="J397" s="23"/>
    </row>
    <row r="398" spans="8:10" ht="12.75">
      <c r="H398" s="23"/>
      <c r="J398" s="23"/>
    </row>
    <row r="399" spans="8:10" ht="12.75">
      <c r="H399" s="23"/>
      <c r="J399" s="23"/>
    </row>
    <row r="400" spans="8:10" ht="12.75">
      <c r="H400" s="23"/>
      <c r="J400" s="23"/>
    </row>
    <row r="401" spans="8:10" ht="12.75">
      <c r="H401" s="23"/>
      <c r="J401" s="23"/>
    </row>
    <row r="402" spans="8:10" ht="12.75">
      <c r="H402" s="23"/>
      <c r="J402" s="23"/>
    </row>
    <row r="403" spans="8:10" ht="12.75">
      <c r="H403" s="23"/>
      <c r="J403" s="23"/>
    </row>
    <row r="404" spans="8:10" ht="12.75">
      <c r="H404" s="23"/>
      <c r="J404" s="23"/>
    </row>
    <row r="405" spans="8:10" ht="12.75">
      <c r="H405" s="23"/>
      <c r="J405" s="23"/>
    </row>
    <row r="406" spans="8:10" ht="12.75">
      <c r="H406" s="23"/>
      <c r="J406" s="23"/>
    </row>
    <row r="407" spans="8:10" ht="12.75">
      <c r="H407" s="23"/>
      <c r="J407" s="23"/>
    </row>
    <row r="408" spans="8:10" ht="12.75">
      <c r="H408" s="23"/>
      <c r="J408" s="23"/>
    </row>
    <row r="409" spans="8:10" ht="12.75">
      <c r="H409" s="23"/>
      <c r="J409" s="23"/>
    </row>
    <row r="410" spans="8:10" ht="12.75">
      <c r="H410" s="23"/>
      <c r="J410" s="23"/>
    </row>
    <row r="411" spans="8:10" ht="12.75">
      <c r="H411" s="23"/>
      <c r="J411" s="23"/>
    </row>
    <row r="412" spans="8:10" ht="12.75">
      <c r="H412" s="23"/>
      <c r="J412" s="23"/>
    </row>
    <row r="413" spans="8:10" ht="12.75">
      <c r="H413" s="23"/>
      <c r="J413" s="23"/>
    </row>
    <row r="414" spans="8:10" ht="12.75">
      <c r="H414" s="23"/>
      <c r="J414" s="23"/>
    </row>
    <row r="415" spans="8:10" ht="12.75">
      <c r="H415" s="23"/>
      <c r="J415" s="23"/>
    </row>
    <row r="416" spans="8:10" ht="12.75">
      <c r="H416" s="23"/>
      <c r="J416" s="23"/>
    </row>
    <row r="417" spans="8:10" ht="12.75">
      <c r="H417" s="23"/>
      <c r="J417" s="23"/>
    </row>
    <row r="418" spans="8:10" ht="12.75">
      <c r="H418" s="23"/>
      <c r="J418" s="23"/>
    </row>
    <row r="419" spans="8:10" ht="12.75">
      <c r="H419" s="23"/>
      <c r="J419" s="23"/>
    </row>
    <row r="420" spans="8:10" ht="12.75">
      <c r="H420" s="23"/>
      <c r="J420" s="23"/>
    </row>
    <row r="421" spans="8:10" ht="12.75">
      <c r="H421" s="23"/>
      <c r="J421" s="23"/>
    </row>
    <row r="422" spans="8:10" ht="12.75">
      <c r="H422" s="23"/>
      <c r="J422" s="23"/>
    </row>
    <row r="423" spans="8:10" ht="12.75">
      <c r="H423" s="23"/>
      <c r="J423" s="23"/>
    </row>
    <row r="424" spans="8:10" ht="12.75">
      <c r="H424" s="23"/>
      <c r="J424" s="23"/>
    </row>
    <row r="425" spans="8:10" ht="12.75">
      <c r="H425" s="23"/>
      <c r="J425" s="23"/>
    </row>
    <row r="426" spans="8:10" ht="12.75">
      <c r="H426" s="23"/>
      <c r="J426" s="23"/>
    </row>
    <row r="427" spans="8:10" ht="12.75">
      <c r="H427" s="23"/>
      <c r="J427" s="23"/>
    </row>
    <row r="428" spans="8:10" ht="12.75">
      <c r="H428" s="23"/>
      <c r="J428" s="23"/>
    </row>
    <row r="429" spans="8:10" ht="12.75">
      <c r="H429" s="23"/>
      <c r="J429" s="23"/>
    </row>
    <row r="430" spans="8:10" ht="12.75">
      <c r="H430" s="23"/>
      <c r="J430" s="23"/>
    </row>
    <row r="431" spans="8:10" ht="12.75">
      <c r="H431" s="23"/>
      <c r="J431" s="23"/>
    </row>
    <row r="432" spans="8:10" ht="12.75">
      <c r="H432" s="23"/>
      <c r="J432" s="23"/>
    </row>
    <row r="433" spans="8:10" ht="12.75">
      <c r="H433" s="23"/>
      <c r="J433" s="23"/>
    </row>
    <row r="434" spans="8:10" ht="12.75">
      <c r="H434" s="23"/>
      <c r="J434" s="23"/>
    </row>
    <row r="435" spans="8:10" ht="12.75">
      <c r="H435" s="23"/>
      <c r="J435" s="23"/>
    </row>
    <row r="436" spans="8:10" ht="12.75">
      <c r="H436" s="23"/>
      <c r="J436" s="23"/>
    </row>
    <row r="437" spans="8:10" ht="12.75">
      <c r="H437" s="23"/>
      <c r="J437" s="23"/>
    </row>
    <row r="438" spans="8:10" ht="12.75">
      <c r="H438" s="23"/>
      <c r="J438" s="23"/>
    </row>
    <row r="439" spans="8:10" ht="12.75">
      <c r="H439" s="23"/>
      <c r="J439" s="23"/>
    </row>
    <row r="440" spans="8:10" ht="12.75">
      <c r="H440" s="23"/>
      <c r="J440" s="23"/>
    </row>
    <row r="441" spans="8:10" ht="12.75">
      <c r="H441" s="23"/>
      <c r="J441" s="23"/>
    </row>
    <row r="442" spans="8:10" ht="12.75">
      <c r="H442" s="23"/>
      <c r="J442" s="23"/>
    </row>
    <row r="443" spans="8:10" ht="12.75">
      <c r="H443" s="23"/>
      <c r="J443" s="23"/>
    </row>
    <row r="444" spans="8:10" ht="12.75">
      <c r="H444" s="23"/>
      <c r="J444" s="23"/>
    </row>
    <row r="445" spans="8:10" ht="12.75">
      <c r="H445" s="23"/>
      <c r="J445" s="23"/>
    </row>
    <row r="446" spans="8:10" ht="12.75">
      <c r="H446" s="23"/>
      <c r="J446" s="23"/>
    </row>
    <row r="447" spans="8:10" ht="12.75">
      <c r="H447" s="23"/>
      <c r="J447" s="23"/>
    </row>
    <row r="448" spans="8:10" ht="12.75">
      <c r="H448" s="23"/>
      <c r="J448" s="23"/>
    </row>
    <row r="449" spans="8:10" ht="12.75">
      <c r="H449" s="23"/>
      <c r="J449" s="23"/>
    </row>
    <row r="450" spans="8:10" ht="12.75">
      <c r="H450" s="23"/>
      <c r="J450" s="23"/>
    </row>
    <row r="451" spans="8:10" ht="12.75">
      <c r="H451" s="23"/>
      <c r="J451" s="23"/>
    </row>
    <row r="452" spans="8:10" ht="12.75">
      <c r="H452" s="23"/>
      <c r="J452" s="23"/>
    </row>
    <row r="453" spans="8:10" ht="12.75">
      <c r="H453" s="23"/>
      <c r="J453" s="23"/>
    </row>
    <row r="454" spans="8:10" ht="12.75">
      <c r="H454" s="23"/>
      <c r="J454" s="23"/>
    </row>
    <row r="455" spans="8:10" ht="12.75">
      <c r="H455" s="23"/>
      <c r="J455" s="23"/>
    </row>
    <row r="456" spans="8:10" ht="12.75">
      <c r="H456" s="23"/>
      <c r="J456" s="23"/>
    </row>
    <row r="457" spans="8:10" ht="12.75">
      <c r="H457" s="23"/>
      <c r="J457" s="23"/>
    </row>
    <row r="458" ht="12.75">
      <c r="J458" s="23"/>
    </row>
    <row r="459" ht="12.75">
      <c r="J459" s="23"/>
    </row>
    <row r="460" ht="12.75">
      <c r="J460" s="23"/>
    </row>
    <row r="461" ht="12.75">
      <c r="J461" s="23"/>
    </row>
    <row r="462" ht="12.75">
      <c r="J462" s="23"/>
    </row>
    <row r="463" ht="12.75">
      <c r="J463" s="23"/>
    </row>
    <row r="464" ht="12.75">
      <c r="J464" s="23"/>
    </row>
    <row r="465" ht="12.75">
      <c r="J465" s="23"/>
    </row>
    <row r="466" ht="12.75">
      <c r="J466" s="23"/>
    </row>
    <row r="467" ht="12.75">
      <c r="J467" s="23"/>
    </row>
    <row r="468" ht="12.75">
      <c r="J468" s="23"/>
    </row>
    <row r="469" ht="12.75">
      <c r="J469" s="23"/>
    </row>
    <row r="470" ht="12.75">
      <c r="J470" s="23"/>
    </row>
    <row r="471" ht="12.75">
      <c r="J471" s="23"/>
    </row>
    <row r="472" ht="12.75">
      <c r="J472" s="23"/>
    </row>
    <row r="473" ht="12.75">
      <c r="J473" s="23"/>
    </row>
    <row r="474" ht="12.75">
      <c r="J474" s="23"/>
    </row>
    <row r="475" ht="12.75">
      <c r="J475" s="23"/>
    </row>
    <row r="476" ht="12.75">
      <c r="J476" s="23"/>
    </row>
    <row r="477" ht="12.75">
      <c r="J477" s="23"/>
    </row>
    <row r="478" ht="12.75">
      <c r="J478" s="23"/>
    </row>
    <row r="479" ht="12.75">
      <c r="J479" s="23"/>
    </row>
    <row r="480" ht="12.75">
      <c r="J480" s="23"/>
    </row>
    <row r="481" ht="12.75">
      <c r="J481" s="23"/>
    </row>
    <row r="482" ht="12.75">
      <c r="J482" s="23"/>
    </row>
    <row r="483" ht="12.75">
      <c r="J483" s="23"/>
    </row>
    <row r="484" ht="12.75">
      <c r="J484" s="23"/>
    </row>
    <row r="485" ht="12.75">
      <c r="J485" s="23"/>
    </row>
    <row r="486" ht="12.75">
      <c r="J486" s="23"/>
    </row>
    <row r="487" ht="12.75">
      <c r="J487" s="23"/>
    </row>
    <row r="488" ht="12.75">
      <c r="J488" s="23"/>
    </row>
    <row r="489" ht="12.75">
      <c r="J489" s="23"/>
    </row>
    <row r="490" ht="12.75">
      <c r="J490" s="23"/>
    </row>
    <row r="491" ht="12.75">
      <c r="J491" s="23"/>
    </row>
    <row r="492" ht="12.75">
      <c r="J492" s="23"/>
    </row>
    <row r="493" ht="12.75">
      <c r="J493" s="23"/>
    </row>
    <row r="494" ht="12.75">
      <c r="J494" s="23"/>
    </row>
    <row r="495" ht="12.75">
      <c r="J495" s="23"/>
    </row>
    <row r="496" ht="12.75">
      <c r="J496" s="23"/>
    </row>
    <row r="497" ht="12.75">
      <c r="J497" s="23"/>
    </row>
    <row r="498" ht="12.75">
      <c r="J498" s="23"/>
    </row>
    <row r="499" ht="12.75">
      <c r="J499" s="23"/>
    </row>
    <row r="500" ht="12.75">
      <c r="J500" s="23"/>
    </row>
    <row r="501" ht="12.75">
      <c r="J501" s="23"/>
    </row>
    <row r="502" ht="12.75">
      <c r="J502" s="23"/>
    </row>
    <row r="503" ht="12.75">
      <c r="J503" s="23"/>
    </row>
    <row r="504" ht="12.75">
      <c r="J504" s="23"/>
    </row>
    <row r="505" ht="12.75">
      <c r="J505" s="23"/>
    </row>
    <row r="506" ht="12.75">
      <c r="J506" s="23"/>
    </row>
    <row r="507" ht="12.75">
      <c r="J507" s="23"/>
    </row>
    <row r="508" ht="12.75">
      <c r="J508" s="23"/>
    </row>
    <row r="509" ht="12.75">
      <c r="J509" s="23"/>
    </row>
    <row r="510" ht="12.75">
      <c r="J510" s="23"/>
    </row>
    <row r="511" ht="12.75">
      <c r="J511" s="23"/>
    </row>
    <row r="512" ht="12.75">
      <c r="J512" s="23"/>
    </row>
    <row r="513" ht="12.75">
      <c r="J513" s="23"/>
    </row>
    <row r="514" ht="12.75">
      <c r="J514" s="23"/>
    </row>
    <row r="515" ht="12.75">
      <c r="J515" s="23"/>
    </row>
    <row r="516" ht="12.75">
      <c r="J516" s="23"/>
    </row>
    <row r="517" ht="12.75">
      <c r="J517" s="23"/>
    </row>
    <row r="518" ht="12.75">
      <c r="J518" s="23"/>
    </row>
    <row r="519" ht="12.75">
      <c r="J519" s="23"/>
    </row>
    <row r="520" ht="12.75">
      <c r="J520" s="23"/>
    </row>
    <row r="521" ht="12.75">
      <c r="J521" s="23"/>
    </row>
    <row r="522" ht="12.75">
      <c r="J522" s="23"/>
    </row>
    <row r="523" ht="12.75">
      <c r="J523" s="23"/>
    </row>
    <row r="524" ht="12.75">
      <c r="J524" s="23"/>
    </row>
    <row r="525" ht="12.75">
      <c r="J525" s="23"/>
    </row>
    <row r="526" ht="12.75">
      <c r="J526" s="23"/>
    </row>
    <row r="527" ht="12.75">
      <c r="J527" s="23"/>
    </row>
    <row r="528" ht="12.75">
      <c r="J528" s="23"/>
    </row>
    <row r="529" ht="12.75">
      <c r="J529" s="23"/>
    </row>
    <row r="530" ht="12.75">
      <c r="J530" s="23"/>
    </row>
    <row r="531" ht="12.75">
      <c r="J531" s="23"/>
    </row>
    <row r="532" ht="12.75">
      <c r="J532" s="23"/>
    </row>
    <row r="533" ht="12.75">
      <c r="J533" s="23"/>
    </row>
    <row r="534" ht="12.75">
      <c r="J534" s="23"/>
    </row>
    <row r="535" ht="12.75">
      <c r="J535" s="23"/>
    </row>
    <row r="536" ht="12.75">
      <c r="J536" s="23"/>
    </row>
    <row r="537" ht="12.75">
      <c r="J537" s="23"/>
    </row>
    <row r="538" ht="12.75">
      <c r="J538" s="23"/>
    </row>
    <row r="539" ht="12.75">
      <c r="J539" s="23"/>
    </row>
    <row r="540" ht="12.75">
      <c r="J540" s="23"/>
    </row>
    <row r="541" ht="12.75">
      <c r="J541" s="23"/>
    </row>
    <row r="542" ht="12.75">
      <c r="J542" s="23"/>
    </row>
    <row r="543" ht="12.75">
      <c r="J543" s="23"/>
    </row>
    <row r="544" ht="12.75">
      <c r="J544" s="23"/>
    </row>
    <row r="545" ht="12.75">
      <c r="J545" s="23"/>
    </row>
    <row r="546" ht="12.75">
      <c r="J546" s="23"/>
    </row>
    <row r="547" ht="12.75">
      <c r="J547" s="23"/>
    </row>
    <row r="548" ht="12.75">
      <c r="J548" s="23"/>
    </row>
    <row r="549" ht="12.75">
      <c r="J549" s="23"/>
    </row>
    <row r="550" ht="12.75">
      <c r="J550" s="23"/>
    </row>
    <row r="551" ht="12.75">
      <c r="J551" s="23"/>
    </row>
    <row r="552" ht="12.75">
      <c r="J552" s="23"/>
    </row>
    <row r="553" ht="12.75">
      <c r="J553" s="23"/>
    </row>
    <row r="554" ht="12.75">
      <c r="J554" s="23"/>
    </row>
    <row r="555" ht="12.75">
      <c r="J555" s="23"/>
    </row>
    <row r="556" ht="12.75">
      <c r="J556" s="23"/>
    </row>
    <row r="557" ht="12.75">
      <c r="J557" s="23"/>
    </row>
    <row r="558" ht="12.75">
      <c r="J558" s="23"/>
    </row>
    <row r="559" ht="12.75">
      <c r="J559" s="23"/>
    </row>
    <row r="560" ht="12.75">
      <c r="J560" s="23"/>
    </row>
    <row r="561" ht="12.75">
      <c r="J561" s="23"/>
    </row>
    <row r="562" ht="12.75">
      <c r="J562" s="23"/>
    </row>
    <row r="563" ht="12.75">
      <c r="J563" s="23"/>
    </row>
    <row r="564" ht="12.75">
      <c r="J564" s="23"/>
    </row>
    <row r="565" ht="12.75">
      <c r="J565" s="23"/>
    </row>
    <row r="566" ht="12.75">
      <c r="J566" s="23"/>
    </row>
    <row r="567" ht="12.75">
      <c r="J567" s="23"/>
    </row>
    <row r="568" ht="12.75">
      <c r="J568" s="23"/>
    </row>
    <row r="569" ht="12.75">
      <c r="J569" s="23"/>
    </row>
    <row r="570" ht="12.75">
      <c r="J570" s="23"/>
    </row>
    <row r="571" ht="12.75">
      <c r="J571" s="23"/>
    </row>
    <row r="572" ht="12.75">
      <c r="J572" s="23"/>
    </row>
    <row r="573" ht="12.75">
      <c r="J573" s="23"/>
    </row>
    <row r="574" ht="12.75">
      <c r="J574" s="23"/>
    </row>
    <row r="575" ht="12.75">
      <c r="J575" s="23"/>
    </row>
    <row r="576" ht="12.75">
      <c r="J576" s="23"/>
    </row>
    <row r="577" ht="12.75">
      <c r="J577" s="23"/>
    </row>
    <row r="578" ht="12.75">
      <c r="J578" s="23"/>
    </row>
    <row r="579" ht="12.75">
      <c r="J579" s="23"/>
    </row>
    <row r="580" ht="12.75">
      <c r="J580" s="23"/>
    </row>
    <row r="581" ht="12.75">
      <c r="J581" s="23"/>
    </row>
    <row r="582" ht="12.75">
      <c r="J582" s="23"/>
    </row>
    <row r="583" ht="12.75">
      <c r="J583" s="23"/>
    </row>
    <row r="584" ht="12.75">
      <c r="J584" s="23"/>
    </row>
    <row r="585" ht="12.75">
      <c r="J585" s="23"/>
    </row>
    <row r="586" ht="12.75">
      <c r="J586" s="23"/>
    </row>
    <row r="587" ht="12.75">
      <c r="J587" s="23"/>
    </row>
    <row r="588" ht="12.75">
      <c r="J588" s="23"/>
    </row>
    <row r="589" ht="12.75">
      <c r="J589" s="23"/>
    </row>
    <row r="590" ht="12.75">
      <c r="J590" s="23"/>
    </row>
    <row r="591" ht="12.75">
      <c r="J591" s="23"/>
    </row>
    <row r="592" ht="12.75">
      <c r="J592" s="23"/>
    </row>
    <row r="593" ht="12.75">
      <c r="J593" s="23"/>
    </row>
    <row r="594" ht="12.75">
      <c r="J594" s="23"/>
    </row>
    <row r="595" ht="12.75">
      <c r="J595" s="23"/>
    </row>
    <row r="596" ht="12.75">
      <c r="J596" s="23"/>
    </row>
    <row r="597" ht="12.75">
      <c r="J597" s="23"/>
    </row>
    <row r="598" ht="12.75">
      <c r="J598" s="23"/>
    </row>
    <row r="599" ht="12.75">
      <c r="J599" s="23"/>
    </row>
    <row r="600" ht="12.75">
      <c r="J600" s="23"/>
    </row>
    <row r="601" ht="12.75">
      <c r="J601" s="23"/>
    </row>
  </sheetData>
  <mergeCells count="7">
    <mergeCell ref="E1:E2"/>
    <mergeCell ref="F1:F2"/>
    <mergeCell ref="G1:G2"/>
    <mergeCell ref="A1:A2"/>
    <mergeCell ref="B1:B2"/>
    <mergeCell ref="C1:C2"/>
    <mergeCell ref="D1:D2"/>
  </mergeCells>
  <dataValidations count="1">
    <dataValidation type="whole" allowBlank="1" showInputMessage="1" showErrorMessage="1" promptTitle="Код вида НПА" prompt="Введите целое число в интервале от 100 до 9999" errorTitle="Ошибка при вводе дааных" error="Введите значение в указанном диапазоне. (Диапазон значений от 100 до 9999)&#10;" sqref="A3:A27">
      <formula1>100</formula1>
      <formula2>9999</formula2>
    </dataValidation>
  </dataValidation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AG443"/>
  <sheetViews>
    <sheetView tabSelected="1" view="pageBreakPreview" zoomScale="95" zoomScaleNormal="75" zoomScaleSheetLayoutView="95" workbookViewId="0" topLeftCell="A1">
      <pane xSplit="1" ySplit="5" topLeftCell="B248" activePane="bottomRight" state="frozen"/>
      <selection pane="topLeft" activeCell="A1" sqref="A1"/>
      <selection pane="topRight" activeCell="B1" sqref="B1"/>
      <selection pane="bottomLeft" activeCell="A4" sqref="A4"/>
      <selection pane="bottomRight" activeCell="B249" sqref="B249"/>
    </sheetView>
  </sheetViews>
  <sheetFormatPr defaultColWidth="9.140625" defaultRowHeight="12.75"/>
  <cols>
    <col min="1" max="1" width="15.421875" style="26" customWidth="1"/>
    <col min="2" max="2" width="69.421875" style="27" customWidth="1"/>
    <col min="3" max="3" width="14.8515625" style="34" customWidth="1"/>
    <col min="4" max="4" width="24.421875" style="27" customWidth="1"/>
    <col min="5" max="5" width="13.8515625" style="35" customWidth="1"/>
    <col min="6" max="6" width="11.140625" style="36" customWidth="1"/>
    <col min="7" max="7" width="53.57421875" style="37" customWidth="1"/>
    <col min="8" max="8" width="20.28125" style="36" customWidth="1"/>
    <col min="9" max="9" width="12.00390625" style="36" customWidth="1"/>
    <col min="10" max="10" width="14.57421875" style="27" customWidth="1"/>
    <col min="11" max="11" width="7.00390625" style="27" customWidth="1"/>
    <col min="12" max="12" width="6.8515625" style="27" customWidth="1"/>
    <col min="13" max="14" width="6.57421875" style="27" customWidth="1"/>
    <col min="15" max="15" width="6.8515625" style="27" customWidth="1"/>
    <col min="16" max="17" width="6.7109375" style="27" customWidth="1"/>
    <col min="18" max="19" width="6.8515625" style="27" customWidth="1"/>
    <col min="20" max="20" width="9.140625" style="28" customWidth="1"/>
    <col min="21" max="21" width="9.140625" style="29" customWidth="1"/>
    <col min="22" max="23" width="9.140625" style="30" customWidth="1"/>
    <col min="24" max="24" width="15.7109375" style="31" customWidth="1"/>
    <col min="25" max="26" width="17.140625" style="31" bestFit="1" customWidth="1"/>
    <col min="27" max="29" width="15.7109375" style="31" customWidth="1"/>
    <col min="30" max="30" width="20.28125" style="31" customWidth="1"/>
    <col min="31" max="31" width="21.421875" style="31" customWidth="1"/>
    <col min="32" max="32" width="16.57421875" style="32" customWidth="1"/>
    <col min="33" max="33" width="43.140625" style="33" customWidth="1"/>
    <col min="34" max="16384" width="9.140625" style="27" customWidth="1"/>
  </cols>
  <sheetData>
    <row r="1" spans="1:33" s="61" customFormat="1" ht="21.75">
      <c r="A1" s="60"/>
      <c r="B1" s="139" t="s">
        <v>715</v>
      </c>
      <c r="C1" s="140"/>
      <c r="D1" s="140"/>
      <c r="E1" s="140"/>
      <c r="F1" s="140"/>
      <c r="G1" s="140"/>
      <c r="H1" s="140"/>
      <c r="I1" s="140"/>
      <c r="J1" s="140"/>
      <c r="K1" s="140"/>
      <c r="L1" s="140"/>
      <c r="M1" s="140"/>
      <c r="T1" s="62"/>
      <c r="U1" s="63"/>
      <c r="V1" s="64"/>
      <c r="W1" s="64"/>
      <c r="X1" s="65"/>
      <c r="Y1" s="65"/>
      <c r="Z1" s="65"/>
      <c r="AA1" s="65"/>
      <c r="AB1" s="65"/>
      <c r="AC1" s="65"/>
      <c r="AD1" s="65"/>
      <c r="AE1" s="65"/>
      <c r="AF1" s="66"/>
      <c r="AG1" s="67"/>
    </row>
    <row r="3" spans="1:33" ht="15.75" customHeight="1">
      <c r="A3" s="119" t="s">
        <v>546</v>
      </c>
      <c r="B3" s="120"/>
      <c r="C3" s="134" t="s">
        <v>586</v>
      </c>
      <c r="D3" s="135"/>
      <c r="E3" s="135"/>
      <c r="F3" s="135"/>
      <c r="G3" s="135"/>
      <c r="H3" s="135"/>
      <c r="I3" s="136"/>
      <c r="J3" s="86"/>
      <c r="K3" s="134"/>
      <c r="L3" s="135"/>
      <c r="M3" s="135"/>
      <c r="N3" s="135"/>
      <c r="O3" s="135"/>
      <c r="P3" s="135"/>
      <c r="Q3" s="135"/>
      <c r="R3" s="135"/>
      <c r="S3" s="136"/>
      <c r="T3" s="123" t="s">
        <v>557</v>
      </c>
      <c r="U3" s="123"/>
      <c r="V3" s="123"/>
      <c r="W3" s="123"/>
      <c r="X3" s="125" t="s">
        <v>303</v>
      </c>
      <c r="Y3" s="125" t="s">
        <v>683</v>
      </c>
      <c r="Z3" s="125"/>
      <c r="AA3" s="125"/>
      <c r="AB3" s="125"/>
      <c r="AC3" s="125"/>
      <c r="AD3" s="125"/>
      <c r="AE3" s="125"/>
      <c r="AF3" s="137" t="s">
        <v>559</v>
      </c>
      <c r="AG3" s="114" t="s">
        <v>547</v>
      </c>
    </row>
    <row r="4" spans="1:33" ht="15.75" customHeight="1">
      <c r="A4" s="116" t="s">
        <v>465</v>
      </c>
      <c r="B4" s="103" t="s">
        <v>553</v>
      </c>
      <c r="C4" s="107" t="s">
        <v>543</v>
      </c>
      <c r="D4" s="103" t="s">
        <v>579</v>
      </c>
      <c r="E4" s="109" t="s">
        <v>566</v>
      </c>
      <c r="F4" s="105" t="s">
        <v>560</v>
      </c>
      <c r="G4" s="103" t="s">
        <v>582</v>
      </c>
      <c r="H4" s="105" t="s">
        <v>581</v>
      </c>
      <c r="I4" s="105" t="s">
        <v>558</v>
      </c>
      <c r="J4" s="103" t="s">
        <v>666</v>
      </c>
      <c r="K4" s="141" t="s">
        <v>666</v>
      </c>
      <c r="L4" s="142"/>
      <c r="M4" s="142"/>
      <c r="N4" s="142"/>
      <c r="O4" s="142"/>
      <c r="P4" s="142"/>
      <c r="Q4" s="142"/>
      <c r="R4" s="142"/>
      <c r="S4" s="143"/>
      <c r="T4" s="121" t="s">
        <v>480</v>
      </c>
      <c r="U4" s="128" t="s">
        <v>481</v>
      </c>
      <c r="V4" s="130" t="s">
        <v>464</v>
      </c>
      <c r="W4" s="132" t="s">
        <v>482</v>
      </c>
      <c r="X4" s="125"/>
      <c r="Y4" s="125" t="s">
        <v>554</v>
      </c>
      <c r="Z4" s="125"/>
      <c r="AA4" s="125" t="s">
        <v>552</v>
      </c>
      <c r="AB4" s="125"/>
      <c r="AC4" s="125" t="s">
        <v>585</v>
      </c>
      <c r="AD4" s="125" t="s">
        <v>567</v>
      </c>
      <c r="AE4" s="125"/>
      <c r="AF4" s="137"/>
      <c r="AG4" s="114"/>
    </row>
    <row r="5" spans="1:33" ht="23.25" thickBot="1">
      <c r="A5" s="117"/>
      <c r="B5" s="118"/>
      <c r="C5" s="124"/>
      <c r="D5" s="118"/>
      <c r="E5" s="144"/>
      <c r="F5" s="127"/>
      <c r="G5" s="118"/>
      <c r="H5" s="127"/>
      <c r="I5" s="127"/>
      <c r="J5" s="118"/>
      <c r="K5" s="87" t="s">
        <v>521</v>
      </c>
      <c r="L5" s="87" t="s">
        <v>520</v>
      </c>
      <c r="M5" s="87" t="s">
        <v>466</v>
      </c>
      <c r="N5" s="88" t="s">
        <v>452</v>
      </c>
      <c r="O5" s="87" t="s">
        <v>468</v>
      </c>
      <c r="P5" s="87" t="s">
        <v>459</v>
      </c>
      <c r="Q5" s="87" t="s">
        <v>456</v>
      </c>
      <c r="R5" s="87" t="s">
        <v>467</v>
      </c>
      <c r="S5" s="87" t="s">
        <v>485</v>
      </c>
      <c r="T5" s="122"/>
      <c r="U5" s="129"/>
      <c r="V5" s="131"/>
      <c r="W5" s="133"/>
      <c r="X5" s="126"/>
      <c r="Y5" s="89" t="s">
        <v>483</v>
      </c>
      <c r="Z5" s="89" t="s">
        <v>484</v>
      </c>
      <c r="AA5" s="89" t="s">
        <v>483</v>
      </c>
      <c r="AB5" s="89" t="s">
        <v>484</v>
      </c>
      <c r="AC5" s="126"/>
      <c r="AD5" s="89" t="s">
        <v>594</v>
      </c>
      <c r="AE5" s="89" t="s">
        <v>595</v>
      </c>
      <c r="AF5" s="138"/>
      <c r="AG5" s="115"/>
    </row>
    <row r="6" spans="1:33" ht="51.75">
      <c r="A6" s="90">
        <v>40107000</v>
      </c>
      <c r="B6" s="91" t="str">
        <f>IF(ISBLANK(A6),"",IF(ISERROR(VLOOKUP(A6,'[1]Полномочия'!$A$1:$B$689,2)),"",VLOOKUP(A6,'[1]Полномочия'!$A$1:$B$689,2)))</f>
        <v>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v>
      </c>
      <c r="C6" s="92">
        <v>313</v>
      </c>
      <c r="D6" s="91" t="str">
        <f>IF(ISERROR(VLOOKUP(C6,'[1]ВидыНПА'!$A$1:$B$566,2)),"",VLOOKUP(C6,'[1]ВидыНПА'!$A$1:$B$566,2))</f>
        <v>постановление  администрации города</v>
      </c>
      <c r="E6" s="93" t="s">
        <v>25</v>
      </c>
      <c r="F6" s="94">
        <v>41563</v>
      </c>
      <c r="G6" s="95" t="s">
        <v>612</v>
      </c>
      <c r="H6" s="94">
        <v>41640</v>
      </c>
      <c r="I6" s="94">
        <v>401404</v>
      </c>
      <c r="J6" s="96" t="s">
        <v>597</v>
      </c>
      <c r="K6" s="96"/>
      <c r="L6" s="96"/>
      <c r="M6" s="96"/>
      <c r="N6" s="96"/>
      <c r="O6" s="96"/>
      <c r="P6" s="96"/>
      <c r="Q6" s="96"/>
      <c r="R6" s="96"/>
      <c r="S6" s="96"/>
      <c r="T6" s="92">
        <v>0</v>
      </c>
      <c r="U6" s="97" t="s">
        <v>11</v>
      </c>
      <c r="V6" s="98">
        <v>0</v>
      </c>
      <c r="W6" s="99">
        <v>0</v>
      </c>
      <c r="X6" s="100">
        <v>0</v>
      </c>
      <c r="Y6" s="100">
        <v>0</v>
      </c>
      <c r="Z6" s="100">
        <v>0</v>
      </c>
      <c r="AA6" s="100">
        <v>0</v>
      </c>
      <c r="AB6" s="100">
        <v>0</v>
      </c>
      <c r="AC6" s="100">
        <v>0</v>
      </c>
      <c r="AD6" s="100">
        <v>0</v>
      </c>
      <c r="AE6" s="100">
        <v>0</v>
      </c>
      <c r="AF6" s="101" t="s">
        <v>463</v>
      </c>
      <c r="AG6" s="102"/>
    </row>
    <row r="7" spans="1:33" ht="39">
      <c r="A7" s="90">
        <v>40108000</v>
      </c>
      <c r="B7" s="91" t="str">
        <f>IF(ISBLANK(A7),"",IF(ISERROR(VLOOKUP(A7,'[1]Полномочия'!$A$1:$B$689,2)),"",VLOOKUP(A7,'[1]Полномочия'!$A$1:$B$689,2)))</f>
        <v>формирование, утверждение, исполнение бюджета городского округа и контроль за исполнением данного бюджета</v>
      </c>
      <c r="C7" s="92">
        <v>313</v>
      </c>
      <c r="D7" s="91" t="str">
        <f>IF(ISERROR(VLOOKUP(C7,'[1]ВидыНПА'!$A$1:$B$566,2)),"",VLOOKUP(C7,'[1]ВидыНПА'!$A$1:$B$566,2))</f>
        <v>постановление  администрации города</v>
      </c>
      <c r="E7" s="93" t="s">
        <v>24</v>
      </c>
      <c r="F7" s="94">
        <v>41563</v>
      </c>
      <c r="G7" s="95" t="s">
        <v>761</v>
      </c>
      <c r="H7" s="94">
        <v>41640</v>
      </c>
      <c r="I7" s="94">
        <v>401404</v>
      </c>
      <c r="J7" s="96" t="s">
        <v>597</v>
      </c>
      <c r="K7" s="96"/>
      <c r="L7" s="96"/>
      <c r="M7" s="96"/>
      <c r="N7" s="96"/>
      <c r="O7" s="96"/>
      <c r="P7" s="96"/>
      <c r="Q7" s="96"/>
      <c r="R7" s="96"/>
      <c r="S7" s="96"/>
      <c r="T7" s="92">
        <v>0</v>
      </c>
      <c r="U7" s="97" t="s">
        <v>11</v>
      </c>
      <c r="V7" s="98">
        <v>0</v>
      </c>
      <c r="W7" s="99">
        <v>0</v>
      </c>
      <c r="X7" s="100">
        <v>0</v>
      </c>
      <c r="Y7" s="100">
        <v>0</v>
      </c>
      <c r="Z7" s="100">
        <v>0</v>
      </c>
      <c r="AA7" s="100">
        <v>0</v>
      </c>
      <c r="AB7" s="100">
        <v>0</v>
      </c>
      <c r="AC7" s="100">
        <v>0</v>
      </c>
      <c r="AD7" s="100">
        <v>0</v>
      </c>
      <c r="AE7" s="100">
        <v>0</v>
      </c>
      <c r="AF7" s="101" t="s">
        <v>463</v>
      </c>
      <c r="AG7" s="102"/>
    </row>
    <row r="8" spans="1:33" ht="39">
      <c r="A8" s="90">
        <v>40108000</v>
      </c>
      <c r="B8" s="91" t="str">
        <f>IF(ISBLANK(A8),"",IF(ISERROR(VLOOKUP(A8,'[1]Полномочия'!$A$1:$B$689,2)),"",VLOOKUP(A8,'[1]Полномочия'!$A$1:$B$689,2)))</f>
        <v>формирование, утверждение, исполнение бюджета городского округа и контроль за исполнением данного бюджета</v>
      </c>
      <c r="C8" s="92">
        <v>313</v>
      </c>
      <c r="D8" s="91" t="str">
        <f>IF(ISERROR(VLOOKUP(C8,'[1]ВидыНПА'!$A$1:$B$566,2)),"",VLOOKUP(C8,'[1]ВидыНПА'!$A$1:$B$566,2))</f>
        <v>постановление  администрации города</v>
      </c>
      <c r="E8" s="93" t="s">
        <v>26</v>
      </c>
      <c r="F8" s="94">
        <v>41564</v>
      </c>
      <c r="G8" s="95" t="s">
        <v>371</v>
      </c>
      <c r="H8" s="94">
        <v>41640</v>
      </c>
      <c r="I8" s="94">
        <v>401404</v>
      </c>
      <c r="J8" s="96" t="s">
        <v>597</v>
      </c>
      <c r="K8" s="96"/>
      <c r="L8" s="96"/>
      <c r="M8" s="96"/>
      <c r="N8" s="96"/>
      <c r="O8" s="96"/>
      <c r="P8" s="96"/>
      <c r="Q8" s="96"/>
      <c r="R8" s="96"/>
      <c r="S8" s="96"/>
      <c r="T8" s="92">
        <v>0</v>
      </c>
      <c r="U8" s="97" t="s">
        <v>11</v>
      </c>
      <c r="V8" s="98">
        <v>0</v>
      </c>
      <c r="W8" s="99">
        <v>0</v>
      </c>
      <c r="X8" s="100">
        <v>0</v>
      </c>
      <c r="Y8" s="100">
        <v>0</v>
      </c>
      <c r="Z8" s="100">
        <v>0</v>
      </c>
      <c r="AA8" s="100">
        <v>0</v>
      </c>
      <c r="AB8" s="100">
        <v>0</v>
      </c>
      <c r="AC8" s="100">
        <v>0</v>
      </c>
      <c r="AD8" s="100">
        <v>0</v>
      </c>
      <c r="AE8" s="100">
        <v>0</v>
      </c>
      <c r="AF8" s="101" t="s">
        <v>463</v>
      </c>
      <c r="AG8" s="102"/>
    </row>
    <row r="9" spans="1:33" ht="51.75">
      <c r="A9" s="90">
        <v>40108000</v>
      </c>
      <c r="B9" s="91" t="str">
        <f>IF(ISBLANK(A9),"",IF(ISERROR(VLOOKUP(A9,'[1]Полномочия'!$A$1:$B$689,2)),"",VLOOKUP(A9,'[1]Полномочия'!$A$1:$B$689,2)))</f>
        <v>формирование, утверждение, исполнение бюджета городского округа и контроль за исполнением данного бюджета</v>
      </c>
      <c r="C9" s="92">
        <v>313</v>
      </c>
      <c r="D9" s="91" t="str">
        <f>IF(ISERROR(VLOOKUP(C9,'[1]ВидыНПА'!$A$1:$B$566,2)),"",VLOOKUP(C9,'[1]ВидыНПА'!$A$1:$B$566,2))</f>
        <v>постановление  администрации города</v>
      </c>
      <c r="E9" s="93" t="s">
        <v>30</v>
      </c>
      <c r="F9" s="94">
        <v>41564</v>
      </c>
      <c r="G9" s="95" t="s">
        <v>793</v>
      </c>
      <c r="H9" s="94">
        <v>41640</v>
      </c>
      <c r="I9" s="94">
        <v>401404</v>
      </c>
      <c r="J9" s="96" t="s">
        <v>597</v>
      </c>
      <c r="K9" s="96"/>
      <c r="L9" s="96"/>
      <c r="M9" s="96"/>
      <c r="N9" s="96"/>
      <c r="O9" s="96"/>
      <c r="P9" s="96"/>
      <c r="Q9" s="96"/>
      <c r="R9" s="96"/>
      <c r="S9" s="96"/>
      <c r="T9" s="92">
        <v>0</v>
      </c>
      <c r="U9" s="97" t="s">
        <v>11</v>
      </c>
      <c r="V9" s="98">
        <v>0</v>
      </c>
      <c r="W9" s="99">
        <v>0</v>
      </c>
      <c r="X9" s="100">
        <v>0</v>
      </c>
      <c r="Y9" s="100">
        <v>0</v>
      </c>
      <c r="Z9" s="100">
        <v>0</v>
      </c>
      <c r="AA9" s="100">
        <v>0</v>
      </c>
      <c r="AB9" s="100">
        <v>0</v>
      </c>
      <c r="AC9" s="100">
        <v>0</v>
      </c>
      <c r="AD9" s="100">
        <v>0</v>
      </c>
      <c r="AE9" s="100">
        <v>0</v>
      </c>
      <c r="AF9" s="101" t="s">
        <v>463</v>
      </c>
      <c r="AG9" s="102"/>
    </row>
    <row r="10" spans="1:33" ht="51.75">
      <c r="A10" s="90">
        <v>40108000</v>
      </c>
      <c r="B10" s="91" t="str">
        <f>IF(ISBLANK(A10),"",IF(ISERROR(VLOOKUP(A10,'[1]Полномочия'!$A$1:$B$689,2)),"",VLOOKUP(A10,'[1]Полномочия'!$A$1:$B$689,2)))</f>
        <v>формирование, утверждение, исполнение бюджета городского округа и контроль за исполнением данного бюджета</v>
      </c>
      <c r="C10" s="92">
        <v>313</v>
      </c>
      <c r="D10" s="91" t="str">
        <f>IF(ISERROR(VLOOKUP(C10,'[1]ВидыНПА'!$A$1:$B$566,2)),"",VLOOKUP(C10,'[1]ВидыНПА'!$A$1:$B$566,2))</f>
        <v>постановление  администрации города</v>
      </c>
      <c r="E10" s="93" t="s">
        <v>32</v>
      </c>
      <c r="F10" s="94">
        <v>41565</v>
      </c>
      <c r="G10" s="95" t="s">
        <v>619</v>
      </c>
      <c r="H10" s="94">
        <v>41640</v>
      </c>
      <c r="I10" s="94">
        <v>401404</v>
      </c>
      <c r="J10" s="96" t="s">
        <v>597</v>
      </c>
      <c r="K10" s="96"/>
      <c r="L10" s="96"/>
      <c r="M10" s="96"/>
      <c r="N10" s="96"/>
      <c r="O10" s="96"/>
      <c r="P10" s="96"/>
      <c r="Q10" s="96"/>
      <c r="R10" s="96"/>
      <c r="S10" s="96"/>
      <c r="T10" s="92">
        <v>0</v>
      </c>
      <c r="U10" s="97" t="s">
        <v>11</v>
      </c>
      <c r="V10" s="98">
        <v>0</v>
      </c>
      <c r="W10" s="99">
        <v>0</v>
      </c>
      <c r="X10" s="100">
        <v>0</v>
      </c>
      <c r="Y10" s="100">
        <v>0</v>
      </c>
      <c r="Z10" s="100">
        <v>0</v>
      </c>
      <c r="AA10" s="100">
        <v>0</v>
      </c>
      <c r="AB10" s="100">
        <v>0</v>
      </c>
      <c r="AC10" s="100">
        <v>0</v>
      </c>
      <c r="AD10" s="100">
        <v>0</v>
      </c>
      <c r="AE10" s="100">
        <v>0</v>
      </c>
      <c r="AF10" s="101" t="s">
        <v>463</v>
      </c>
      <c r="AG10" s="102"/>
    </row>
    <row r="11" spans="1:33" ht="39">
      <c r="A11" s="90">
        <v>40108000</v>
      </c>
      <c r="B11" s="91" t="str">
        <f>IF(ISBLANK(A11),"",IF(ISERROR(VLOOKUP(A11,'[1]Полномочия'!$A$1:$B$689,2)),"",VLOOKUP(A11,'[1]Полномочия'!$A$1:$B$689,2)))</f>
        <v>формирование, утверждение, исполнение бюджета городского округа и контроль за исполнением данного бюджета</v>
      </c>
      <c r="C11" s="92">
        <v>313</v>
      </c>
      <c r="D11" s="91" t="str">
        <f>IF(ISERROR(VLOOKUP(C11,'[1]ВидыНПА'!$A$1:$B$566,2)),"",VLOOKUP(C11,'[1]ВидыНПА'!$A$1:$B$566,2))</f>
        <v>постановление  администрации города</v>
      </c>
      <c r="E11" s="93" t="s">
        <v>35</v>
      </c>
      <c r="F11" s="94">
        <v>41568</v>
      </c>
      <c r="G11" s="95" t="s">
        <v>773</v>
      </c>
      <c r="H11" s="94">
        <v>41640</v>
      </c>
      <c r="I11" s="94">
        <v>401404</v>
      </c>
      <c r="J11" s="96" t="s">
        <v>597</v>
      </c>
      <c r="K11" s="96"/>
      <c r="L11" s="96"/>
      <c r="M11" s="96"/>
      <c r="N11" s="96"/>
      <c r="O11" s="96"/>
      <c r="P11" s="96"/>
      <c r="Q11" s="96"/>
      <c r="R11" s="96"/>
      <c r="S11" s="96"/>
      <c r="T11" s="92">
        <v>0</v>
      </c>
      <c r="U11" s="97" t="s">
        <v>11</v>
      </c>
      <c r="V11" s="98">
        <v>0</v>
      </c>
      <c r="W11" s="99">
        <v>0</v>
      </c>
      <c r="X11" s="100">
        <v>0</v>
      </c>
      <c r="Y11" s="100">
        <v>0</v>
      </c>
      <c r="Z11" s="100">
        <v>0</v>
      </c>
      <c r="AA11" s="100">
        <v>0</v>
      </c>
      <c r="AB11" s="100">
        <v>0</v>
      </c>
      <c r="AC11" s="100">
        <v>0</v>
      </c>
      <c r="AD11" s="100">
        <v>0</v>
      </c>
      <c r="AE11" s="100">
        <v>0</v>
      </c>
      <c r="AF11" s="101" t="s">
        <v>463</v>
      </c>
      <c r="AG11" s="102"/>
    </row>
    <row r="12" spans="1:33" ht="39">
      <c r="A12" s="90">
        <v>40110000</v>
      </c>
      <c r="B12" s="91" t="str">
        <f>IF(ISBLANK(A12),"",IF(ISERROR(VLOOKUP(A12,'[1]Полномочия'!$A$1:$B$689,2)),"",VLOOKUP(A12,'[1]Полномочия'!$A$1:$B$689,2)))</f>
        <v>владение, пользование и распоряжение имуществом, находящимся в муниципальной собственности городского округа</v>
      </c>
      <c r="C12" s="92">
        <v>313</v>
      </c>
      <c r="D12" s="91" t="str">
        <f>IF(ISERROR(VLOOKUP(C12,'[1]ВидыНПА'!$A$1:$B$566,2)),"",VLOOKUP(C12,'[1]ВидыНПА'!$A$1:$B$566,2))</f>
        <v>постановление  администрации города</v>
      </c>
      <c r="E12" s="93" t="s">
        <v>23</v>
      </c>
      <c r="F12" s="94">
        <v>41563</v>
      </c>
      <c r="G12" s="95" t="s">
        <v>373</v>
      </c>
      <c r="H12" s="94">
        <v>41640</v>
      </c>
      <c r="I12" s="94">
        <v>401404</v>
      </c>
      <c r="J12" s="96" t="s">
        <v>597</v>
      </c>
      <c r="K12" s="96"/>
      <c r="L12" s="96"/>
      <c r="M12" s="96"/>
      <c r="N12" s="96"/>
      <c r="O12" s="96"/>
      <c r="P12" s="96"/>
      <c r="Q12" s="96"/>
      <c r="R12" s="96"/>
      <c r="S12" s="96"/>
      <c r="T12" s="92">
        <v>0</v>
      </c>
      <c r="U12" s="97" t="s">
        <v>11</v>
      </c>
      <c r="V12" s="98">
        <v>0</v>
      </c>
      <c r="W12" s="99">
        <v>0</v>
      </c>
      <c r="X12" s="100">
        <v>0</v>
      </c>
      <c r="Y12" s="100">
        <v>0</v>
      </c>
      <c r="Z12" s="100">
        <v>0</v>
      </c>
      <c r="AA12" s="100">
        <v>0</v>
      </c>
      <c r="AB12" s="100">
        <v>0</v>
      </c>
      <c r="AC12" s="100">
        <v>0</v>
      </c>
      <c r="AD12" s="100">
        <v>0</v>
      </c>
      <c r="AE12" s="100">
        <v>0</v>
      </c>
      <c r="AF12" s="101" t="s">
        <v>463</v>
      </c>
      <c r="AG12" s="102"/>
    </row>
    <row r="13" spans="1:33" ht="115.5">
      <c r="A13" s="90">
        <v>40112000</v>
      </c>
      <c r="B13" s="91" t="str">
        <f>IF(ISBLANK(A13),"",IF(ISERROR(VLOOKUP(A13,'[1]Полномочия'!$A$1:$B$689,2)),"",VLOOKUP(A13,'[1]Полномочия'!$A$1:$B$689,2)))</f>
        <v>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v>
      </c>
      <c r="C13" s="92">
        <v>313</v>
      </c>
      <c r="D13" s="91" t="str">
        <f>IF(ISERROR(VLOOKUP(C13,'[1]ВидыНПА'!$A$1:$B$566,2)),"",VLOOKUP(C13,'[1]ВидыНПА'!$A$1:$B$566,2))</f>
        <v>постановление  администрации города</v>
      </c>
      <c r="E13" s="93" t="s">
        <v>26</v>
      </c>
      <c r="F13" s="94">
        <v>41564</v>
      </c>
      <c r="G13" s="95" t="s">
        <v>371</v>
      </c>
      <c r="H13" s="94">
        <v>41640</v>
      </c>
      <c r="I13" s="94">
        <v>401404</v>
      </c>
      <c r="J13" s="96" t="s">
        <v>597</v>
      </c>
      <c r="K13" s="96"/>
      <c r="L13" s="96"/>
      <c r="M13" s="96"/>
      <c r="N13" s="96"/>
      <c r="O13" s="96"/>
      <c r="P13" s="96"/>
      <c r="Q13" s="96"/>
      <c r="R13" s="96"/>
      <c r="S13" s="96"/>
      <c r="T13" s="92">
        <v>0</v>
      </c>
      <c r="U13" s="97" t="s">
        <v>11</v>
      </c>
      <c r="V13" s="98">
        <v>0</v>
      </c>
      <c r="W13" s="99">
        <v>0</v>
      </c>
      <c r="X13" s="100">
        <v>0</v>
      </c>
      <c r="Y13" s="100">
        <v>0</v>
      </c>
      <c r="Z13" s="100">
        <v>0</v>
      </c>
      <c r="AA13" s="100">
        <v>0</v>
      </c>
      <c r="AB13" s="100">
        <v>0</v>
      </c>
      <c r="AC13" s="100">
        <v>0</v>
      </c>
      <c r="AD13" s="100">
        <v>0</v>
      </c>
      <c r="AE13" s="100">
        <v>0</v>
      </c>
      <c r="AF13" s="101" t="s">
        <v>463</v>
      </c>
      <c r="AG13" s="102"/>
    </row>
    <row r="14" spans="1:33" ht="115.5">
      <c r="A14" s="90">
        <v>40112000</v>
      </c>
      <c r="B14" s="91" t="str">
        <f>IF(ISBLANK(A14),"",IF(ISERROR(VLOOKUP(A14,'[1]Полномочия'!$A$1:$B$689,2)),"",VLOOKUP(A14,'[1]Полномочия'!$A$1:$B$689,2)))</f>
        <v>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v>
      </c>
      <c r="C14" s="92">
        <v>313</v>
      </c>
      <c r="D14" s="91" t="str">
        <f>IF(ISERROR(VLOOKUP(C14,'[1]ВидыНПА'!$A$1:$B$566,2)),"",VLOOKUP(C14,'[1]ВидыНПА'!$A$1:$B$566,2))</f>
        <v>постановление  администрации города</v>
      </c>
      <c r="E14" s="93" t="s">
        <v>32</v>
      </c>
      <c r="F14" s="94">
        <v>41565</v>
      </c>
      <c r="G14" s="95" t="s">
        <v>619</v>
      </c>
      <c r="H14" s="94">
        <v>41640</v>
      </c>
      <c r="I14" s="94">
        <v>401404</v>
      </c>
      <c r="J14" s="96" t="s">
        <v>597</v>
      </c>
      <c r="K14" s="96"/>
      <c r="L14" s="96"/>
      <c r="M14" s="96"/>
      <c r="N14" s="96"/>
      <c r="O14" s="96"/>
      <c r="P14" s="96"/>
      <c r="Q14" s="96"/>
      <c r="R14" s="96"/>
      <c r="S14" s="96"/>
      <c r="T14" s="92">
        <v>0</v>
      </c>
      <c r="U14" s="97" t="s">
        <v>11</v>
      </c>
      <c r="V14" s="98">
        <v>0</v>
      </c>
      <c r="W14" s="99">
        <v>0</v>
      </c>
      <c r="X14" s="100">
        <v>0</v>
      </c>
      <c r="Y14" s="100">
        <v>0</v>
      </c>
      <c r="Z14" s="100">
        <v>0</v>
      </c>
      <c r="AA14" s="100">
        <v>0</v>
      </c>
      <c r="AB14" s="100">
        <v>0</v>
      </c>
      <c r="AC14" s="100">
        <v>0</v>
      </c>
      <c r="AD14" s="100">
        <v>0</v>
      </c>
      <c r="AE14" s="100">
        <v>0</v>
      </c>
      <c r="AF14" s="101" t="s">
        <v>463</v>
      </c>
      <c r="AG14" s="102"/>
    </row>
    <row r="15" spans="1:33" ht="90">
      <c r="A15" s="90">
        <v>40113000</v>
      </c>
      <c r="B15" s="91" t="str">
        <f>IF(ISBLANK(A15),"",IF(ISERROR(VLOOKUP(A15,'[1]Полномочия'!$A$1:$B$689,2)),"",VLOOKUP(A15,'[1]Полномочия'!$A$1:$B$689,2)))</f>
        <v>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v>
      </c>
      <c r="C15" s="92">
        <v>202</v>
      </c>
      <c r="D15" s="91" t="str">
        <f>IF(ISERROR(VLOOKUP(C15,'[1]ВидыНПА'!$A$1:$B$566,2)),"",VLOOKUP(C15,'[1]ВидыНПА'!$A$1:$B$566,2))</f>
        <v>Постановление Правительства Ставропольского края</v>
      </c>
      <c r="E15" s="93" t="s">
        <v>147</v>
      </c>
      <c r="F15" s="94">
        <v>41400</v>
      </c>
      <c r="G15" s="95" t="s">
        <v>148</v>
      </c>
      <c r="H15" s="94">
        <v>41400</v>
      </c>
      <c r="I15" s="94">
        <v>401404</v>
      </c>
      <c r="J15" s="96" t="s">
        <v>597</v>
      </c>
      <c r="K15" s="96"/>
      <c r="L15" s="96"/>
      <c r="M15" s="96"/>
      <c r="N15" s="96"/>
      <c r="O15" s="96"/>
      <c r="P15" s="96"/>
      <c r="Q15" s="96"/>
      <c r="R15" s="96"/>
      <c r="S15" s="96"/>
      <c r="T15" s="92">
        <v>0</v>
      </c>
      <c r="U15" s="97" t="s">
        <v>11</v>
      </c>
      <c r="V15" s="98">
        <v>0</v>
      </c>
      <c r="W15" s="99">
        <v>0</v>
      </c>
      <c r="X15" s="100">
        <v>0</v>
      </c>
      <c r="Y15" s="100">
        <v>0</v>
      </c>
      <c r="Z15" s="100">
        <v>0</v>
      </c>
      <c r="AA15" s="100">
        <v>0</v>
      </c>
      <c r="AB15" s="100">
        <v>0</v>
      </c>
      <c r="AC15" s="100">
        <v>0</v>
      </c>
      <c r="AD15" s="100">
        <v>0</v>
      </c>
      <c r="AE15" s="100">
        <v>0</v>
      </c>
      <c r="AF15" s="101" t="s">
        <v>463</v>
      </c>
      <c r="AG15" s="102"/>
    </row>
    <row r="16" spans="1:33" ht="77.25">
      <c r="A16" s="90">
        <v>40113000</v>
      </c>
      <c r="B16" s="91" t="str">
        <f>IF(ISBLANK(A16),"",IF(ISERROR(VLOOKUP(A16,'[1]Полномочия'!$A$1:$B$689,2)),"",VLOOKUP(A16,'[1]Полномочия'!$A$1:$B$689,2)))</f>
        <v>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v>
      </c>
      <c r="C16" s="92">
        <v>313</v>
      </c>
      <c r="D16" s="91" t="str">
        <f>IF(ISERROR(VLOOKUP(C16,'[1]ВидыНПА'!$A$1:$B$566,2)),"",VLOOKUP(C16,'[1]ВидыНПА'!$A$1:$B$566,2))</f>
        <v>постановление  администрации города</v>
      </c>
      <c r="E16" s="93" t="s">
        <v>34</v>
      </c>
      <c r="F16" s="94">
        <v>41565</v>
      </c>
      <c r="G16" s="95" t="s">
        <v>809</v>
      </c>
      <c r="H16" s="94">
        <v>41640</v>
      </c>
      <c r="I16" s="94">
        <v>401404</v>
      </c>
      <c r="J16" s="96" t="s">
        <v>597</v>
      </c>
      <c r="K16" s="96"/>
      <c r="L16" s="96"/>
      <c r="M16" s="96"/>
      <c r="N16" s="96"/>
      <c r="O16" s="96"/>
      <c r="P16" s="96"/>
      <c r="Q16" s="96"/>
      <c r="R16" s="96"/>
      <c r="S16" s="96"/>
      <c r="T16" s="92">
        <v>0</v>
      </c>
      <c r="U16" s="97" t="s">
        <v>11</v>
      </c>
      <c r="V16" s="98">
        <v>0</v>
      </c>
      <c r="W16" s="99">
        <v>0</v>
      </c>
      <c r="X16" s="100">
        <v>0</v>
      </c>
      <c r="Y16" s="100">
        <v>0</v>
      </c>
      <c r="Z16" s="100">
        <v>0</v>
      </c>
      <c r="AA16" s="100">
        <v>0</v>
      </c>
      <c r="AB16" s="100">
        <v>0</v>
      </c>
      <c r="AC16" s="100">
        <v>0</v>
      </c>
      <c r="AD16" s="100">
        <v>0</v>
      </c>
      <c r="AE16" s="100">
        <v>0</v>
      </c>
      <c r="AF16" s="101" t="s">
        <v>463</v>
      </c>
      <c r="AG16" s="102"/>
    </row>
    <row r="17" spans="1:33" ht="77.25">
      <c r="A17" s="90">
        <v>40113000</v>
      </c>
      <c r="B17" s="91" t="str">
        <f>IF(ISBLANK(A17),"",IF(ISERROR(VLOOKUP(A17,'[1]Полномочия'!$A$1:$B$689,2)),"",VLOOKUP(A17,'[1]Полномочия'!$A$1:$B$689,2)))</f>
        <v>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v>
      </c>
      <c r="C17" s="92">
        <v>313</v>
      </c>
      <c r="D17" s="91" t="str">
        <f>IF(ISERROR(VLOOKUP(C17,'[1]ВидыНПА'!$A$1:$B$566,2)),"",VLOOKUP(C17,'[1]ВидыНПА'!$A$1:$B$566,2))</f>
        <v>постановление  администрации города</v>
      </c>
      <c r="E17" s="93" t="s">
        <v>433</v>
      </c>
      <c r="F17" s="94">
        <v>41173</v>
      </c>
      <c r="G17" s="95" t="s">
        <v>382</v>
      </c>
      <c r="H17" s="94">
        <v>41173</v>
      </c>
      <c r="I17" s="94">
        <v>401404</v>
      </c>
      <c r="J17" s="96" t="s">
        <v>597</v>
      </c>
      <c r="K17" s="96"/>
      <c r="L17" s="96"/>
      <c r="M17" s="96"/>
      <c r="N17" s="96"/>
      <c r="O17" s="96"/>
      <c r="P17" s="96"/>
      <c r="Q17" s="96"/>
      <c r="R17" s="96"/>
      <c r="S17" s="96"/>
      <c r="T17" s="92">
        <v>1003</v>
      </c>
      <c r="U17" s="97" t="s">
        <v>11</v>
      </c>
      <c r="V17" s="98">
        <v>0</v>
      </c>
      <c r="W17" s="99">
        <v>0</v>
      </c>
      <c r="X17" s="100">
        <v>0</v>
      </c>
      <c r="Y17" s="100">
        <v>9940.07</v>
      </c>
      <c r="Z17" s="100">
        <v>6328.35</v>
      </c>
      <c r="AA17" s="100">
        <v>800</v>
      </c>
      <c r="AB17" s="100">
        <v>0</v>
      </c>
      <c r="AC17" s="100">
        <v>800</v>
      </c>
      <c r="AD17" s="100">
        <v>800</v>
      </c>
      <c r="AE17" s="100">
        <v>800</v>
      </c>
      <c r="AF17" s="101" t="s">
        <v>463</v>
      </c>
      <c r="AG17" s="102"/>
    </row>
    <row r="18" spans="1:33" ht="90">
      <c r="A18" s="90">
        <v>40114000</v>
      </c>
      <c r="B18" s="91" t="str">
        <f>IF(ISBLANK(A18),"",IF(ISERROR(VLOOKUP(A18,'[1]Полномочия'!$A$1:$B$689,2)),"",VLOOKUP(A18,'[1]Полномочия'!$A$1:$B$689,2)))</f>
        <v>создание условий для предоставления транспортных услуг населению и организация транспортного обслуживания населения в границах городского округа</v>
      </c>
      <c r="C18" s="92">
        <v>313</v>
      </c>
      <c r="D18" s="91" t="str">
        <f>IF(ISERROR(VLOOKUP(C18,'[1]ВидыНПА'!$A$1:$B$566,2)),"",VLOOKUP(C18,'[1]ВидыНПА'!$A$1:$B$566,2))</f>
        <v>постановление  администрации города</v>
      </c>
      <c r="E18" s="93" t="s">
        <v>407</v>
      </c>
      <c r="F18" s="94">
        <v>41471</v>
      </c>
      <c r="G18" s="95" t="s">
        <v>768</v>
      </c>
      <c r="H18" s="94">
        <v>41471</v>
      </c>
      <c r="I18" s="94">
        <v>401404</v>
      </c>
      <c r="J18" s="96" t="s">
        <v>597</v>
      </c>
      <c r="K18" s="96"/>
      <c r="L18" s="96"/>
      <c r="M18" s="96"/>
      <c r="N18" s="96"/>
      <c r="O18" s="96"/>
      <c r="P18" s="96"/>
      <c r="Q18" s="96"/>
      <c r="R18" s="96"/>
      <c r="S18" s="96"/>
      <c r="T18" s="92">
        <v>0</v>
      </c>
      <c r="U18" s="97" t="s">
        <v>11</v>
      </c>
      <c r="V18" s="98">
        <v>0</v>
      </c>
      <c r="W18" s="99">
        <v>0</v>
      </c>
      <c r="X18" s="100">
        <v>0</v>
      </c>
      <c r="Y18" s="100">
        <v>0</v>
      </c>
      <c r="Z18" s="100">
        <v>0</v>
      </c>
      <c r="AA18" s="100">
        <v>0</v>
      </c>
      <c r="AB18" s="100">
        <v>0</v>
      </c>
      <c r="AC18" s="100">
        <v>0</v>
      </c>
      <c r="AD18" s="100">
        <v>0</v>
      </c>
      <c r="AE18" s="100">
        <v>0</v>
      </c>
      <c r="AF18" s="101" t="s">
        <v>463</v>
      </c>
      <c r="AG18" s="102"/>
    </row>
    <row r="19" spans="1:33" ht="51.75">
      <c r="A19" s="90">
        <v>40117000</v>
      </c>
      <c r="B19" s="91" t="str">
        <f>IF(ISBLANK(A19),"",IF(ISERROR(VLOOKUP(A19,'[1]Полномочия'!$A$1:$B$689,2)),"",VLOOKUP(A19,'[1]Полномочия'!$A$1:$B$689,2)))</f>
        <v>организация охраны общественного порядка на территории городского округа муниципальной милицией</v>
      </c>
      <c r="C19" s="92">
        <v>313</v>
      </c>
      <c r="D19" s="91" t="str">
        <f>IF(ISERROR(VLOOKUP(C19,'[1]ВидыНПА'!$A$1:$B$566,2)),"",VLOOKUP(C19,'[1]ВидыНПА'!$A$1:$B$566,2))</f>
        <v>постановление  администрации города</v>
      </c>
      <c r="E19" s="93" t="s">
        <v>30</v>
      </c>
      <c r="F19" s="94">
        <v>41564</v>
      </c>
      <c r="G19" s="95" t="s">
        <v>793</v>
      </c>
      <c r="H19" s="94">
        <v>41640</v>
      </c>
      <c r="I19" s="94">
        <v>401404</v>
      </c>
      <c r="J19" s="96" t="s">
        <v>597</v>
      </c>
      <c r="K19" s="96"/>
      <c r="L19" s="96"/>
      <c r="M19" s="96"/>
      <c r="N19" s="96"/>
      <c r="O19" s="96"/>
      <c r="P19" s="96"/>
      <c r="Q19" s="96"/>
      <c r="R19" s="96"/>
      <c r="S19" s="96"/>
      <c r="T19" s="92">
        <v>0</v>
      </c>
      <c r="U19" s="97" t="s">
        <v>11</v>
      </c>
      <c r="V19" s="98">
        <v>0</v>
      </c>
      <c r="W19" s="99">
        <v>0</v>
      </c>
      <c r="X19" s="100">
        <v>0</v>
      </c>
      <c r="Y19" s="100">
        <v>0</v>
      </c>
      <c r="Z19" s="100">
        <v>0</v>
      </c>
      <c r="AA19" s="100">
        <v>0</v>
      </c>
      <c r="AB19" s="100">
        <v>0</v>
      </c>
      <c r="AC19" s="100">
        <v>0</v>
      </c>
      <c r="AD19" s="100">
        <v>0</v>
      </c>
      <c r="AE19" s="100">
        <v>0</v>
      </c>
      <c r="AF19" s="101" t="s">
        <v>463</v>
      </c>
      <c r="AG19" s="102"/>
    </row>
    <row r="20" spans="1:33" ht="39">
      <c r="A20" s="90">
        <v>40118000</v>
      </c>
      <c r="B20" s="91" t="str">
        <f>IF(ISBLANK(A20),"",IF(ISERROR(VLOOKUP(A20,'[1]Полномочия'!$A$1:$B$689,2)),"",VLOOKUP(A20,'[1]Полномочия'!$A$1:$B$689,2)))</f>
        <v>обеспечение первичных мер пожарной безопасности в границах городского округа</v>
      </c>
      <c r="C20" s="92">
        <v>313</v>
      </c>
      <c r="D20" s="91" t="str">
        <f>IF(ISERROR(VLOOKUP(C20,'[1]ВидыНПА'!$A$1:$B$566,2)),"",VLOOKUP(C20,'[1]ВидыНПА'!$A$1:$B$566,2))</f>
        <v>постановление  администрации города</v>
      </c>
      <c r="E20" s="93" t="s">
        <v>27</v>
      </c>
      <c r="F20" s="94">
        <v>41564</v>
      </c>
      <c r="G20" s="95" t="s">
        <v>760</v>
      </c>
      <c r="H20" s="94">
        <v>41640</v>
      </c>
      <c r="I20" s="94">
        <v>401404</v>
      </c>
      <c r="J20" s="96" t="s">
        <v>597</v>
      </c>
      <c r="K20" s="96"/>
      <c r="L20" s="96"/>
      <c r="M20" s="96"/>
      <c r="N20" s="96"/>
      <c r="O20" s="96"/>
      <c r="P20" s="96"/>
      <c r="Q20" s="96"/>
      <c r="R20" s="96"/>
      <c r="S20" s="96"/>
      <c r="T20" s="92">
        <v>0</v>
      </c>
      <c r="U20" s="97" t="s">
        <v>11</v>
      </c>
      <c r="V20" s="98">
        <v>0</v>
      </c>
      <c r="W20" s="99">
        <v>0</v>
      </c>
      <c r="X20" s="100">
        <v>0</v>
      </c>
      <c r="Y20" s="100">
        <v>0</v>
      </c>
      <c r="Z20" s="100">
        <v>0</v>
      </c>
      <c r="AA20" s="100">
        <v>0</v>
      </c>
      <c r="AB20" s="100">
        <v>0</v>
      </c>
      <c r="AC20" s="100">
        <v>0</v>
      </c>
      <c r="AD20" s="100">
        <v>0</v>
      </c>
      <c r="AE20" s="100">
        <v>0</v>
      </c>
      <c r="AF20" s="101" t="s">
        <v>463</v>
      </c>
      <c r="AG20" s="102"/>
    </row>
    <row r="21" spans="1:33" ht="39">
      <c r="A21" s="90">
        <v>40118000</v>
      </c>
      <c r="B21" s="91" t="str">
        <f>IF(ISBLANK(A21),"",IF(ISERROR(VLOOKUP(A21,'[1]Полномочия'!$A$1:$B$689,2)),"",VLOOKUP(A21,'[1]Полномочия'!$A$1:$B$689,2)))</f>
        <v>обеспечение первичных мер пожарной безопасности в границах городского округа</v>
      </c>
      <c r="C21" s="92">
        <v>313</v>
      </c>
      <c r="D21" s="91" t="str">
        <f>IF(ISERROR(VLOOKUP(C21,'[1]ВидыНПА'!$A$1:$B$566,2)),"",VLOOKUP(C21,'[1]ВидыНПА'!$A$1:$B$566,2))</f>
        <v>постановление  администрации города</v>
      </c>
      <c r="E21" s="93" t="s">
        <v>33</v>
      </c>
      <c r="F21" s="94">
        <v>41565</v>
      </c>
      <c r="G21" s="95" t="s">
        <v>374</v>
      </c>
      <c r="H21" s="94">
        <v>41640</v>
      </c>
      <c r="I21" s="94">
        <v>401404</v>
      </c>
      <c r="J21" s="96" t="s">
        <v>597</v>
      </c>
      <c r="K21" s="96"/>
      <c r="L21" s="96"/>
      <c r="M21" s="96"/>
      <c r="N21" s="96"/>
      <c r="O21" s="96"/>
      <c r="P21" s="96"/>
      <c r="Q21" s="96"/>
      <c r="R21" s="96"/>
      <c r="S21" s="96"/>
      <c r="T21" s="92">
        <v>0</v>
      </c>
      <c r="U21" s="97" t="s">
        <v>11</v>
      </c>
      <c r="V21" s="98">
        <v>0</v>
      </c>
      <c r="W21" s="99">
        <v>0</v>
      </c>
      <c r="X21" s="100">
        <v>0</v>
      </c>
      <c r="Y21" s="100">
        <v>0</v>
      </c>
      <c r="Z21" s="100">
        <v>0</v>
      </c>
      <c r="AA21" s="100">
        <v>0</v>
      </c>
      <c r="AB21" s="100">
        <v>0</v>
      </c>
      <c r="AC21" s="100">
        <v>0</v>
      </c>
      <c r="AD21" s="100">
        <v>0</v>
      </c>
      <c r="AE21" s="100">
        <v>0</v>
      </c>
      <c r="AF21" s="101" t="s">
        <v>463</v>
      </c>
      <c r="AG21" s="102"/>
    </row>
    <row r="22" spans="1:33" ht="51.75">
      <c r="A22" s="90">
        <v>40119000</v>
      </c>
      <c r="B22" s="91" t="str">
        <f>IF(ISBLANK(A22),"",IF(ISERROR(VLOOKUP(A22,'[1]Полномочия'!$A$1:$B$689,2)),"",VLOOKUP(A22,'[1]Полномочия'!$A$1:$B$689,2)))</f>
        <v>организация мероприятий по охране окружающей среды в границах городского округа</v>
      </c>
      <c r="C22" s="92">
        <v>313</v>
      </c>
      <c r="D22" s="91" t="str">
        <f>IF(ISERROR(VLOOKUP(C22,'[1]ВидыНПА'!$A$1:$B$566,2)),"",VLOOKUP(C22,'[1]ВидыНПА'!$A$1:$B$566,2))</f>
        <v>постановление  администрации города</v>
      </c>
      <c r="E22" s="93" t="s">
        <v>32</v>
      </c>
      <c r="F22" s="94">
        <v>41565</v>
      </c>
      <c r="G22" s="95" t="s">
        <v>619</v>
      </c>
      <c r="H22" s="94">
        <v>41640</v>
      </c>
      <c r="I22" s="94">
        <v>401404</v>
      </c>
      <c r="J22" s="96" t="s">
        <v>597</v>
      </c>
      <c r="K22" s="96"/>
      <c r="L22" s="96"/>
      <c r="M22" s="96"/>
      <c r="N22" s="96"/>
      <c r="O22" s="96"/>
      <c r="P22" s="96"/>
      <c r="Q22" s="96"/>
      <c r="R22" s="96"/>
      <c r="S22" s="96"/>
      <c r="T22" s="92">
        <v>0</v>
      </c>
      <c r="U22" s="97" t="s">
        <v>11</v>
      </c>
      <c r="V22" s="98">
        <v>0</v>
      </c>
      <c r="W22" s="99">
        <v>0</v>
      </c>
      <c r="X22" s="100">
        <v>0</v>
      </c>
      <c r="Y22" s="100">
        <v>0</v>
      </c>
      <c r="Z22" s="100">
        <v>0</v>
      </c>
      <c r="AA22" s="100">
        <v>0</v>
      </c>
      <c r="AB22" s="100">
        <v>0</v>
      </c>
      <c r="AC22" s="100">
        <v>0</v>
      </c>
      <c r="AD22" s="100">
        <v>0</v>
      </c>
      <c r="AE22" s="100">
        <v>0</v>
      </c>
      <c r="AF22" s="101" t="s">
        <v>463</v>
      </c>
      <c r="AG22" s="102"/>
    </row>
    <row r="23" spans="1:33" ht="179.25">
      <c r="A23" s="90">
        <v>40120000</v>
      </c>
      <c r="B23" s="91" t="str">
        <f>IF(ISBLANK(A23),"",IF(ISERROR(VLOOKUP(A23,'[1]Полномочия'!$A$1:$B$689,2)),"",VLOOKUP(A23,'[1]Полномочия'!$A$1:$B$689,2)))</f>
        <v>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v>
      </c>
      <c r="C23" s="92">
        <v>202</v>
      </c>
      <c r="D23" s="91" t="str">
        <f>IF(ISERROR(VLOOKUP(C23,'[1]ВидыНПА'!$A$1:$B$566,2)),"",VLOOKUP(C23,'[1]ВидыНПА'!$A$1:$B$566,2))</f>
        <v>Постановление Правительства Ставропольского края</v>
      </c>
      <c r="E23" s="93" t="s">
        <v>149</v>
      </c>
      <c r="F23" s="94">
        <v>40989</v>
      </c>
      <c r="G23" s="95" t="s">
        <v>790</v>
      </c>
      <c r="H23" s="94">
        <v>40989</v>
      </c>
      <c r="I23" s="94">
        <v>401404</v>
      </c>
      <c r="J23" s="96" t="s">
        <v>597</v>
      </c>
      <c r="K23" s="96"/>
      <c r="L23" s="96"/>
      <c r="M23" s="96"/>
      <c r="N23" s="96"/>
      <c r="O23" s="96"/>
      <c r="P23" s="96"/>
      <c r="Q23" s="96"/>
      <c r="R23" s="96"/>
      <c r="S23" s="96"/>
      <c r="T23" s="92">
        <v>0</v>
      </c>
      <c r="U23" s="97" t="s">
        <v>11</v>
      </c>
      <c r="V23" s="98">
        <v>0</v>
      </c>
      <c r="W23" s="99">
        <v>0</v>
      </c>
      <c r="X23" s="100">
        <v>0</v>
      </c>
      <c r="Y23" s="100">
        <v>0</v>
      </c>
      <c r="Z23" s="100">
        <v>0</v>
      </c>
      <c r="AA23" s="100">
        <v>0</v>
      </c>
      <c r="AB23" s="100">
        <v>0</v>
      </c>
      <c r="AC23" s="100">
        <v>0</v>
      </c>
      <c r="AD23" s="100">
        <v>0</v>
      </c>
      <c r="AE23" s="100">
        <v>0</v>
      </c>
      <c r="AF23" s="101" t="s">
        <v>463</v>
      </c>
      <c r="AG23" s="102"/>
    </row>
    <row r="24" spans="1:33" ht="179.25">
      <c r="A24" s="90">
        <v>40120000</v>
      </c>
      <c r="B24" s="91" t="str">
        <f>IF(ISBLANK(A24),"",IF(ISERROR(VLOOKUP(A24,'[1]Полномочия'!$A$1:$B$689,2)),"",VLOOKUP(A24,'[1]Полномочия'!$A$1:$B$689,2)))</f>
        <v>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v>
      </c>
      <c r="C24" s="92">
        <v>313</v>
      </c>
      <c r="D24" s="91" t="str">
        <f>IF(ISERROR(VLOOKUP(C24,'[1]ВидыНПА'!$A$1:$B$566,2)),"",VLOOKUP(C24,'[1]ВидыНПА'!$A$1:$B$566,2))</f>
        <v>постановление  администрации города</v>
      </c>
      <c r="E24" s="93" t="s">
        <v>32</v>
      </c>
      <c r="F24" s="94">
        <v>41565</v>
      </c>
      <c r="G24" s="95" t="s">
        <v>619</v>
      </c>
      <c r="H24" s="94">
        <v>41640</v>
      </c>
      <c r="I24" s="94">
        <v>401404</v>
      </c>
      <c r="J24" s="96" t="s">
        <v>597</v>
      </c>
      <c r="K24" s="96"/>
      <c r="L24" s="96"/>
      <c r="M24" s="96"/>
      <c r="N24" s="96"/>
      <c r="O24" s="96"/>
      <c r="P24" s="96"/>
      <c r="Q24" s="96"/>
      <c r="R24" s="96"/>
      <c r="S24" s="96"/>
      <c r="T24" s="92">
        <v>0</v>
      </c>
      <c r="U24" s="97" t="s">
        <v>11</v>
      </c>
      <c r="V24" s="98">
        <v>0</v>
      </c>
      <c r="W24" s="99">
        <v>0</v>
      </c>
      <c r="X24" s="100">
        <v>0</v>
      </c>
      <c r="Y24" s="100">
        <v>0</v>
      </c>
      <c r="Z24" s="100">
        <v>0</v>
      </c>
      <c r="AA24" s="100">
        <v>0</v>
      </c>
      <c r="AB24" s="100">
        <v>0</v>
      </c>
      <c r="AC24" s="100">
        <v>0</v>
      </c>
      <c r="AD24" s="100">
        <v>0</v>
      </c>
      <c r="AE24" s="100">
        <v>0</v>
      </c>
      <c r="AF24" s="101" t="s">
        <v>463</v>
      </c>
      <c r="AG24" s="102"/>
    </row>
    <row r="25" spans="1:33" ht="179.25">
      <c r="A25" s="90">
        <v>40120000</v>
      </c>
      <c r="B25" s="91" t="str">
        <f>IF(ISBLANK(A25),"",IF(ISERROR(VLOOKUP(A25,'[1]Полномочия'!$A$1:$B$689,2)),"",VLOOKUP(A25,'[1]Полномочия'!$A$1:$B$689,2)))</f>
        <v>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v>
      </c>
      <c r="C25" s="92">
        <v>313</v>
      </c>
      <c r="D25" s="91" t="str">
        <f>IF(ISERROR(VLOOKUP(C25,'[1]ВидыНПА'!$A$1:$B$566,2)),"",VLOOKUP(C25,'[1]ВидыНПА'!$A$1:$B$566,2))</f>
        <v>постановление  администрации города</v>
      </c>
      <c r="E25" s="93" t="s">
        <v>33</v>
      </c>
      <c r="F25" s="94">
        <v>41565</v>
      </c>
      <c r="G25" s="95" t="s">
        <v>374</v>
      </c>
      <c r="H25" s="94">
        <v>41670</v>
      </c>
      <c r="I25" s="94">
        <v>401404</v>
      </c>
      <c r="J25" s="96" t="s">
        <v>597</v>
      </c>
      <c r="K25" s="96"/>
      <c r="L25" s="96"/>
      <c r="M25" s="96"/>
      <c r="N25" s="96"/>
      <c r="O25" s="96"/>
      <c r="P25" s="96"/>
      <c r="Q25" s="96"/>
      <c r="R25" s="96"/>
      <c r="S25" s="96"/>
      <c r="T25" s="92">
        <v>0</v>
      </c>
      <c r="U25" s="97" t="s">
        <v>11</v>
      </c>
      <c r="V25" s="98">
        <v>0</v>
      </c>
      <c r="W25" s="99">
        <v>0</v>
      </c>
      <c r="X25" s="100">
        <v>0</v>
      </c>
      <c r="Y25" s="100">
        <v>0</v>
      </c>
      <c r="Z25" s="100">
        <v>0</v>
      </c>
      <c r="AA25" s="100">
        <v>0</v>
      </c>
      <c r="AB25" s="100">
        <v>0</v>
      </c>
      <c r="AC25" s="100">
        <v>0</v>
      </c>
      <c r="AD25" s="100">
        <v>0</v>
      </c>
      <c r="AE25" s="100">
        <v>0</v>
      </c>
      <c r="AF25" s="101" t="s">
        <v>463</v>
      </c>
      <c r="AG25" s="102"/>
    </row>
    <row r="26" spans="1:33" ht="51.75">
      <c r="A26" s="90">
        <v>40122000</v>
      </c>
      <c r="B26" s="91" t="str">
        <f>IF(ISBLANK(A26),"",IF(ISERROR(VLOOKUP(A26,'[1]Полномочия'!$A$1:$B$689,2)),"",VLOOKUP(A26,'[1]Полномочия'!$A$1:$B$689,2)))</f>
        <v>создание условий для обеспечения жителей городского округа услугами связи, общественного питания, торговли и бытового обслуживания</v>
      </c>
      <c r="C26" s="92">
        <v>313</v>
      </c>
      <c r="D26" s="91" t="str">
        <f>IF(ISERROR(VLOOKUP(C26,'[1]ВидыНПА'!$A$1:$B$566,2)),"",VLOOKUP(C26,'[1]ВидыНПА'!$A$1:$B$566,2))</f>
        <v>постановление  администрации города</v>
      </c>
      <c r="E26" s="93" t="s">
        <v>31</v>
      </c>
      <c r="F26" s="94">
        <v>41565</v>
      </c>
      <c r="G26" s="95" t="s">
        <v>792</v>
      </c>
      <c r="H26" s="94">
        <v>41640</v>
      </c>
      <c r="I26" s="94">
        <v>401404</v>
      </c>
      <c r="J26" s="96" t="s">
        <v>597</v>
      </c>
      <c r="K26" s="96"/>
      <c r="L26" s="96"/>
      <c r="M26" s="96"/>
      <c r="N26" s="96"/>
      <c r="O26" s="96"/>
      <c r="P26" s="96"/>
      <c r="Q26" s="96"/>
      <c r="R26" s="96"/>
      <c r="S26" s="96"/>
      <c r="T26" s="92">
        <v>0</v>
      </c>
      <c r="U26" s="97" t="s">
        <v>11</v>
      </c>
      <c r="V26" s="98">
        <v>0</v>
      </c>
      <c r="W26" s="99">
        <v>0</v>
      </c>
      <c r="X26" s="100">
        <v>0</v>
      </c>
      <c r="Y26" s="100">
        <v>0</v>
      </c>
      <c r="Z26" s="100">
        <v>0</v>
      </c>
      <c r="AA26" s="100">
        <v>0</v>
      </c>
      <c r="AB26" s="100">
        <v>0</v>
      </c>
      <c r="AC26" s="100">
        <v>0</v>
      </c>
      <c r="AD26" s="100">
        <v>0</v>
      </c>
      <c r="AE26" s="100">
        <v>0</v>
      </c>
      <c r="AF26" s="101" t="s">
        <v>463</v>
      </c>
      <c r="AG26" s="102"/>
    </row>
    <row r="27" spans="1:33" ht="39">
      <c r="A27" s="90">
        <v>40123000</v>
      </c>
      <c r="B27" s="91" t="str">
        <f>IF(ISBLANK(A27),"",IF(ISERROR(VLOOKUP(A27,'[1]Полномочия'!$A$1:$B$689,2)),"",VLOOKUP(A27,'[1]Полномочия'!$A$1:$B$689,2)))</f>
        <v>организация библиотечного обслуживания населения, комплектование и обеспечение сохранности библиотечных фондов библиотек городского округа</v>
      </c>
      <c r="C27" s="92">
        <v>313</v>
      </c>
      <c r="D27" s="91" t="str">
        <f>IF(ISERROR(VLOOKUP(C27,'[1]ВидыНПА'!$A$1:$B$566,2)),"",VLOOKUP(C27,'[1]ВидыНПА'!$A$1:$B$566,2))</f>
        <v>постановление  администрации города</v>
      </c>
      <c r="E27" s="93" t="s">
        <v>27</v>
      </c>
      <c r="F27" s="94">
        <v>41564</v>
      </c>
      <c r="G27" s="95" t="s">
        <v>760</v>
      </c>
      <c r="H27" s="94">
        <v>41640</v>
      </c>
      <c r="I27" s="94">
        <v>401404</v>
      </c>
      <c r="J27" s="96" t="s">
        <v>597</v>
      </c>
      <c r="K27" s="96"/>
      <c r="L27" s="96"/>
      <c r="M27" s="96"/>
      <c r="N27" s="96"/>
      <c r="O27" s="96"/>
      <c r="P27" s="96"/>
      <c r="Q27" s="96"/>
      <c r="R27" s="96"/>
      <c r="S27" s="96"/>
      <c r="T27" s="92">
        <v>0</v>
      </c>
      <c r="U27" s="97" t="s">
        <v>11</v>
      </c>
      <c r="V27" s="98">
        <v>0</v>
      </c>
      <c r="W27" s="99">
        <v>0</v>
      </c>
      <c r="X27" s="100">
        <v>0</v>
      </c>
      <c r="Y27" s="100">
        <v>0</v>
      </c>
      <c r="Z27" s="100">
        <v>0</v>
      </c>
      <c r="AA27" s="100">
        <v>0</v>
      </c>
      <c r="AB27" s="100">
        <v>0</v>
      </c>
      <c r="AC27" s="100">
        <v>0</v>
      </c>
      <c r="AD27" s="100">
        <v>0</v>
      </c>
      <c r="AE27" s="100">
        <v>0</v>
      </c>
      <c r="AF27" s="101" t="s">
        <v>463</v>
      </c>
      <c r="AG27" s="102"/>
    </row>
    <row r="28" spans="1:33" ht="51.75">
      <c r="A28" s="90">
        <v>40124000</v>
      </c>
      <c r="B28" s="91" t="str">
        <f>IF(ISBLANK(A28),"",IF(ISERROR(VLOOKUP(A28,'[1]Полномочия'!$A$1:$B$689,2)),"",VLOOKUP(A28,'[1]Полномочия'!$A$1:$B$689,2)))</f>
        <v>создание условий для организации досуга и обеспечения жителей городского округа услугами организаций культуры</v>
      </c>
      <c r="C28" s="92">
        <v>313</v>
      </c>
      <c r="D28" s="91" t="str">
        <f>IF(ISERROR(VLOOKUP(C28,'[1]ВидыНПА'!$A$1:$B$566,2)),"",VLOOKUP(C28,'[1]ВидыНПА'!$A$1:$B$566,2))</f>
        <v>постановление  администрации города</v>
      </c>
      <c r="E28" s="93" t="s">
        <v>25</v>
      </c>
      <c r="F28" s="94">
        <v>41563</v>
      </c>
      <c r="G28" s="95" t="s">
        <v>612</v>
      </c>
      <c r="H28" s="94">
        <v>41640</v>
      </c>
      <c r="I28" s="94">
        <v>401404</v>
      </c>
      <c r="J28" s="96" t="s">
        <v>597</v>
      </c>
      <c r="K28" s="96"/>
      <c r="L28" s="96"/>
      <c r="M28" s="96"/>
      <c r="N28" s="96"/>
      <c r="O28" s="96"/>
      <c r="P28" s="96"/>
      <c r="Q28" s="96"/>
      <c r="R28" s="96"/>
      <c r="S28" s="96"/>
      <c r="T28" s="92">
        <v>0</v>
      </c>
      <c r="U28" s="97" t="s">
        <v>11</v>
      </c>
      <c r="V28" s="98">
        <v>0</v>
      </c>
      <c r="W28" s="99">
        <v>0</v>
      </c>
      <c r="X28" s="100">
        <v>0</v>
      </c>
      <c r="Y28" s="100">
        <v>0</v>
      </c>
      <c r="Z28" s="100">
        <v>0</v>
      </c>
      <c r="AA28" s="100">
        <v>0</v>
      </c>
      <c r="AB28" s="100">
        <v>0</v>
      </c>
      <c r="AC28" s="100">
        <v>0</v>
      </c>
      <c r="AD28" s="100">
        <v>0</v>
      </c>
      <c r="AE28" s="100">
        <v>0</v>
      </c>
      <c r="AF28" s="101" t="s">
        <v>463</v>
      </c>
      <c r="AG28" s="102"/>
    </row>
    <row r="29" spans="1:33" ht="39">
      <c r="A29" s="90">
        <v>40124000</v>
      </c>
      <c r="B29" s="91" t="str">
        <f>IF(ISBLANK(A29),"",IF(ISERROR(VLOOKUP(A29,'[1]Полномочия'!$A$1:$B$689,2)),"",VLOOKUP(A29,'[1]Полномочия'!$A$1:$B$689,2)))</f>
        <v>создание условий для организации досуга и обеспечения жителей городского округа услугами организаций культуры</v>
      </c>
      <c r="C29" s="92">
        <v>313</v>
      </c>
      <c r="D29" s="91" t="str">
        <f>IF(ISERROR(VLOOKUP(C29,'[1]ВидыНПА'!$A$1:$B$566,2)),"",VLOOKUP(C29,'[1]ВидыНПА'!$A$1:$B$566,2))</f>
        <v>постановление  администрации города</v>
      </c>
      <c r="E29" s="93" t="s">
        <v>27</v>
      </c>
      <c r="F29" s="94">
        <v>41564</v>
      </c>
      <c r="G29" s="95" t="s">
        <v>760</v>
      </c>
      <c r="H29" s="94">
        <v>41640</v>
      </c>
      <c r="I29" s="94">
        <v>401404</v>
      </c>
      <c r="J29" s="96" t="s">
        <v>597</v>
      </c>
      <c r="K29" s="96"/>
      <c r="L29" s="96"/>
      <c r="M29" s="96"/>
      <c r="N29" s="96"/>
      <c r="O29" s="96"/>
      <c r="P29" s="96"/>
      <c r="Q29" s="96"/>
      <c r="R29" s="96"/>
      <c r="S29" s="96"/>
      <c r="T29" s="92">
        <v>0</v>
      </c>
      <c r="U29" s="97" t="s">
        <v>11</v>
      </c>
      <c r="V29" s="98">
        <v>0</v>
      </c>
      <c r="W29" s="99">
        <v>0</v>
      </c>
      <c r="X29" s="100">
        <v>0</v>
      </c>
      <c r="Y29" s="100">
        <v>0</v>
      </c>
      <c r="Z29" s="100">
        <v>0</v>
      </c>
      <c r="AA29" s="100">
        <v>0</v>
      </c>
      <c r="AB29" s="100">
        <v>0</v>
      </c>
      <c r="AC29" s="100">
        <v>0</v>
      </c>
      <c r="AD29" s="100">
        <v>0</v>
      </c>
      <c r="AE29" s="100">
        <v>0</v>
      </c>
      <c r="AF29" s="101" t="s">
        <v>463</v>
      </c>
      <c r="AG29" s="102"/>
    </row>
    <row r="30" spans="1:33" ht="64.5">
      <c r="A30" s="90">
        <v>40126000</v>
      </c>
      <c r="B30" s="91" t="str">
        <f>IF(ISBLANK(A30),"",IF(ISERROR(VLOOKUP(A30,'[1]Полномочия'!$A$1:$B$689,2)),"",VLOOKUP(A30,'[1]Полномочия'!$A$1:$B$689,2)))</f>
        <v>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v>
      </c>
      <c r="C30" s="92">
        <v>313</v>
      </c>
      <c r="D30" s="91" t="str">
        <f>IF(ISERROR(VLOOKUP(C30,'[1]ВидыНПА'!$A$1:$B$566,2)),"",VLOOKUP(C30,'[1]ВидыНПА'!$A$1:$B$566,2))</f>
        <v>постановление  администрации города</v>
      </c>
      <c r="E30" s="93" t="s">
        <v>31</v>
      </c>
      <c r="F30" s="94">
        <v>41565</v>
      </c>
      <c r="G30" s="95" t="s">
        <v>792</v>
      </c>
      <c r="H30" s="94">
        <v>41640</v>
      </c>
      <c r="I30" s="94">
        <v>401404</v>
      </c>
      <c r="J30" s="96" t="s">
        <v>597</v>
      </c>
      <c r="K30" s="96"/>
      <c r="L30" s="96"/>
      <c r="M30" s="96"/>
      <c r="N30" s="96"/>
      <c r="O30" s="96"/>
      <c r="P30" s="96"/>
      <c r="Q30" s="96"/>
      <c r="R30" s="96"/>
      <c r="S30" s="96"/>
      <c r="T30" s="92">
        <v>0</v>
      </c>
      <c r="U30" s="97" t="s">
        <v>11</v>
      </c>
      <c r="V30" s="98">
        <v>0</v>
      </c>
      <c r="W30" s="99">
        <v>0</v>
      </c>
      <c r="X30" s="100">
        <v>0</v>
      </c>
      <c r="Y30" s="100">
        <v>0</v>
      </c>
      <c r="Z30" s="100">
        <v>0</v>
      </c>
      <c r="AA30" s="100">
        <v>0</v>
      </c>
      <c r="AB30" s="100">
        <v>0</v>
      </c>
      <c r="AC30" s="100">
        <v>0</v>
      </c>
      <c r="AD30" s="100">
        <v>0</v>
      </c>
      <c r="AE30" s="100">
        <v>0</v>
      </c>
      <c r="AF30" s="101" t="s">
        <v>463</v>
      </c>
      <c r="AG30" s="102"/>
    </row>
    <row r="31" spans="1:33" ht="51.75">
      <c r="A31" s="90">
        <v>40127000</v>
      </c>
      <c r="B31" s="91" t="str">
        <f>IF(ISBLANK(A31),"",IF(ISERROR(VLOOKUP(A31,'[1]Полномочия'!$A$1:$B$689,2)),"",VLOOKUP(A31,'[1]Полномочия'!$A$1:$B$689,2)))</f>
        <v>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v>
      </c>
      <c r="C31" s="92">
        <v>313</v>
      </c>
      <c r="D31" s="91" t="str">
        <f>IF(ISERROR(VLOOKUP(C31,'[1]ВидыНПА'!$A$1:$B$566,2)),"",VLOOKUP(C31,'[1]ВидыНПА'!$A$1:$B$566,2))</f>
        <v>постановление  администрации города</v>
      </c>
      <c r="E31" s="93" t="s">
        <v>24</v>
      </c>
      <c r="F31" s="94">
        <v>41563</v>
      </c>
      <c r="G31" s="95" t="s">
        <v>761</v>
      </c>
      <c r="H31" s="94">
        <v>41640</v>
      </c>
      <c r="I31" s="94">
        <v>401404</v>
      </c>
      <c r="J31" s="96" t="s">
        <v>597</v>
      </c>
      <c r="K31" s="96"/>
      <c r="L31" s="96"/>
      <c r="M31" s="96"/>
      <c r="N31" s="96"/>
      <c r="O31" s="96"/>
      <c r="P31" s="96"/>
      <c r="Q31" s="96"/>
      <c r="R31" s="96"/>
      <c r="S31" s="96"/>
      <c r="T31" s="92">
        <v>0</v>
      </c>
      <c r="U31" s="97" t="s">
        <v>11</v>
      </c>
      <c r="V31" s="98">
        <v>0</v>
      </c>
      <c r="W31" s="99">
        <v>0</v>
      </c>
      <c r="X31" s="100">
        <v>0</v>
      </c>
      <c r="Y31" s="100">
        <v>0</v>
      </c>
      <c r="Z31" s="100">
        <v>0</v>
      </c>
      <c r="AA31" s="100">
        <v>0</v>
      </c>
      <c r="AB31" s="100">
        <v>0</v>
      </c>
      <c r="AC31" s="100">
        <v>0</v>
      </c>
      <c r="AD31" s="100">
        <v>0</v>
      </c>
      <c r="AE31" s="100">
        <v>0</v>
      </c>
      <c r="AF31" s="101" t="s">
        <v>463</v>
      </c>
      <c r="AG31" s="102"/>
    </row>
    <row r="32" spans="1:33" ht="51.75">
      <c r="A32" s="90">
        <v>40127000</v>
      </c>
      <c r="B32" s="91" t="str">
        <f>IF(ISBLANK(A32),"",IF(ISERROR(VLOOKUP(A32,'[1]Полномочия'!$A$1:$B$689,2)),"",VLOOKUP(A32,'[1]Полномочия'!$A$1:$B$689,2)))</f>
        <v>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v>
      </c>
      <c r="C32" s="92">
        <v>313</v>
      </c>
      <c r="D32" s="91" t="str">
        <f>IF(ISERROR(VLOOKUP(C32,'[1]ВидыНПА'!$A$1:$B$566,2)),"",VLOOKUP(C32,'[1]ВидыНПА'!$A$1:$B$566,2))</f>
        <v>постановление  администрации города</v>
      </c>
      <c r="E32" s="93" t="s">
        <v>28</v>
      </c>
      <c r="F32" s="94">
        <v>41564</v>
      </c>
      <c r="G32" s="95" t="s">
        <v>788</v>
      </c>
      <c r="H32" s="94">
        <v>41640</v>
      </c>
      <c r="I32" s="94">
        <v>401404</v>
      </c>
      <c r="J32" s="96" t="s">
        <v>597</v>
      </c>
      <c r="K32" s="96"/>
      <c r="L32" s="96"/>
      <c r="M32" s="96"/>
      <c r="N32" s="96"/>
      <c r="O32" s="96"/>
      <c r="P32" s="96"/>
      <c r="Q32" s="96"/>
      <c r="R32" s="96"/>
      <c r="S32" s="96"/>
      <c r="T32" s="92">
        <v>0</v>
      </c>
      <c r="U32" s="97" t="s">
        <v>11</v>
      </c>
      <c r="V32" s="98">
        <v>0</v>
      </c>
      <c r="W32" s="99">
        <v>0</v>
      </c>
      <c r="X32" s="100">
        <v>0</v>
      </c>
      <c r="Y32" s="100">
        <v>0</v>
      </c>
      <c r="Z32" s="100">
        <v>0</v>
      </c>
      <c r="AA32" s="100">
        <v>0</v>
      </c>
      <c r="AB32" s="100">
        <v>0</v>
      </c>
      <c r="AC32" s="100">
        <v>0</v>
      </c>
      <c r="AD32" s="100">
        <v>0</v>
      </c>
      <c r="AE32" s="100">
        <v>0</v>
      </c>
      <c r="AF32" s="101" t="s">
        <v>463</v>
      </c>
      <c r="AG32" s="102"/>
    </row>
    <row r="33" spans="1:33" ht="51.75">
      <c r="A33" s="90">
        <v>40128000</v>
      </c>
      <c r="B33" s="91" t="str">
        <f>IF(ISBLANK(A33),"",IF(ISERROR(VLOOKUP(A33,'[1]Полномочия'!$A$1:$B$689,2)),"",VLOOKUP(A33,'[1]Полномочия'!$A$1:$B$689,2)))</f>
        <v>создание условий для массового отдыха жителей городского округа и организация обустройства мест массового отдыха населения</v>
      </c>
      <c r="C33" s="92">
        <v>313</v>
      </c>
      <c r="D33" s="91" t="str">
        <f>IF(ISERROR(VLOOKUP(C33,'[1]ВидыНПА'!$A$1:$B$566,2)),"",VLOOKUP(C33,'[1]ВидыНПА'!$A$1:$B$566,2))</f>
        <v>постановление  администрации города</v>
      </c>
      <c r="E33" s="93" t="s">
        <v>31</v>
      </c>
      <c r="F33" s="94">
        <v>41565</v>
      </c>
      <c r="G33" s="95" t="s">
        <v>792</v>
      </c>
      <c r="H33" s="94">
        <v>41640</v>
      </c>
      <c r="I33" s="94">
        <v>401404</v>
      </c>
      <c r="J33" s="96" t="s">
        <v>597</v>
      </c>
      <c r="K33" s="96"/>
      <c r="L33" s="96"/>
      <c r="M33" s="96"/>
      <c r="N33" s="96"/>
      <c r="O33" s="96"/>
      <c r="P33" s="96"/>
      <c r="Q33" s="96"/>
      <c r="R33" s="96"/>
      <c r="S33" s="96"/>
      <c r="T33" s="92">
        <v>0</v>
      </c>
      <c r="U33" s="97" t="s">
        <v>11</v>
      </c>
      <c r="V33" s="98">
        <v>0</v>
      </c>
      <c r="W33" s="99">
        <v>0</v>
      </c>
      <c r="X33" s="100">
        <v>0</v>
      </c>
      <c r="Y33" s="100">
        <v>0</v>
      </c>
      <c r="Z33" s="100">
        <v>0</v>
      </c>
      <c r="AA33" s="100">
        <v>0</v>
      </c>
      <c r="AB33" s="100">
        <v>0</v>
      </c>
      <c r="AC33" s="100">
        <v>0</v>
      </c>
      <c r="AD33" s="100">
        <v>0</v>
      </c>
      <c r="AE33" s="100">
        <v>0</v>
      </c>
      <c r="AF33" s="101" t="s">
        <v>463</v>
      </c>
      <c r="AG33" s="102"/>
    </row>
    <row r="34" spans="1:33" ht="51.75">
      <c r="A34" s="90">
        <v>40131000</v>
      </c>
      <c r="B34" s="91" t="str">
        <f>IF(ISBLANK(A34),"",IF(ISERROR(VLOOKUP(A34,'[1]Полномочия'!$A$1:$B$689,2)),"",VLOOKUP(A34,'[1]Полномочия'!$A$1:$B$689,2)))</f>
        <v>организация ритуальных услуг и содержание мест захоронения</v>
      </c>
      <c r="C34" s="92">
        <v>313</v>
      </c>
      <c r="D34" s="91" t="str">
        <f>IF(ISERROR(VLOOKUP(C34,'[1]ВидыНПА'!$A$1:$B$566,2)),"",VLOOKUP(C34,'[1]ВидыНПА'!$A$1:$B$566,2))</f>
        <v>постановление  администрации города</v>
      </c>
      <c r="E34" s="93" t="s">
        <v>31</v>
      </c>
      <c r="F34" s="94">
        <v>41565</v>
      </c>
      <c r="G34" s="95" t="s">
        <v>792</v>
      </c>
      <c r="H34" s="94">
        <v>41640</v>
      </c>
      <c r="I34" s="94">
        <v>401404</v>
      </c>
      <c r="J34" s="96" t="s">
        <v>597</v>
      </c>
      <c r="K34" s="96"/>
      <c r="L34" s="96"/>
      <c r="M34" s="96"/>
      <c r="N34" s="96"/>
      <c r="O34" s="96"/>
      <c r="P34" s="96"/>
      <c r="Q34" s="96"/>
      <c r="R34" s="96"/>
      <c r="S34" s="96"/>
      <c r="T34" s="92">
        <v>0</v>
      </c>
      <c r="U34" s="97" t="s">
        <v>11</v>
      </c>
      <c r="V34" s="98">
        <v>0</v>
      </c>
      <c r="W34" s="99">
        <v>0</v>
      </c>
      <c r="X34" s="100">
        <v>0</v>
      </c>
      <c r="Y34" s="100">
        <v>0</v>
      </c>
      <c r="Z34" s="100">
        <v>0</v>
      </c>
      <c r="AA34" s="100">
        <v>0</v>
      </c>
      <c r="AB34" s="100">
        <v>0</v>
      </c>
      <c r="AC34" s="100">
        <v>0</v>
      </c>
      <c r="AD34" s="100">
        <v>0</v>
      </c>
      <c r="AE34" s="100">
        <v>0</v>
      </c>
      <c r="AF34" s="101" t="s">
        <v>463</v>
      </c>
      <c r="AG34" s="102"/>
    </row>
    <row r="35" spans="1:33" ht="51.75">
      <c r="A35" s="90">
        <v>40132000</v>
      </c>
      <c r="B35" s="91" t="str">
        <f>IF(ISBLANK(A35),"",IF(ISERROR(VLOOKUP(A35,'[1]Полномочия'!$A$1:$B$689,2)),"",VLOOKUP(A35,'[1]Полномочия'!$A$1:$B$689,2)))</f>
        <v>организация сбора, вывоза, утилизации и переработки бытовых и промышленных отходов</v>
      </c>
      <c r="C35" s="92">
        <v>313</v>
      </c>
      <c r="D35" s="91" t="str">
        <f>IF(ISERROR(VLOOKUP(C35,'[1]ВидыНПА'!$A$1:$B$566,2)),"",VLOOKUP(C35,'[1]ВидыНПА'!$A$1:$B$566,2))</f>
        <v>постановление  администрации города</v>
      </c>
      <c r="E35" s="93" t="s">
        <v>31</v>
      </c>
      <c r="F35" s="94">
        <v>41565</v>
      </c>
      <c r="G35" s="95" t="s">
        <v>792</v>
      </c>
      <c r="H35" s="94">
        <v>41640</v>
      </c>
      <c r="I35" s="94">
        <v>401404</v>
      </c>
      <c r="J35" s="96" t="s">
        <v>597</v>
      </c>
      <c r="K35" s="96"/>
      <c r="L35" s="96"/>
      <c r="M35" s="96"/>
      <c r="N35" s="96"/>
      <c r="O35" s="96"/>
      <c r="P35" s="96"/>
      <c r="Q35" s="96"/>
      <c r="R35" s="96"/>
      <c r="S35" s="96"/>
      <c r="T35" s="92">
        <v>0</v>
      </c>
      <c r="U35" s="97" t="s">
        <v>11</v>
      </c>
      <c r="V35" s="98">
        <v>0</v>
      </c>
      <c r="W35" s="99">
        <v>0</v>
      </c>
      <c r="X35" s="100">
        <v>0</v>
      </c>
      <c r="Y35" s="100">
        <v>0</v>
      </c>
      <c r="Z35" s="100">
        <v>0</v>
      </c>
      <c r="AA35" s="100">
        <v>0</v>
      </c>
      <c r="AB35" s="100">
        <v>0</v>
      </c>
      <c r="AC35" s="100">
        <v>0</v>
      </c>
      <c r="AD35" s="100">
        <v>0</v>
      </c>
      <c r="AE35" s="100">
        <v>0</v>
      </c>
      <c r="AF35" s="101" t="s">
        <v>463</v>
      </c>
      <c r="AG35" s="102"/>
    </row>
    <row r="36" spans="1:33" ht="51.75">
      <c r="A36" s="90">
        <v>40132000</v>
      </c>
      <c r="B36" s="91" t="str">
        <f>IF(ISBLANK(A36),"",IF(ISERROR(VLOOKUP(A36,'[1]Полномочия'!$A$1:$B$689,2)),"",VLOOKUP(A36,'[1]Полномочия'!$A$1:$B$689,2)))</f>
        <v>организация сбора, вывоза, утилизации и переработки бытовых и промышленных отходов</v>
      </c>
      <c r="C36" s="92">
        <v>313</v>
      </c>
      <c r="D36" s="91" t="str">
        <f>IF(ISERROR(VLOOKUP(C36,'[1]ВидыНПА'!$A$1:$B$566,2)),"",VLOOKUP(C36,'[1]ВидыНПА'!$A$1:$B$566,2))</f>
        <v>постановление  администрации города</v>
      </c>
      <c r="E36" s="93" t="s">
        <v>32</v>
      </c>
      <c r="F36" s="94">
        <v>41565</v>
      </c>
      <c r="G36" s="95" t="s">
        <v>619</v>
      </c>
      <c r="H36" s="94">
        <v>41640</v>
      </c>
      <c r="I36" s="94">
        <v>401404</v>
      </c>
      <c r="J36" s="96" t="s">
        <v>597</v>
      </c>
      <c r="K36" s="96"/>
      <c r="L36" s="96"/>
      <c r="M36" s="96"/>
      <c r="N36" s="96"/>
      <c r="O36" s="96"/>
      <c r="P36" s="96"/>
      <c r="Q36" s="96"/>
      <c r="R36" s="96"/>
      <c r="S36" s="96"/>
      <c r="T36" s="92">
        <v>0</v>
      </c>
      <c r="U36" s="97" t="s">
        <v>11</v>
      </c>
      <c r="V36" s="98">
        <v>0</v>
      </c>
      <c r="W36" s="99">
        <v>0</v>
      </c>
      <c r="X36" s="100">
        <v>0</v>
      </c>
      <c r="Y36" s="100">
        <v>0</v>
      </c>
      <c r="Z36" s="100">
        <v>0</v>
      </c>
      <c r="AA36" s="100">
        <v>0</v>
      </c>
      <c r="AB36" s="100">
        <v>0</v>
      </c>
      <c r="AC36" s="100">
        <v>0</v>
      </c>
      <c r="AD36" s="100">
        <v>0</v>
      </c>
      <c r="AE36" s="100">
        <v>0</v>
      </c>
      <c r="AF36" s="101" t="s">
        <v>463</v>
      </c>
      <c r="AG36" s="102"/>
    </row>
    <row r="37" spans="1:33" ht="166.5">
      <c r="A37" s="90">
        <v>40133000</v>
      </c>
      <c r="B37" s="91" t="str">
        <f>IF(ISBLANK(A37),"",IF(ISERROR(VLOOKUP(A37,'[1]Полномочия'!$A$1:$B$689,2)),"",VLOOKUP(A37,'[1]Полномочия'!$A$1:$B$689,2)))</f>
        <v>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v>
      </c>
      <c r="C37" s="92">
        <v>313</v>
      </c>
      <c r="D37" s="91" t="str">
        <f>IF(ISERROR(VLOOKUP(C37,'[1]ВидыНПА'!$A$1:$B$566,2)),"",VLOOKUP(C37,'[1]ВидыНПА'!$A$1:$B$566,2))</f>
        <v>постановление  администрации города</v>
      </c>
      <c r="E37" s="93" t="s">
        <v>31</v>
      </c>
      <c r="F37" s="94">
        <v>41565</v>
      </c>
      <c r="G37" s="95" t="s">
        <v>792</v>
      </c>
      <c r="H37" s="94">
        <v>41640</v>
      </c>
      <c r="I37" s="94">
        <v>401404</v>
      </c>
      <c r="J37" s="96" t="s">
        <v>597</v>
      </c>
      <c r="K37" s="96"/>
      <c r="L37" s="96"/>
      <c r="M37" s="96"/>
      <c r="N37" s="96"/>
      <c r="O37" s="96"/>
      <c r="P37" s="96"/>
      <c r="Q37" s="96"/>
      <c r="R37" s="96"/>
      <c r="S37" s="96"/>
      <c r="T37" s="92">
        <v>0</v>
      </c>
      <c r="U37" s="97" t="s">
        <v>11</v>
      </c>
      <c r="V37" s="98">
        <v>0</v>
      </c>
      <c r="W37" s="99">
        <v>0</v>
      </c>
      <c r="X37" s="100">
        <v>0</v>
      </c>
      <c r="Y37" s="100">
        <v>0</v>
      </c>
      <c r="Z37" s="100">
        <v>0</v>
      </c>
      <c r="AA37" s="100">
        <v>0</v>
      </c>
      <c r="AB37" s="100">
        <v>0</v>
      </c>
      <c r="AC37" s="100">
        <v>0</v>
      </c>
      <c r="AD37" s="100">
        <v>0</v>
      </c>
      <c r="AE37" s="100">
        <v>0</v>
      </c>
      <c r="AF37" s="101" t="s">
        <v>463</v>
      </c>
      <c r="AG37" s="102"/>
    </row>
    <row r="38" spans="1:33" ht="166.5">
      <c r="A38" s="90">
        <v>40133000</v>
      </c>
      <c r="B38" s="91" t="str">
        <f>IF(ISBLANK(A38),"",IF(ISERROR(VLOOKUP(A38,'[1]Полномочия'!$A$1:$B$689,2)),"",VLOOKUP(A38,'[1]Полномочия'!$A$1:$B$689,2)))</f>
        <v>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v>
      </c>
      <c r="C38" s="92">
        <v>313</v>
      </c>
      <c r="D38" s="91" t="str">
        <f>IF(ISERROR(VLOOKUP(C38,'[1]ВидыНПА'!$A$1:$B$566,2)),"",VLOOKUP(C38,'[1]ВидыНПА'!$A$1:$B$566,2))</f>
        <v>постановление  администрации города</v>
      </c>
      <c r="E38" s="93" t="s">
        <v>32</v>
      </c>
      <c r="F38" s="94">
        <v>41565</v>
      </c>
      <c r="G38" s="95" t="s">
        <v>619</v>
      </c>
      <c r="H38" s="94">
        <v>41640</v>
      </c>
      <c r="I38" s="94">
        <v>401404</v>
      </c>
      <c r="J38" s="96" t="s">
        <v>597</v>
      </c>
      <c r="K38" s="96"/>
      <c r="L38" s="96"/>
      <c r="M38" s="96"/>
      <c r="N38" s="96"/>
      <c r="O38" s="96"/>
      <c r="P38" s="96"/>
      <c r="Q38" s="96"/>
      <c r="R38" s="96"/>
      <c r="S38" s="96"/>
      <c r="T38" s="92">
        <v>0</v>
      </c>
      <c r="U38" s="97" t="s">
        <v>11</v>
      </c>
      <c r="V38" s="98">
        <v>0</v>
      </c>
      <c r="W38" s="99">
        <v>0</v>
      </c>
      <c r="X38" s="100">
        <v>0</v>
      </c>
      <c r="Y38" s="100">
        <v>0</v>
      </c>
      <c r="Z38" s="100">
        <v>0</v>
      </c>
      <c r="AA38" s="100">
        <v>0</v>
      </c>
      <c r="AB38" s="100">
        <v>0</v>
      </c>
      <c r="AC38" s="100">
        <v>0</v>
      </c>
      <c r="AD38" s="100">
        <v>0</v>
      </c>
      <c r="AE38" s="100">
        <v>0</v>
      </c>
      <c r="AF38" s="101" t="s">
        <v>463</v>
      </c>
      <c r="AG38" s="102"/>
    </row>
    <row r="39" spans="1:33" ht="204.75">
      <c r="A39" s="90">
        <v>40134000</v>
      </c>
      <c r="B39" s="91" t="str">
        <f>IF(ISBLANK(A39),"",IF(ISERROR(VLOOKUP(A39,'[1]Полномочия'!$A$1:$B$689,2)),"",VLOOKUP(A39,'[1]Полномочия'!$A$1:$B$689,2)))</f>
        <v>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муниципального земельного контроля за использованием земель городского округа, осуществление в случаях, предусмотренных Градостроительным к</v>
      </c>
      <c r="C39" s="92">
        <v>313</v>
      </c>
      <c r="D39" s="91" t="str">
        <f>IF(ISERROR(VLOOKUP(C39,'[1]ВидыНПА'!$A$1:$B$566,2)),"",VLOOKUP(C39,'[1]ВидыНПА'!$A$1:$B$566,2))</f>
        <v>постановление  администрации города</v>
      </c>
      <c r="E39" s="93" t="s">
        <v>23</v>
      </c>
      <c r="F39" s="94">
        <v>41563</v>
      </c>
      <c r="G39" s="95" t="s">
        <v>373</v>
      </c>
      <c r="H39" s="94">
        <v>41640</v>
      </c>
      <c r="I39" s="94">
        <v>401404</v>
      </c>
      <c r="J39" s="96" t="s">
        <v>597</v>
      </c>
      <c r="K39" s="96"/>
      <c r="L39" s="96"/>
      <c r="M39" s="96"/>
      <c r="N39" s="96"/>
      <c r="O39" s="96"/>
      <c r="P39" s="96"/>
      <c r="Q39" s="96"/>
      <c r="R39" s="96"/>
      <c r="S39" s="96"/>
      <c r="T39" s="92">
        <v>0</v>
      </c>
      <c r="U39" s="97" t="s">
        <v>11</v>
      </c>
      <c r="V39" s="98">
        <v>0</v>
      </c>
      <c r="W39" s="99">
        <v>0</v>
      </c>
      <c r="X39" s="100">
        <v>0</v>
      </c>
      <c r="Y39" s="100">
        <v>0</v>
      </c>
      <c r="Z39" s="100">
        <v>0</v>
      </c>
      <c r="AA39" s="100">
        <v>0</v>
      </c>
      <c r="AB39" s="100">
        <v>0</v>
      </c>
      <c r="AC39" s="100">
        <v>0</v>
      </c>
      <c r="AD39" s="100">
        <v>0</v>
      </c>
      <c r="AE39" s="100">
        <v>0</v>
      </c>
      <c r="AF39" s="101" t="s">
        <v>463</v>
      </c>
      <c r="AG39" s="102"/>
    </row>
    <row r="40" spans="1:33" ht="204.75">
      <c r="A40" s="90">
        <v>40134000</v>
      </c>
      <c r="B40" s="91" t="str">
        <f>IF(ISBLANK(A40),"",IF(ISERROR(VLOOKUP(A40,'[1]Полномочия'!$A$1:$B$689,2)),"",VLOOKUP(A40,'[1]Полномочия'!$A$1:$B$689,2)))</f>
        <v>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муниципального земельного контроля за использованием земель городского округа, осуществление в случаях, предусмотренных Градостроительным к</v>
      </c>
      <c r="C40" s="92">
        <v>313</v>
      </c>
      <c r="D40" s="91" t="str">
        <f>IF(ISERROR(VLOOKUP(C40,'[1]ВидыНПА'!$A$1:$B$566,2)),"",VLOOKUP(C40,'[1]ВидыНПА'!$A$1:$B$566,2))</f>
        <v>постановление  администрации города</v>
      </c>
      <c r="E40" s="93" t="s">
        <v>34</v>
      </c>
      <c r="F40" s="94">
        <v>41565</v>
      </c>
      <c r="G40" s="95" t="s">
        <v>809</v>
      </c>
      <c r="H40" s="94">
        <v>41640</v>
      </c>
      <c r="I40" s="94">
        <v>401404</v>
      </c>
      <c r="J40" s="96" t="s">
        <v>597</v>
      </c>
      <c r="K40" s="96"/>
      <c r="L40" s="96"/>
      <c r="M40" s="96"/>
      <c r="N40" s="96"/>
      <c r="O40" s="96"/>
      <c r="P40" s="96"/>
      <c r="Q40" s="96"/>
      <c r="R40" s="96"/>
      <c r="S40" s="96"/>
      <c r="T40" s="92">
        <v>0</v>
      </c>
      <c r="U40" s="97" t="s">
        <v>11</v>
      </c>
      <c r="V40" s="98">
        <v>0</v>
      </c>
      <c r="W40" s="99">
        <v>0</v>
      </c>
      <c r="X40" s="100">
        <v>0</v>
      </c>
      <c r="Y40" s="100">
        <v>0</v>
      </c>
      <c r="Z40" s="100">
        <v>0</v>
      </c>
      <c r="AA40" s="100">
        <v>0</v>
      </c>
      <c r="AB40" s="100">
        <v>0</v>
      </c>
      <c r="AC40" s="100">
        <v>0</v>
      </c>
      <c r="AD40" s="100">
        <v>0</v>
      </c>
      <c r="AE40" s="100">
        <v>0</v>
      </c>
      <c r="AF40" s="101" t="s">
        <v>463</v>
      </c>
      <c r="AG40" s="102"/>
    </row>
    <row r="41" spans="1:33" ht="90">
      <c r="A41" s="90">
        <v>40137000</v>
      </c>
      <c r="B41" s="91" t="str">
        <f>IF(ISBLANK(A41),"",IF(ISERROR(VLOOKUP(A41,'[1]Полномочия'!$A$1:$B$689,2)),"",VLOOKUP(A41,'[1]Полномочия'!$A$1:$B$689,2)))</f>
        <v>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v>
      </c>
      <c r="C41" s="92">
        <v>313</v>
      </c>
      <c r="D41" s="91" t="str">
        <f>IF(ISERROR(VLOOKUP(C41,'[1]ВидыНПА'!$A$1:$B$566,2)),"",VLOOKUP(C41,'[1]ВидыНПА'!$A$1:$B$566,2))</f>
        <v>постановление  администрации города</v>
      </c>
      <c r="E41" s="93" t="s">
        <v>30</v>
      </c>
      <c r="F41" s="94">
        <v>41564</v>
      </c>
      <c r="G41" s="95" t="s">
        <v>793</v>
      </c>
      <c r="H41" s="94">
        <v>41640</v>
      </c>
      <c r="I41" s="94">
        <v>401404</v>
      </c>
      <c r="J41" s="96" t="s">
        <v>597</v>
      </c>
      <c r="K41" s="96"/>
      <c r="L41" s="96"/>
      <c r="M41" s="96"/>
      <c r="N41" s="96"/>
      <c r="O41" s="96"/>
      <c r="P41" s="96"/>
      <c r="Q41" s="96"/>
      <c r="R41" s="96"/>
      <c r="S41" s="96"/>
      <c r="T41" s="92">
        <v>0</v>
      </c>
      <c r="U41" s="97" t="s">
        <v>11</v>
      </c>
      <c r="V41" s="98">
        <v>0</v>
      </c>
      <c r="W41" s="99">
        <v>0</v>
      </c>
      <c r="X41" s="100">
        <v>0</v>
      </c>
      <c r="Y41" s="100">
        <v>0</v>
      </c>
      <c r="Z41" s="100">
        <v>0</v>
      </c>
      <c r="AA41" s="100">
        <v>0</v>
      </c>
      <c r="AB41" s="100">
        <v>0</v>
      </c>
      <c r="AC41" s="100">
        <v>0</v>
      </c>
      <c r="AD41" s="100">
        <v>0</v>
      </c>
      <c r="AE41" s="100">
        <v>0</v>
      </c>
      <c r="AF41" s="101" t="s">
        <v>463</v>
      </c>
      <c r="AG41" s="102"/>
    </row>
    <row r="42" spans="1:33" ht="51.75">
      <c r="A42" s="90">
        <v>40139000</v>
      </c>
      <c r="B42" s="91" t="str">
        <f>IF(ISBLANK(A42),"",IF(ISERROR(VLOOKUP(A42,'[1]Полномочия'!$A$1:$B$689,2)),"",VLOOKUP(A42,'[1]Полномочия'!$A$1:$B$689,2)))</f>
        <v>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v>
      </c>
      <c r="C42" s="92">
        <v>313</v>
      </c>
      <c r="D42" s="91" t="str">
        <f>IF(ISERROR(VLOOKUP(C42,'[1]ВидыНПА'!$A$1:$B$566,2)),"",VLOOKUP(C42,'[1]ВидыНПА'!$A$1:$B$566,2))</f>
        <v>постановление  администрации города</v>
      </c>
      <c r="E42" s="93" t="s">
        <v>35</v>
      </c>
      <c r="F42" s="94">
        <v>41568</v>
      </c>
      <c r="G42" s="95" t="s">
        <v>1</v>
      </c>
      <c r="H42" s="94">
        <v>41640</v>
      </c>
      <c r="I42" s="94">
        <v>401404</v>
      </c>
      <c r="J42" s="96" t="s">
        <v>597</v>
      </c>
      <c r="K42" s="96"/>
      <c r="L42" s="96"/>
      <c r="M42" s="96"/>
      <c r="N42" s="96"/>
      <c r="O42" s="96"/>
      <c r="P42" s="96"/>
      <c r="Q42" s="96"/>
      <c r="R42" s="96"/>
      <c r="S42" s="96"/>
      <c r="T42" s="92">
        <v>0</v>
      </c>
      <c r="U42" s="97" t="s">
        <v>11</v>
      </c>
      <c r="V42" s="98">
        <v>0</v>
      </c>
      <c r="W42" s="99">
        <v>0</v>
      </c>
      <c r="X42" s="100">
        <v>0</v>
      </c>
      <c r="Y42" s="100">
        <v>0</v>
      </c>
      <c r="Z42" s="100">
        <v>0</v>
      </c>
      <c r="AA42" s="100">
        <v>0</v>
      </c>
      <c r="AB42" s="100">
        <v>0</v>
      </c>
      <c r="AC42" s="100">
        <v>0</v>
      </c>
      <c r="AD42" s="100">
        <v>0</v>
      </c>
      <c r="AE42" s="100">
        <v>0</v>
      </c>
      <c r="AF42" s="101" t="s">
        <v>463</v>
      </c>
      <c r="AG42" s="102"/>
    </row>
    <row r="43" spans="1:33" ht="64.5">
      <c r="A43" s="90">
        <v>40142000</v>
      </c>
      <c r="B43" s="91" t="str">
        <f>IF(ISBLANK(A43),"",IF(ISERROR(VLOOKUP(A43,'[1]Полномочия'!$A$1:$B$689,2)),"",VLOOKUP(A43,'[1]Полномочия'!$A$1:$B$689,2)))</f>
        <v>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v>
      </c>
      <c r="C43" s="92">
        <v>313</v>
      </c>
      <c r="D43" s="91" t="str">
        <f>IF(ISERROR(VLOOKUP(C43,'[1]ВидыНПА'!$A$1:$B$566,2)),"",VLOOKUP(C43,'[1]ВидыНПА'!$A$1:$B$566,2))</f>
        <v>постановление  администрации города</v>
      </c>
      <c r="E43" s="93" t="s">
        <v>26</v>
      </c>
      <c r="F43" s="94">
        <v>41564</v>
      </c>
      <c r="G43" s="95" t="s">
        <v>371</v>
      </c>
      <c r="H43" s="94">
        <v>41640</v>
      </c>
      <c r="I43" s="94">
        <v>401404</v>
      </c>
      <c r="J43" s="96" t="s">
        <v>597</v>
      </c>
      <c r="K43" s="96"/>
      <c r="L43" s="96"/>
      <c r="M43" s="96"/>
      <c r="N43" s="96"/>
      <c r="O43" s="96"/>
      <c r="P43" s="96"/>
      <c r="Q43" s="96"/>
      <c r="R43" s="96"/>
      <c r="S43" s="96"/>
      <c r="T43" s="92">
        <v>0</v>
      </c>
      <c r="U43" s="97" t="s">
        <v>11</v>
      </c>
      <c r="V43" s="98">
        <v>0</v>
      </c>
      <c r="W43" s="99">
        <v>0</v>
      </c>
      <c r="X43" s="100">
        <v>0</v>
      </c>
      <c r="Y43" s="100">
        <v>0</v>
      </c>
      <c r="Z43" s="100">
        <v>0</v>
      </c>
      <c r="AA43" s="100">
        <v>0</v>
      </c>
      <c r="AB43" s="100">
        <v>0</v>
      </c>
      <c r="AC43" s="100">
        <v>0</v>
      </c>
      <c r="AD43" s="100">
        <v>0</v>
      </c>
      <c r="AE43" s="100">
        <v>0</v>
      </c>
      <c r="AF43" s="101" t="s">
        <v>463</v>
      </c>
      <c r="AG43" s="102"/>
    </row>
    <row r="44" spans="1:33" ht="39">
      <c r="A44" s="90">
        <v>40143000</v>
      </c>
      <c r="B44" s="91" t="str">
        <f>IF(ISBLANK(A44),"",IF(ISERROR(VLOOKUP(A44,'[1]Полномочия'!$A$1:$B$689,2)),"",VLOOKUP(A44,'[1]Полномочия'!$A$1:$B$689,2)))</f>
        <v>организация и осуществление мероприятий по работе с детьми и молодежью в городском округе</v>
      </c>
      <c r="C44" s="92">
        <v>313</v>
      </c>
      <c r="D44" s="91" t="str">
        <f>IF(ISERROR(VLOOKUP(C44,'[1]ВидыНПА'!$A$1:$B$566,2)),"",VLOOKUP(C44,'[1]ВидыНПА'!$A$1:$B$566,2))</f>
        <v>постановление  администрации города</v>
      </c>
      <c r="E44" s="93" t="s">
        <v>24</v>
      </c>
      <c r="F44" s="94">
        <v>41563</v>
      </c>
      <c r="G44" s="95" t="s">
        <v>761</v>
      </c>
      <c r="H44" s="94">
        <v>41640</v>
      </c>
      <c r="I44" s="94">
        <v>401404</v>
      </c>
      <c r="J44" s="96" t="s">
        <v>597</v>
      </c>
      <c r="K44" s="96"/>
      <c r="L44" s="96"/>
      <c r="M44" s="96"/>
      <c r="N44" s="96"/>
      <c r="O44" s="96"/>
      <c r="P44" s="96"/>
      <c r="Q44" s="96"/>
      <c r="R44" s="96"/>
      <c r="S44" s="96"/>
      <c r="T44" s="92">
        <v>0</v>
      </c>
      <c r="U44" s="97" t="s">
        <v>11</v>
      </c>
      <c r="V44" s="98">
        <v>0</v>
      </c>
      <c r="W44" s="99">
        <v>0</v>
      </c>
      <c r="X44" s="100">
        <v>0</v>
      </c>
      <c r="Y44" s="100">
        <v>0</v>
      </c>
      <c r="Z44" s="100">
        <v>0</v>
      </c>
      <c r="AA44" s="100">
        <v>0</v>
      </c>
      <c r="AB44" s="100">
        <v>0</v>
      </c>
      <c r="AC44" s="100">
        <v>0</v>
      </c>
      <c r="AD44" s="100">
        <v>0</v>
      </c>
      <c r="AE44" s="100">
        <v>0</v>
      </c>
      <c r="AF44" s="101" t="s">
        <v>463</v>
      </c>
      <c r="AG44" s="102"/>
    </row>
    <row r="45" spans="1:33" ht="51.75">
      <c r="A45" s="90">
        <v>40151000</v>
      </c>
      <c r="B45" s="91" t="str">
        <f>IF(ISBLANK(A45),"",IF(ISERROR(VLOOKUP(A45,'[1]Полномочия'!$A$1:$B$689,2)),"",VLOOKUP(A45,'[1]Полномочия'!$A$1:$B$689,2)))</f>
        <v>осуществление мер по противодействию коррупции в границах городского округа</v>
      </c>
      <c r="C45" s="92">
        <v>202</v>
      </c>
      <c r="D45" s="91" t="str">
        <f>IF(ISERROR(VLOOKUP(C45,'[1]ВидыНПА'!$A$1:$B$566,2)),"",VLOOKUP(C45,'[1]ВидыНПА'!$A$1:$B$566,2))</f>
        <v>Постановление Правительства Ставропольского края</v>
      </c>
      <c r="E45" s="93" t="s">
        <v>102</v>
      </c>
      <c r="F45" s="94">
        <v>41092</v>
      </c>
      <c r="G45" s="95" t="s">
        <v>90</v>
      </c>
      <c r="H45" s="94">
        <v>41107</v>
      </c>
      <c r="I45" s="94">
        <v>401404</v>
      </c>
      <c r="J45" s="96" t="s">
        <v>597</v>
      </c>
      <c r="K45" s="96"/>
      <c r="L45" s="96"/>
      <c r="M45" s="96"/>
      <c r="N45" s="96"/>
      <c r="O45" s="96"/>
      <c r="P45" s="96"/>
      <c r="Q45" s="96"/>
      <c r="R45" s="96"/>
      <c r="S45" s="96"/>
      <c r="T45" s="92">
        <v>0</v>
      </c>
      <c r="U45" s="97" t="s">
        <v>11</v>
      </c>
      <c r="V45" s="98">
        <v>0</v>
      </c>
      <c r="W45" s="99">
        <v>0</v>
      </c>
      <c r="X45" s="100">
        <v>0</v>
      </c>
      <c r="Y45" s="100">
        <v>0</v>
      </c>
      <c r="Z45" s="100">
        <v>0</v>
      </c>
      <c r="AA45" s="100">
        <v>0</v>
      </c>
      <c r="AB45" s="100">
        <v>0</v>
      </c>
      <c r="AC45" s="100">
        <v>0</v>
      </c>
      <c r="AD45" s="100">
        <v>0</v>
      </c>
      <c r="AE45" s="100">
        <v>0</v>
      </c>
      <c r="AF45" s="101" t="s">
        <v>463</v>
      </c>
      <c r="AG45" s="102"/>
    </row>
    <row r="46" spans="1:33" ht="39">
      <c r="A46" s="90">
        <v>40151000</v>
      </c>
      <c r="B46" s="91" t="str">
        <f>IF(ISBLANK(A46),"",IF(ISERROR(VLOOKUP(A46,'[1]Полномочия'!$A$1:$B$689,2)),"",VLOOKUP(A46,'[1]Полномочия'!$A$1:$B$689,2)))</f>
        <v>осуществление мер по противодействию коррупции в границах городского округа</v>
      </c>
      <c r="C46" s="92">
        <v>313</v>
      </c>
      <c r="D46" s="91" t="str">
        <f>IF(ISERROR(VLOOKUP(C46,'[1]ВидыНПА'!$A$1:$B$566,2)),"",VLOOKUP(C46,'[1]ВидыНПА'!$A$1:$B$566,2))</f>
        <v>постановление  администрации города</v>
      </c>
      <c r="E46" s="93" t="s">
        <v>53</v>
      </c>
      <c r="F46" s="94">
        <v>40528</v>
      </c>
      <c r="G46" s="95" t="s">
        <v>754</v>
      </c>
      <c r="H46" s="94">
        <v>40544</v>
      </c>
      <c r="I46" s="94">
        <v>401404</v>
      </c>
      <c r="J46" s="96" t="s">
        <v>597</v>
      </c>
      <c r="K46" s="96"/>
      <c r="L46" s="96"/>
      <c r="M46" s="96"/>
      <c r="N46" s="96"/>
      <c r="O46" s="96"/>
      <c r="P46" s="96"/>
      <c r="Q46" s="96"/>
      <c r="R46" s="96"/>
      <c r="S46" s="96"/>
      <c r="T46" s="92">
        <v>0</v>
      </c>
      <c r="U46" s="97" t="s">
        <v>11</v>
      </c>
      <c r="V46" s="98">
        <v>0</v>
      </c>
      <c r="W46" s="99">
        <v>0</v>
      </c>
      <c r="X46" s="100">
        <v>0</v>
      </c>
      <c r="Y46" s="100">
        <v>0</v>
      </c>
      <c r="Z46" s="100">
        <v>0</v>
      </c>
      <c r="AA46" s="100">
        <v>0</v>
      </c>
      <c r="AB46" s="100">
        <v>0</v>
      </c>
      <c r="AC46" s="100">
        <v>0</v>
      </c>
      <c r="AD46" s="100">
        <v>0</v>
      </c>
      <c r="AE46" s="100">
        <v>0</v>
      </c>
      <c r="AF46" s="101" t="s">
        <v>463</v>
      </c>
      <c r="AG46" s="102"/>
    </row>
    <row r="47" spans="1:33" ht="64.5">
      <c r="A47" s="90">
        <v>40181000</v>
      </c>
      <c r="B47" s="91" t="str">
        <f>IF(ISBLANK(A47),"",IF(ISERROR(VLOOKUP(A47,'[1]Полномочия'!$A$1:$B$689,2)),"",VLOOKUP(A47,'[1]Полномочия'!$A$1:$B$689,2)))</f>
        <v>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v>
      </c>
      <c r="C47" s="92">
        <v>203</v>
      </c>
      <c r="D47" s="91" t="str">
        <f>IF(ISERROR(VLOOKUP(C47,'[1]ВидыНПА'!$A$1:$B$566,2)),"",VLOOKUP(C47,'[1]ВидыНПА'!$A$1:$B$566,2))</f>
        <v>Распоряжение Правительства  Ставропольского края</v>
      </c>
      <c r="E47" s="93" t="s">
        <v>57</v>
      </c>
      <c r="F47" s="94">
        <v>41348</v>
      </c>
      <c r="G47" s="95" t="s">
        <v>717</v>
      </c>
      <c r="H47" s="94">
        <v>41348</v>
      </c>
      <c r="I47" s="94">
        <v>401404</v>
      </c>
      <c r="J47" s="96" t="s">
        <v>597</v>
      </c>
      <c r="K47" s="96"/>
      <c r="L47" s="96"/>
      <c r="M47" s="96"/>
      <c r="N47" s="96"/>
      <c r="O47" s="96"/>
      <c r="P47" s="96"/>
      <c r="Q47" s="96"/>
      <c r="R47" s="96"/>
      <c r="S47" s="96"/>
      <c r="T47" s="92">
        <v>0</v>
      </c>
      <c r="U47" s="97" t="s">
        <v>11</v>
      </c>
      <c r="V47" s="98">
        <v>0</v>
      </c>
      <c r="W47" s="99">
        <v>0</v>
      </c>
      <c r="X47" s="100">
        <v>0</v>
      </c>
      <c r="Y47" s="100">
        <v>0</v>
      </c>
      <c r="Z47" s="100">
        <v>0</v>
      </c>
      <c r="AA47" s="100">
        <v>0</v>
      </c>
      <c r="AB47" s="100">
        <v>0</v>
      </c>
      <c r="AC47" s="100">
        <v>0</v>
      </c>
      <c r="AD47" s="100">
        <v>0</v>
      </c>
      <c r="AE47" s="100">
        <v>0</v>
      </c>
      <c r="AF47" s="101" t="s">
        <v>463</v>
      </c>
      <c r="AG47" s="102"/>
    </row>
    <row r="48" spans="1:33" ht="64.5">
      <c r="A48" s="90">
        <v>40181000</v>
      </c>
      <c r="B48" s="91" t="str">
        <f>IF(ISBLANK(A48),"",IF(ISERROR(VLOOKUP(A48,'[1]Полномочия'!$A$1:$B$689,2)),"",VLOOKUP(A48,'[1]Полномочия'!$A$1:$B$689,2)))</f>
        <v>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v>
      </c>
      <c r="C48" s="92">
        <v>313</v>
      </c>
      <c r="D48" s="91" t="str">
        <f>IF(ISERROR(VLOOKUP(C48,'[1]ВидыНПА'!$A$1:$B$566,2)),"",VLOOKUP(C48,'[1]ВидыНПА'!$A$1:$B$566,2))</f>
        <v>постановление  администрации города</v>
      </c>
      <c r="E48" s="93" t="s">
        <v>25</v>
      </c>
      <c r="F48" s="94">
        <v>41563</v>
      </c>
      <c r="G48" s="95" t="s">
        <v>612</v>
      </c>
      <c r="H48" s="94">
        <v>41640</v>
      </c>
      <c r="I48" s="94">
        <v>401404</v>
      </c>
      <c r="J48" s="96" t="s">
        <v>597</v>
      </c>
      <c r="K48" s="96"/>
      <c r="L48" s="96"/>
      <c r="M48" s="96"/>
      <c r="N48" s="96"/>
      <c r="O48" s="96"/>
      <c r="P48" s="96"/>
      <c r="Q48" s="96"/>
      <c r="R48" s="96"/>
      <c r="S48" s="96"/>
      <c r="T48" s="92">
        <v>113</v>
      </c>
      <c r="U48" s="97" t="s">
        <v>11</v>
      </c>
      <c r="V48" s="98">
        <v>0</v>
      </c>
      <c r="W48" s="99">
        <v>0</v>
      </c>
      <c r="X48" s="100">
        <v>0</v>
      </c>
      <c r="Y48" s="100">
        <v>117</v>
      </c>
      <c r="Z48" s="100">
        <v>116</v>
      </c>
      <c r="AA48" s="100">
        <v>150</v>
      </c>
      <c r="AB48" s="100">
        <v>0</v>
      </c>
      <c r="AC48" s="100">
        <v>150</v>
      </c>
      <c r="AD48" s="100">
        <v>150</v>
      </c>
      <c r="AE48" s="100">
        <v>150</v>
      </c>
      <c r="AF48" s="101" t="s">
        <v>463</v>
      </c>
      <c r="AG48" s="102"/>
    </row>
    <row r="49" spans="1:33" ht="141">
      <c r="A49" s="90">
        <v>40182000</v>
      </c>
      <c r="B49" s="91" t="str">
        <f>IF(ISBLANK(A49),"",IF(ISERROR(VLOOKUP(A49,'[1]Полномочия'!$A$1:$B$689,2)),"",VLOOKUP(A49,'[1]Полномочия'!$A$1:$B$689,2)))</f>
        <v>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v>
      </c>
      <c r="C49" s="92">
        <v>202</v>
      </c>
      <c r="D49" s="91" t="str">
        <f>IF(ISERROR(VLOOKUP(C49,'[1]ВидыНПА'!$A$1:$B$566,2)),"",VLOOKUP(C49,'[1]ВидыНПА'!$A$1:$B$566,2))</f>
        <v>Постановление Правительства Ставропольского края</v>
      </c>
      <c r="E49" s="93" t="s">
        <v>150</v>
      </c>
      <c r="F49" s="94">
        <v>41631</v>
      </c>
      <c r="G49" s="95" t="s">
        <v>10</v>
      </c>
      <c r="H49" s="94">
        <v>41631</v>
      </c>
      <c r="I49" s="94">
        <v>401404</v>
      </c>
      <c r="J49" s="96" t="s">
        <v>597</v>
      </c>
      <c r="K49" s="96"/>
      <c r="L49" s="96"/>
      <c r="M49" s="96"/>
      <c r="N49" s="96"/>
      <c r="O49" s="96"/>
      <c r="P49" s="96"/>
      <c r="Q49" s="96"/>
      <c r="R49" s="96"/>
      <c r="S49" s="96"/>
      <c r="T49" s="92">
        <v>0</v>
      </c>
      <c r="U49" s="97" t="s">
        <v>11</v>
      </c>
      <c r="V49" s="98">
        <v>0</v>
      </c>
      <c r="W49" s="99">
        <v>0</v>
      </c>
      <c r="X49" s="100">
        <v>0</v>
      </c>
      <c r="Y49" s="100">
        <v>0</v>
      </c>
      <c r="Z49" s="100">
        <v>0</v>
      </c>
      <c r="AA49" s="100">
        <v>0</v>
      </c>
      <c r="AB49" s="100">
        <v>0</v>
      </c>
      <c r="AC49" s="100">
        <v>0</v>
      </c>
      <c r="AD49" s="100">
        <v>0</v>
      </c>
      <c r="AE49" s="100">
        <v>0</v>
      </c>
      <c r="AF49" s="101" t="s">
        <v>463</v>
      </c>
      <c r="AG49" s="102"/>
    </row>
    <row r="50" spans="1:33" ht="90">
      <c r="A50" s="90">
        <v>40182000</v>
      </c>
      <c r="B50" s="91" t="str">
        <f>IF(ISBLANK(A50),"",IF(ISERROR(VLOOKUP(A50,'[1]Полномочия'!$A$1:$B$689,2)),"",VLOOKUP(A50,'[1]Полномочия'!$A$1:$B$689,2)))</f>
        <v>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v>
      </c>
      <c r="C50" s="92">
        <v>313</v>
      </c>
      <c r="D50" s="91" t="str">
        <f>IF(ISERROR(VLOOKUP(C50,'[1]ВидыНПА'!$A$1:$B$566,2)),"",VLOOKUP(C50,'[1]ВидыНПА'!$A$1:$B$566,2))</f>
        <v>постановление  администрации города</v>
      </c>
      <c r="E50" s="93" t="s">
        <v>31</v>
      </c>
      <c r="F50" s="94">
        <v>41565</v>
      </c>
      <c r="G50" s="95" t="s">
        <v>792</v>
      </c>
      <c r="H50" s="94">
        <v>41640</v>
      </c>
      <c r="I50" s="94">
        <v>401404</v>
      </c>
      <c r="J50" s="96" t="s">
        <v>597</v>
      </c>
      <c r="K50" s="96"/>
      <c r="L50" s="96"/>
      <c r="M50" s="96"/>
      <c r="N50" s="96"/>
      <c r="O50" s="96"/>
      <c r="P50" s="96"/>
      <c r="Q50" s="96"/>
      <c r="R50" s="96"/>
      <c r="S50" s="96"/>
      <c r="T50" s="92">
        <v>0</v>
      </c>
      <c r="U50" s="97" t="s">
        <v>11</v>
      </c>
      <c r="V50" s="98">
        <v>0</v>
      </c>
      <c r="W50" s="99">
        <v>0</v>
      </c>
      <c r="X50" s="100">
        <v>0</v>
      </c>
      <c r="Y50" s="100">
        <v>0</v>
      </c>
      <c r="Z50" s="100">
        <v>0</v>
      </c>
      <c r="AA50" s="100">
        <v>0</v>
      </c>
      <c r="AB50" s="100">
        <v>0</v>
      </c>
      <c r="AC50" s="100">
        <v>0</v>
      </c>
      <c r="AD50" s="100">
        <v>0</v>
      </c>
      <c r="AE50" s="100">
        <v>0</v>
      </c>
      <c r="AF50" s="101" t="s">
        <v>463</v>
      </c>
      <c r="AG50" s="102"/>
    </row>
    <row r="51" spans="1:33" ht="90">
      <c r="A51" s="90">
        <v>40182000</v>
      </c>
      <c r="B51" s="91" t="str">
        <f>IF(ISBLANK(A51),"",IF(ISERROR(VLOOKUP(A51,'[1]Полномочия'!$A$1:$B$689,2)),"",VLOOKUP(A51,'[1]Полномочия'!$A$1:$B$689,2)))</f>
        <v>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v>
      </c>
      <c r="C51" s="92">
        <v>313</v>
      </c>
      <c r="D51" s="91" t="str">
        <f>IF(ISERROR(VLOOKUP(C51,'[1]ВидыНПА'!$A$1:$B$566,2)),"",VLOOKUP(C51,'[1]ВидыНПА'!$A$1:$B$566,2))</f>
        <v>постановление  администрации города</v>
      </c>
      <c r="E51" s="93" t="s">
        <v>31</v>
      </c>
      <c r="F51" s="94">
        <v>41565</v>
      </c>
      <c r="G51" s="95" t="s">
        <v>810</v>
      </c>
      <c r="H51" s="94">
        <v>41565</v>
      </c>
      <c r="I51" s="94">
        <v>401404</v>
      </c>
      <c r="J51" s="96" t="s">
        <v>597</v>
      </c>
      <c r="K51" s="96"/>
      <c r="L51" s="96"/>
      <c r="M51" s="96"/>
      <c r="N51" s="96"/>
      <c r="O51" s="96"/>
      <c r="P51" s="96"/>
      <c r="Q51" s="96"/>
      <c r="R51" s="96"/>
      <c r="S51" s="96"/>
      <c r="T51" s="92">
        <v>503</v>
      </c>
      <c r="U51" s="97" t="s">
        <v>11</v>
      </c>
      <c r="V51" s="98">
        <v>0</v>
      </c>
      <c r="W51" s="99">
        <v>0</v>
      </c>
      <c r="X51" s="100">
        <v>0</v>
      </c>
      <c r="Y51" s="100">
        <v>1516.67</v>
      </c>
      <c r="Z51" s="100">
        <v>0</v>
      </c>
      <c r="AA51" s="100">
        <v>300</v>
      </c>
      <c r="AB51" s="100">
        <v>0</v>
      </c>
      <c r="AC51" s="100">
        <v>300</v>
      </c>
      <c r="AD51" s="100">
        <v>300</v>
      </c>
      <c r="AE51" s="100">
        <v>300</v>
      </c>
      <c r="AF51" s="101" t="s">
        <v>463</v>
      </c>
      <c r="AG51" s="102"/>
    </row>
    <row r="52" spans="1:33" ht="90">
      <c r="A52" s="90">
        <v>40182000</v>
      </c>
      <c r="B52" s="91" t="str">
        <f>IF(ISBLANK(A52),"",IF(ISERROR(VLOOKUP(A52,'[1]Полномочия'!$A$1:$B$689,2)),"",VLOOKUP(A52,'[1]Полномочия'!$A$1:$B$689,2)))</f>
        <v>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v>
      </c>
      <c r="C52" s="92">
        <v>313</v>
      </c>
      <c r="D52" s="91" t="str">
        <f>IF(ISERROR(VLOOKUP(C52,'[1]ВидыНПА'!$A$1:$B$566,2)),"",VLOOKUP(C52,'[1]ВидыНПА'!$A$1:$B$566,2))</f>
        <v>постановление  администрации города</v>
      </c>
      <c r="E52" s="93" t="s">
        <v>65</v>
      </c>
      <c r="F52" s="94">
        <v>40984</v>
      </c>
      <c r="G52" s="95" t="s">
        <v>611</v>
      </c>
      <c r="H52" s="94">
        <v>40984</v>
      </c>
      <c r="I52" s="94">
        <v>401404</v>
      </c>
      <c r="J52" s="96" t="s">
        <v>597</v>
      </c>
      <c r="K52" s="96"/>
      <c r="L52" s="96"/>
      <c r="M52" s="96"/>
      <c r="N52" s="96"/>
      <c r="O52" s="96"/>
      <c r="P52" s="96"/>
      <c r="Q52" s="96"/>
      <c r="R52" s="96"/>
      <c r="S52" s="96"/>
      <c r="T52" s="92">
        <v>502</v>
      </c>
      <c r="U52" s="97" t="s">
        <v>11</v>
      </c>
      <c r="V52" s="98">
        <v>0</v>
      </c>
      <c r="W52" s="99">
        <v>0</v>
      </c>
      <c r="X52" s="100">
        <v>0</v>
      </c>
      <c r="Y52" s="100">
        <v>36721.62</v>
      </c>
      <c r="Z52" s="100">
        <v>473</v>
      </c>
      <c r="AA52" s="100">
        <v>0</v>
      </c>
      <c r="AB52" s="100">
        <v>0</v>
      </c>
      <c r="AC52" s="100">
        <v>0</v>
      </c>
      <c r="AD52" s="100">
        <v>0</v>
      </c>
      <c r="AE52" s="100">
        <v>0</v>
      </c>
      <c r="AF52" s="101" t="s">
        <v>463</v>
      </c>
      <c r="AG52" s="102"/>
    </row>
    <row r="53" spans="1:33" ht="39">
      <c r="A53" s="90">
        <v>40404000</v>
      </c>
      <c r="B53" s="91" t="str">
        <f>IF(ISBLANK(A53),"",IF(ISERROR(VLOOKUP(A53,'[1]Полномочия'!$A$1:$B$689,2)),"",VLOOKUP(A53,'[1]Полномочия'!$A$1:$B$689,2)))</f>
        <v>участие в осуществлении деятельности по опеке и попечительству</v>
      </c>
      <c r="C53" s="92">
        <v>313</v>
      </c>
      <c r="D53" s="91" t="str">
        <f>IF(ISERROR(VLOOKUP(C53,'[1]ВидыНПА'!$A$1:$B$566,2)),"",VLOOKUP(C53,'[1]ВидыНПА'!$A$1:$B$566,2))</f>
        <v>постановление  администрации города</v>
      </c>
      <c r="E53" s="93" t="s">
        <v>24</v>
      </c>
      <c r="F53" s="94">
        <v>41563</v>
      </c>
      <c r="G53" s="95" t="s">
        <v>761</v>
      </c>
      <c r="H53" s="94">
        <v>41640</v>
      </c>
      <c r="I53" s="94">
        <v>401404</v>
      </c>
      <c r="J53" s="96" t="s">
        <v>597</v>
      </c>
      <c r="K53" s="96"/>
      <c r="L53" s="96"/>
      <c r="M53" s="96"/>
      <c r="N53" s="96"/>
      <c r="O53" s="96"/>
      <c r="P53" s="96"/>
      <c r="Q53" s="96"/>
      <c r="R53" s="96"/>
      <c r="S53" s="96"/>
      <c r="T53" s="92">
        <v>0</v>
      </c>
      <c r="U53" s="97" t="s">
        <v>11</v>
      </c>
      <c r="V53" s="98">
        <v>0</v>
      </c>
      <c r="W53" s="99">
        <v>0</v>
      </c>
      <c r="X53" s="100">
        <v>0</v>
      </c>
      <c r="Y53" s="100">
        <v>0</v>
      </c>
      <c r="Z53" s="100">
        <v>0</v>
      </c>
      <c r="AA53" s="100">
        <v>0</v>
      </c>
      <c r="AB53" s="100">
        <v>0</v>
      </c>
      <c r="AC53" s="100">
        <v>0</v>
      </c>
      <c r="AD53" s="100">
        <v>0</v>
      </c>
      <c r="AE53" s="100">
        <v>0</v>
      </c>
      <c r="AF53" s="101" t="s">
        <v>463</v>
      </c>
      <c r="AG53" s="102"/>
    </row>
    <row r="54" spans="1:33" ht="39">
      <c r="A54" s="90">
        <v>40412000</v>
      </c>
      <c r="B54" s="91" t="str">
        <f>IF(ISBLANK(A54),"",IF(ISERROR(VLOOKUP(A54,'[1]Полномочия'!$A$1:$B$689,2)),"",VLOOKUP(A54,'[1]Полномочия'!$A$1:$B$689,2)))</f>
        <v>материальная помощь малообеспеченным слоям населения, содержание домов-интернатов для престарелых и детских домов</v>
      </c>
      <c r="C54" s="92">
        <v>313</v>
      </c>
      <c r="D54" s="91" t="str">
        <f>IF(ISERROR(VLOOKUP(C54,'[1]ВидыНПА'!$A$1:$B$566,2)),"",VLOOKUP(C54,'[1]ВидыНПА'!$A$1:$B$566,2))</f>
        <v>постановление  администрации города</v>
      </c>
      <c r="E54" s="93" t="s">
        <v>35</v>
      </c>
      <c r="F54" s="94">
        <v>41568</v>
      </c>
      <c r="G54" s="95" t="s">
        <v>1</v>
      </c>
      <c r="H54" s="94">
        <v>41640</v>
      </c>
      <c r="I54" s="94">
        <v>401404</v>
      </c>
      <c r="J54" s="96" t="s">
        <v>597</v>
      </c>
      <c r="K54" s="96"/>
      <c r="L54" s="96"/>
      <c r="M54" s="96"/>
      <c r="N54" s="96"/>
      <c r="O54" s="96"/>
      <c r="P54" s="96"/>
      <c r="Q54" s="96"/>
      <c r="R54" s="96"/>
      <c r="S54" s="96"/>
      <c r="T54" s="92">
        <v>0</v>
      </c>
      <c r="U54" s="97" t="s">
        <v>11</v>
      </c>
      <c r="V54" s="98">
        <v>0</v>
      </c>
      <c r="W54" s="99">
        <v>0</v>
      </c>
      <c r="X54" s="100">
        <v>0</v>
      </c>
      <c r="Y54" s="100">
        <v>0</v>
      </c>
      <c r="Z54" s="100">
        <v>0</v>
      </c>
      <c r="AA54" s="100">
        <v>0</v>
      </c>
      <c r="AB54" s="100">
        <v>0</v>
      </c>
      <c r="AC54" s="100">
        <v>0</v>
      </c>
      <c r="AD54" s="100">
        <v>0</v>
      </c>
      <c r="AE54" s="100">
        <v>0</v>
      </c>
      <c r="AF54" s="101" t="s">
        <v>463</v>
      </c>
      <c r="AG54" s="102"/>
    </row>
    <row r="55" spans="1:33" ht="77.25">
      <c r="A55" s="90">
        <v>40104000</v>
      </c>
      <c r="B55" s="91" t="str">
        <f>IF(ISBLANK(A55),"",IF(ISERROR(VLOOKUP(A55,'[1]Полномочия'!$A$1:$B$689,2)),"",VLOOKUP(A55,'[1]Полномочия'!$A$1:$B$689,2)))</f>
        <v>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v>
      </c>
      <c r="C55" s="92">
        <v>311</v>
      </c>
      <c r="D55" s="91" t="str">
        <f>IF(ISERROR(VLOOKUP(C55,'[1]ВидыНПА'!$A$1:$B$566,2)),"",VLOOKUP(C55,'[1]ВидыНПА'!$A$1:$B$566,2))</f>
        <v>Решение Думы</v>
      </c>
      <c r="E55" s="93" t="s">
        <v>105</v>
      </c>
      <c r="F55" s="94">
        <v>41260</v>
      </c>
      <c r="G55" s="95" t="s">
        <v>775</v>
      </c>
      <c r="H55" s="94">
        <v>41263</v>
      </c>
      <c r="I55" s="94">
        <v>401404</v>
      </c>
      <c r="J55" s="96" t="s">
        <v>597</v>
      </c>
      <c r="K55" s="96"/>
      <c r="L55" s="96"/>
      <c r="M55" s="96"/>
      <c r="N55" s="96"/>
      <c r="O55" s="96"/>
      <c r="P55" s="96"/>
      <c r="Q55" s="96"/>
      <c r="R55" s="96"/>
      <c r="S55" s="96"/>
      <c r="T55" s="92">
        <v>0</v>
      </c>
      <c r="U55" s="97" t="s">
        <v>11</v>
      </c>
      <c r="V55" s="98">
        <v>0</v>
      </c>
      <c r="W55" s="99">
        <v>0</v>
      </c>
      <c r="X55" s="100">
        <v>0</v>
      </c>
      <c r="Y55" s="100">
        <v>0</v>
      </c>
      <c r="Z55" s="100">
        <v>0</v>
      </c>
      <c r="AA55" s="100">
        <v>0</v>
      </c>
      <c r="AB55" s="100">
        <v>0</v>
      </c>
      <c r="AC55" s="100">
        <v>0</v>
      </c>
      <c r="AD55" s="100">
        <v>0</v>
      </c>
      <c r="AE55" s="100">
        <v>0</v>
      </c>
      <c r="AF55" s="101" t="s">
        <v>463</v>
      </c>
      <c r="AG55" s="102"/>
    </row>
    <row r="56" spans="1:33" ht="39">
      <c r="A56" s="90">
        <v>40108000</v>
      </c>
      <c r="B56" s="91" t="str">
        <f>IF(ISBLANK(A56),"",IF(ISERROR(VLOOKUP(A56,'[1]Полномочия'!$A$1:$B$689,2)),"",VLOOKUP(A56,'[1]Полномочия'!$A$1:$B$689,2)))</f>
        <v>формирование, утверждение, исполнение бюджета городского округа и контроль за исполнением данного бюджета</v>
      </c>
      <c r="C56" s="92">
        <v>202</v>
      </c>
      <c r="D56" s="91" t="str">
        <f>IF(ISERROR(VLOOKUP(C56,'[1]ВидыНПА'!$A$1:$B$566,2)),"",VLOOKUP(C56,'[1]ВидыНПА'!$A$1:$B$566,2))</f>
        <v>Постановление Правительства Ставропольского края</v>
      </c>
      <c r="E56" s="93" t="s">
        <v>118</v>
      </c>
      <c r="F56" s="94">
        <v>40744</v>
      </c>
      <c r="G56" s="95" t="s">
        <v>316</v>
      </c>
      <c r="H56" s="94">
        <v>40744</v>
      </c>
      <c r="I56" s="94">
        <v>401404</v>
      </c>
      <c r="J56" s="96" t="s">
        <v>597</v>
      </c>
      <c r="K56" s="96"/>
      <c r="L56" s="96"/>
      <c r="M56" s="96"/>
      <c r="N56" s="96"/>
      <c r="O56" s="96"/>
      <c r="P56" s="96"/>
      <c r="Q56" s="96"/>
      <c r="R56" s="96"/>
      <c r="S56" s="96"/>
      <c r="T56" s="92">
        <v>0</v>
      </c>
      <c r="U56" s="97" t="s">
        <v>11</v>
      </c>
      <c r="V56" s="98">
        <v>0</v>
      </c>
      <c r="W56" s="99">
        <v>0</v>
      </c>
      <c r="X56" s="100">
        <v>0</v>
      </c>
      <c r="Y56" s="100">
        <v>0</v>
      </c>
      <c r="Z56" s="100">
        <v>0</v>
      </c>
      <c r="AA56" s="100">
        <v>0</v>
      </c>
      <c r="AB56" s="100">
        <v>0</v>
      </c>
      <c r="AC56" s="100">
        <v>0</v>
      </c>
      <c r="AD56" s="100">
        <v>0</v>
      </c>
      <c r="AE56" s="100">
        <v>0</v>
      </c>
      <c r="AF56" s="101" t="s">
        <v>463</v>
      </c>
      <c r="AG56" s="102"/>
    </row>
    <row r="57" spans="1:33" ht="26.25">
      <c r="A57" s="90">
        <v>40108000</v>
      </c>
      <c r="B57" s="91" t="str">
        <f>IF(ISBLANK(A57),"",IF(ISERROR(VLOOKUP(A57,'[1]Полномочия'!$A$1:$B$689,2)),"",VLOOKUP(A57,'[1]Полномочия'!$A$1:$B$689,2)))</f>
        <v>формирование, утверждение, исполнение бюджета городского округа и контроль за исполнением данного бюджета</v>
      </c>
      <c r="C57" s="92">
        <v>311</v>
      </c>
      <c r="D57" s="91" t="str">
        <f>IF(ISERROR(VLOOKUP(C57,'[1]ВидыНПА'!$A$1:$B$566,2)),"",VLOOKUP(C57,'[1]ВидыНПА'!$A$1:$B$566,2))</f>
        <v>Решение Думы</v>
      </c>
      <c r="E57" s="93" t="s">
        <v>49</v>
      </c>
      <c r="F57" s="94">
        <v>40967</v>
      </c>
      <c r="G57" s="95" t="s">
        <v>774</v>
      </c>
      <c r="H57" s="94">
        <v>40975</v>
      </c>
      <c r="I57" s="94">
        <v>401404</v>
      </c>
      <c r="J57" s="96" t="s">
        <v>597</v>
      </c>
      <c r="K57" s="96"/>
      <c r="L57" s="96"/>
      <c r="M57" s="96"/>
      <c r="N57" s="96"/>
      <c r="O57" s="96"/>
      <c r="P57" s="96"/>
      <c r="Q57" s="96"/>
      <c r="R57" s="96"/>
      <c r="S57" s="96"/>
      <c r="T57" s="92">
        <v>0</v>
      </c>
      <c r="U57" s="97" t="s">
        <v>11</v>
      </c>
      <c r="V57" s="98">
        <v>0</v>
      </c>
      <c r="W57" s="99">
        <v>0</v>
      </c>
      <c r="X57" s="100">
        <v>0</v>
      </c>
      <c r="Y57" s="100">
        <v>0</v>
      </c>
      <c r="Z57" s="100">
        <v>0</v>
      </c>
      <c r="AA57" s="100">
        <v>0</v>
      </c>
      <c r="AB57" s="100">
        <v>0</v>
      </c>
      <c r="AC57" s="100">
        <v>0</v>
      </c>
      <c r="AD57" s="100">
        <v>0</v>
      </c>
      <c r="AE57" s="100">
        <v>0</v>
      </c>
      <c r="AF57" s="101" t="s">
        <v>463</v>
      </c>
      <c r="AG57" s="102"/>
    </row>
    <row r="58" spans="1:33" ht="26.25">
      <c r="A58" s="90">
        <v>40108000</v>
      </c>
      <c r="B58" s="91" t="str">
        <f>IF(ISBLANK(A58),"",IF(ISERROR(VLOOKUP(A58,'[1]Полномочия'!$A$1:$B$689,2)),"",VLOOKUP(A58,'[1]Полномочия'!$A$1:$B$689,2)))</f>
        <v>формирование, утверждение, исполнение бюджета городского округа и контроль за исполнением данного бюджета</v>
      </c>
      <c r="C58" s="92">
        <v>311</v>
      </c>
      <c r="D58" s="91" t="str">
        <f>IF(ISERROR(VLOOKUP(C58,'[1]ВидыНПА'!$A$1:$B$566,2)),"",VLOOKUP(C58,'[1]ВидыНПА'!$A$1:$B$566,2))</f>
        <v>Решение Думы</v>
      </c>
      <c r="E58" s="93" t="s">
        <v>107</v>
      </c>
      <c r="F58" s="94">
        <v>41261</v>
      </c>
      <c r="G58" s="95" t="s">
        <v>730</v>
      </c>
      <c r="H58" s="94">
        <v>41261</v>
      </c>
      <c r="I58" s="94">
        <v>401404</v>
      </c>
      <c r="J58" s="96" t="s">
        <v>597</v>
      </c>
      <c r="K58" s="96"/>
      <c r="L58" s="96"/>
      <c r="M58" s="96"/>
      <c r="N58" s="96"/>
      <c r="O58" s="96"/>
      <c r="P58" s="96"/>
      <c r="Q58" s="96"/>
      <c r="R58" s="96"/>
      <c r="S58" s="96"/>
      <c r="T58" s="92">
        <v>0</v>
      </c>
      <c r="U58" s="97" t="s">
        <v>11</v>
      </c>
      <c r="V58" s="98">
        <v>0</v>
      </c>
      <c r="W58" s="99">
        <v>0</v>
      </c>
      <c r="X58" s="100">
        <v>0</v>
      </c>
      <c r="Y58" s="100">
        <v>0</v>
      </c>
      <c r="Z58" s="100">
        <v>0</v>
      </c>
      <c r="AA58" s="100">
        <v>0</v>
      </c>
      <c r="AB58" s="100">
        <v>0</v>
      </c>
      <c r="AC58" s="100">
        <v>0</v>
      </c>
      <c r="AD58" s="100">
        <v>0</v>
      </c>
      <c r="AE58" s="100">
        <v>0</v>
      </c>
      <c r="AF58" s="101" t="s">
        <v>463</v>
      </c>
      <c r="AG58" s="102"/>
    </row>
    <row r="59" spans="1:33" ht="51.75">
      <c r="A59" s="90">
        <v>40108000</v>
      </c>
      <c r="B59" s="91" t="str">
        <f>IF(ISBLANK(A59),"",IF(ISERROR(VLOOKUP(A59,'[1]Полномочия'!$A$1:$B$689,2)),"",VLOOKUP(A59,'[1]Полномочия'!$A$1:$B$689,2)))</f>
        <v>формирование, утверждение, исполнение бюджета городского округа и контроль за исполнением данного бюджета</v>
      </c>
      <c r="C59" s="92">
        <v>313</v>
      </c>
      <c r="D59" s="91" t="str">
        <f>IF(ISERROR(VLOOKUP(C59,'[1]ВидыНПА'!$A$1:$B$566,2)),"",VLOOKUP(C59,'[1]ВидыНПА'!$A$1:$B$566,2))</f>
        <v>постановление  администрации города</v>
      </c>
      <c r="E59" s="93" t="s">
        <v>36</v>
      </c>
      <c r="F59" s="94">
        <v>40847</v>
      </c>
      <c r="G59" s="95" t="s">
        <v>804</v>
      </c>
      <c r="H59" s="94">
        <v>40847</v>
      </c>
      <c r="I59" s="94">
        <v>401404</v>
      </c>
      <c r="J59" s="96" t="s">
        <v>597</v>
      </c>
      <c r="K59" s="96"/>
      <c r="L59" s="96"/>
      <c r="M59" s="96"/>
      <c r="N59" s="96"/>
      <c r="O59" s="96"/>
      <c r="P59" s="96"/>
      <c r="Q59" s="96"/>
      <c r="R59" s="96"/>
      <c r="S59" s="96"/>
      <c r="T59" s="92">
        <v>0</v>
      </c>
      <c r="U59" s="97" t="s">
        <v>11</v>
      </c>
      <c r="V59" s="98">
        <v>0</v>
      </c>
      <c r="W59" s="99">
        <v>0</v>
      </c>
      <c r="X59" s="100">
        <v>0</v>
      </c>
      <c r="Y59" s="100">
        <v>0</v>
      </c>
      <c r="Z59" s="100">
        <v>0</v>
      </c>
      <c r="AA59" s="100">
        <v>0</v>
      </c>
      <c r="AB59" s="100">
        <v>0</v>
      </c>
      <c r="AC59" s="100">
        <v>0</v>
      </c>
      <c r="AD59" s="100">
        <v>0</v>
      </c>
      <c r="AE59" s="100">
        <v>0</v>
      </c>
      <c r="AF59" s="101" t="s">
        <v>463</v>
      </c>
      <c r="AG59" s="102"/>
    </row>
    <row r="60" spans="1:33" ht="39">
      <c r="A60" s="90">
        <v>40108000</v>
      </c>
      <c r="B60" s="91" t="str">
        <f>IF(ISBLANK(A60),"",IF(ISERROR(VLOOKUP(A60,'[1]Полномочия'!$A$1:$B$689,2)),"",VLOOKUP(A60,'[1]Полномочия'!$A$1:$B$689,2)))</f>
        <v>формирование, утверждение, исполнение бюджета городского округа и контроль за исполнением данного бюджета</v>
      </c>
      <c r="C60" s="92">
        <v>313</v>
      </c>
      <c r="D60" s="91" t="str">
        <f>IF(ISERROR(VLOOKUP(C60,'[1]ВидыНПА'!$A$1:$B$566,2)),"",VLOOKUP(C60,'[1]ВидыНПА'!$A$1:$B$566,2))</f>
        <v>постановление  администрации города</v>
      </c>
      <c r="E60" s="93" t="s">
        <v>68</v>
      </c>
      <c r="F60" s="94">
        <v>40990</v>
      </c>
      <c r="G60" s="95" t="s">
        <v>0</v>
      </c>
      <c r="H60" s="94">
        <v>40990</v>
      </c>
      <c r="I60" s="94">
        <v>401404</v>
      </c>
      <c r="J60" s="96" t="s">
        <v>597</v>
      </c>
      <c r="K60" s="96"/>
      <c r="L60" s="96"/>
      <c r="M60" s="96"/>
      <c r="N60" s="96"/>
      <c r="O60" s="96"/>
      <c r="P60" s="96"/>
      <c r="Q60" s="96"/>
      <c r="R60" s="96"/>
      <c r="S60" s="96"/>
      <c r="T60" s="92">
        <v>0</v>
      </c>
      <c r="U60" s="97" t="s">
        <v>11</v>
      </c>
      <c r="V60" s="98">
        <v>0</v>
      </c>
      <c r="W60" s="99">
        <v>0</v>
      </c>
      <c r="X60" s="100">
        <v>0</v>
      </c>
      <c r="Y60" s="100">
        <v>0</v>
      </c>
      <c r="Z60" s="100">
        <v>0</v>
      </c>
      <c r="AA60" s="100">
        <v>0</v>
      </c>
      <c r="AB60" s="100">
        <v>0</v>
      </c>
      <c r="AC60" s="100">
        <v>0</v>
      </c>
      <c r="AD60" s="100">
        <v>0</v>
      </c>
      <c r="AE60" s="100">
        <v>0</v>
      </c>
      <c r="AF60" s="101" t="s">
        <v>463</v>
      </c>
      <c r="AG60" s="102"/>
    </row>
    <row r="61" spans="1:33" ht="51.75">
      <c r="A61" s="90">
        <v>40108000</v>
      </c>
      <c r="B61" s="91" t="str">
        <f>IF(ISBLANK(A61),"",IF(ISERROR(VLOOKUP(A61,'[1]Полномочия'!$A$1:$B$689,2)),"",VLOOKUP(A61,'[1]Полномочия'!$A$1:$B$689,2)))</f>
        <v>формирование, утверждение, исполнение бюджета городского округа и контроль за исполнением данного бюджета</v>
      </c>
      <c r="C61" s="92">
        <v>313</v>
      </c>
      <c r="D61" s="91" t="str">
        <f>IF(ISERROR(VLOOKUP(C61,'[1]ВидыНПА'!$A$1:$B$566,2)),"",VLOOKUP(C61,'[1]ВидыНПА'!$A$1:$B$566,2))</f>
        <v>постановление  администрации города</v>
      </c>
      <c r="E61" s="93" t="s">
        <v>110</v>
      </c>
      <c r="F61" s="94">
        <v>40644</v>
      </c>
      <c r="G61" s="95" t="s">
        <v>620</v>
      </c>
      <c r="H61" s="94">
        <v>40644</v>
      </c>
      <c r="I61" s="94">
        <v>401404</v>
      </c>
      <c r="J61" s="96" t="s">
        <v>597</v>
      </c>
      <c r="K61" s="96"/>
      <c r="L61" s="96"/>
      <c r="M61" s="96"/>
      <c r="N61" s="96"/>
      <c r="O61" s="96"/>
      <c r="P61" s="96"/>
      <c r="Q61" s="96"/>
      <c r="R61" s="96"/>
      <c r="S61" s="96"/>
      <c r="T61" s="92">
        <v>113</v>
      </c>
      <c r="U61" s="97" t="s">
        <v>11</v>
      </c>
      <c r="V61" s="98">
        <v>0</v>
      </c>
      <c r="W61" s="99">
        <v>0</v>
      </c>
      <c r="X61" s="100">
        <v>0</v>
      </c>
      <c r="Y61" s="100">
        <v>4165.2</v>
      </c>
      <c r="Z61" s="100">
        <v>4081.95</v>
      </c>
      <c r="AA61" s="100">
        <v>14368.29</v>
      </c>
      <c r="AB61" s="100">
        <v>0</v>
      </c>
      <c r="AC61" s="100">
        <v>16454.4</v>
      </c>
      <c r="AD61" s="100">
        <v>16485.2</v>
      </c>
      <c r="AE61" s="100">
        <v>16485.2</v>
      </c>
      <c r="AF61" s="101" t="s">
        <v>463</v>
      </c>
      <c r="AG61" s="102"/>
    </row>
    <row r="62" spans="1:33" ht="39">
      <c r="A62" s="90">
        <v>40108000</v>
      </c>
      <c r="B62" s="91" t="str">
        <f>IF(ISBLANK(A62),"",IF(ISERROR(VLOOKUP(A62,'[1]Полномочия'!$A$1:$B$689,2)),"",VLOOKUP(A62,'[1]Полномочия'!$A$1:$B$689,2)))</f>
        <v>формирование, утверждение, исполнение бюджета городского округа и контроль за исполнением данного бюджета</v>
      </c>
      <c r="C62" s="92">
        <v>313</v>
      </c>
      <c r="D62" s="91" t="str">
        <f>IF(ISERROR(VLOOKUP(C62,'[1]ВидыНПА'!$A$1:$B$566,2)),"",VLOOKUP(C62,'[1]ВидыНПА'!$A$1:$B$566,2))</f>
        <v>постановление  администрации города</v>
      </c>
      <c r="E62" s="93" t="s">
        <v>422</v>
      </c>
      <c r="F62" s="94">
        <v>41151</v>
      </c>
      <c r="G62" s="95" t="s">
        <v>751</v>
      </c>
      <c r="H62" s="94">
        <v>41151</v>
      </c>
      <c r="I62" s="94">
        <v>401404</v>
      </c>
      <c r="J62" s="96" t="s">
        <v>597</v>
      </c>
      <c r="K62" s="96"/>
      <c r="L62" s="96"/>
      <c r="M62" s="96"/>
      <c r="N62" s="96"/>
      <c r="O62" s="96"/>
      <c r="P62" s="96"/>
      <c r="Q62" s="96"/>
      <c r="R62" s="96"/>
      <c r="S62" s="96"/>
      <c r="T62" s="92">
        <v>0</v>
      </c>
      <c r="U62" s="97" t="s">
        <v>11</v>
      </c>
      <c r="V62" s="98">
        <v>0</v>
      </c>
      <c r="W62" s="99">
        <v>0</v>
      </c>
      <c r="X62" s="100">
        <v>0</v>
      </c>
      <c r="Y62" s="100">
        <v>0</v>
      </c>
      <c r="Z62" s="100">
        <v>0</v>
      </c>
      <c r="AA62" s="100">
        <v>0</v>
      </c>
      <c r="AB62" s="100">
        <v>0</v>
      </c>
      <c r="AC62" s="100">
        <v>0</v>
      </c>
      <c r="AD62" s="100">
        <v>0</v>
      </c>
      <c r="AE62" s="100">
        <v>0</v>
      </c>
      <c r="AF62" s="101" t="s">
        <v>463</v>
      </c>
      <c r="AG62" s="102"/>
    </row>
    <row r="63" spans="1:33" ht="39">
      <c r="A63" s="90">
        <v>40108000</v>
      </c>
      <c r="B63" s="91" t="str">
        <f>IF(ISBLANK(A63),"",IF(ISERROR(VLOOKUP(A63,'[1]Полномочия'!$A$1:$B$689,2)),"",VLOOKUP(A63,'[1]Полномочия'!$A$1:$B$689,2)))</f>
        <v>формирование, утверждение, исполнение бюджета городского округа и контроль за исполнением данного бюджета</v>
      </c>
      <c r="C63" s="92">
        <v>313</v>
      </c>
      <c r="D63" s="91" t="str">
        <f>IF(ISERROR(VLOOKUP(C63,'[1]ВидыНПА'!$A$1:$B$566,2)),"",VLOOKUP(C63,'[1]ВидыНПА'!$A$1:$B$566,2))</f>
        <v>постановление  администрации города</v>
      </c>
      <c r="E63" s="93" t="s">
        <v>429</v>
      </c>
      <c r="F63" s="94">
        <v>40364</v>
      </c>
      <c r="G63" s="95" t="s">
        <v>375</v>
      </c>
      <c r="H63" s="94">
        <v>40364</v>
      </c>
      <c r="I63" s="94">
        <v>401404</v>
      </c>
      <c r="J63" s="96" t="s">
        <v>597</v>
      </c>
      <c r="K63" s="96"/>
      <c r="L63" s="96"/>
      <c r="M63" s="96"/>
      <c r="N63" s="96"/>
      <c r="O63" s="96"/>
      <c r="P63" s="96"/>
      <c r="Q63" s="96"/>
      <c r="R63" s="96"/>
      <c r="S63" s="96"/>
      <c r="T63" s="92">
        <v>0</v>
      </c>
      <c r="U63" s="97" t="s">
        <v>11</v>
      </c>
      <c r="V63" s="98">
        <v>0</v>
      </c>
      <c r="W63" s="99">
        <v>0</v>
      </c>
      <c r="X63" s="100">
        <v>0</v>
      </c>
      <c r="Y63" s="100">
        <v>0</v>
      </c>
      <c r="Z63" s="100">
        <v>0</v>
      </c>
      <c r="AA63" s="100">
        <v>0</v>
      </c>
      <c r="AB63" s="100">
        <v>0</v>
      </c>
      <c r="AC63" s="100">
        <v>0</v>
      </c>
      <c r="AD63" s="100">
        <v>0</v>
      </c>
      <c r="AE63" s="100">
        <v>0</v>
      </c>
      <c r="AF63" s="101" t="s">
        <v>463</v>
      </c>
      <c r="AG63" s="102"/>
    </row>
    <row r="64" spans="1:33" ht="51.75">
      <c r="A64" s="90">
        <v>40108000</v>
      </c>
      <c r="B64" s="91" t="str">
        <f>IF(ISBLANK(A64),"",IF(ISERROR(VLOOKUP(A64,'[1]Полномочия'!$A$1:$B$689,2)),"",VLOOKUP(A64,'[1]Полномочия'!$A$1:$B$689,2)))</f>
        <v>формирование, утверждение, исполнение бюджета городского округа и контроль за исполнением данного бюджета</v>
      </c>
      <c r="C64" s="92">
        <v>313</v>
      </c>
      <c r="D64" s="91" t="str">
        <f>IF(ISERROR(VLOOKUP(C64,'[1]ВидыНПА'!$A$1:$B$566,2)),"",VLOOKUP(C64,'[1]ВидыНПА'!$A$1:$B$566,2))</f>
        <v>постановление  администрации города</v>
      </c>
      <c r="E64" s="93" t="s">
        <v>446</v>
      </c>
      <c r="F64" s="94">
        <v>41211</v>
      </c>
      <c r="G64" s="95" t="s">
        <v>783</v>
      </c>
      <c r="H64" s="94">
        <v>41211</v>
      </c>
      <c r="I64" s="94">
        <v>401404</v>
      </c>
      <c r="J64" s="96" t="s">
        <v>597</v>
      </c>
      <c r="K64" s="96"/>
      <c r="L64" s="96"/>
      <c r="M64" s="96"/>
      <c r="N64" s="96"/>
      <c r="O64" s="96"/>
      <c r="P64" s="96"/>
      <c r="Q64" s="96"/>
      <c r="R64" s="96"/>
      <c r="S64" s="96"/>
      <c r="T64" s="92">
        <v>0</v>
      </c>
      <c r="U64" s="97" t="s">
        <v>11</v>
      </c>
      <c r="V64" s="98">
        <v>0</v>
      </c>
      <c r="W64" s="99">
        <v>0</v>
      </c>
      <c r="X64" s="100">
        <v>0</v>
      </c>
      <c r="Y64" s="100">
        <v>0</v>
      </c>
      <c r="Z64" s="100">
        <v>0</v>
      </c>
      <c r="AA64" s="100">
        <v>0</v>
      </c>
      <c r="AB64" s="100">
        <v>0</v>
      </c>
      <c r="AC64" s="100">
        <v>0</v>
      </c>
      <c r="AD64" s="100">
        <v>0</v>
      </c>
      <c r="AE64" s="100">
        <v>0</v>
      </c>
      <c r="AF64" s="101" t="s">
        <v>463</v>
      </c>
      <c r="AG64" s="102"/>
    </row>
    <row r="65" spans="1:33" ht="39">
      <c r="A65" s="90">
        <v>40108000</v>
      </c>
      <c r="B65" s="91" t="str">
        <f>IF(ISBLANK(A65),"",IF(ISERROR(VLOOKUP(A65,'[1]Полномочия'!$A$1:$B$689,2)),"",VLOOKUP(A65,'[1]Полномочия'!$A$1:$B$689,2)))</f>
        <v>формирование, утверждение, исполнение бюджета городского округа и контроль за исполнением данного бюджета</v>
      </c>
      <c r="C65" s="92">
        <v>313</v>
      </c>
      <c r="D65" s="91" t="str">
        <f>IF(ISERROR(VLOOKUP(C65,'[1]ВидыНПА'!$A$1:$B$566,2)),"",VLOOKUP(C65,'[1]ВидыНПА'!$A$1:$B$566,2))</f>
        <v>постановление  администрации города</v>
      </c>
      <c r="E65" s="93" t="s">
        <v>447</v>
      </c>
      <c r="F65" s="94">
        <v>40781</v>
      </c>
      <c r="G65" s="95" t="s">
        <v>731</v>
      </c>
      <c r="H65" s="94">
        <v>40909</v>
      </c>
      <c r="I65" s="94">
        <v>401404</v>
      </c>
      <c r="J65" s="96" t="s">
        <v>597</v>
      </c>
      <c r="K65" s="96"/>
      <c r="L65" s="96"/>
      <c r="M65" s="96"/>
      <c r="N65" s="96"/>
      <c r="O65" s="96"/>
      <c r="P65" s="96"/>
      <c r="Q65" s="96"/>
      <c r="R65" s="96"/>
      <c r="S65" s="96"/>
      <c r="T65" s="92">
        <v>0</v>
      </c>
      <c r="U65" s="97" t="s">
        <v>11</v>
      </c>
      <c r="V65" s="98">
        <v>0</v>
      </c>
      <c r="W65" s="99">
        <v>0</v>
      </c>
      <c r="X65" s="100">
        <v>0</v>
      </c>
      <c r="Y65" s="100">
        <v>0</v>
      </c>
      <c r="Z65" s="100">
        <v>0</v>
      </c>
      <c r="AA65" s="100">
        <v>0</v>
      </c>
      <c r="AB65" s="100">
        <v>0</v>
      </c>
      <c r="AC65" s="100">
        <v>0</v>
      </c>
      <c r="AD65" s="100">
        <v>0</v>
      </c>
      <c r="AE65" s="100">
        <v>0</v>
      </c>
      <c r="AF65" s="101" t="s">
        <v>463</v>
      </c>
      <c r="AG65" s="102"/>
    </row>
    <row r="66" spans="1:33" ht="51.75">
      <c r="A66" s="90">
        <v>40111000</v>
      </c>
      <c r="B66" s="91" t="str">
        <f>IF(ISBLANK(A66),"",IF(ISERROR(VLOOKUP(A66,'[1]Полномочия'!$A$1:$B$689,2)),"",VLOOKUP(A66,'[1]Полномочия'!$A$1:$B$689,2)))</f>
        <v>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v>
      </c>
      <c r="C66" s="92">
        <v>313</v>
      </c>
      <c r="D66" s="91" t="str">
        <f>IF(ISERROR(VLOOKUP(C66,'[1]ВидыНПА'!$A$1:$B$566,2)),"",VLOOKUP(C66,'[1]ВидыНПА'!$A$1:$B$566,2))</f>
        <v>постановление  администрации города</v>
      </c>
      <c r="E66" s="93" t="s">
        <v>65</v>
      </c>
      <c r="F66" s="94">
        <v>40984</v>
      </c>
      <c r="G66" s="95" t="s">
        <v>625</v>
      </c>
      <c r="H66" s="94">
        <v>40984</v>
      </c>
      <c r="I66" s="94">
        <v>401404</v>
      </c>
      <c r="J66" s="96" t="s">
        <v>597</v>
      </c>
      <c r="K66" s="96"/>
      <c r="L66" s="96"/>
      <c r="M66" s="96"/>
      <c r="N66" s="96"/>
      <c r="O66" s="96"/>
      <c r="P66" s="96"/>
      <c r="Q66" s="96"/>
      <c r="R66" s="96"/>
      <c r="S66" s="96"/>
      <c r="T66" s="92">
        <v>0</v>
      </c>
      <c r="U66" s="97" t="s">
        <v>11</v>
      </c>
      <c r="V66" s="98">
        <v>0</v>
      </c>
      <c r="W66" s="99">
        <v>0</v>
      </c>
      <c r="X66" s="100">
        <v>0</v>
      </c>
      <c r="Y66" s="100">
        <v>0</v>
      </c>
      <c r="Z66" s="100">
        <v>0</v>
      </c>
      <c r="AA66" s="100">
        <v>0</v>
      </c>
      <c r="AB66" s="100">
        <v>0</v>
      </c>
      <c r="AC66" s="100">
        <v>0</v>
      </c>
      <c r="AD66" s="100">
        <v>0</v>
      </c>
      <c r="AE66" s="100">
        <v>0</v>
      </c>
      <c r="AF66" s="101" t="s">
        <v>463</v>
      </c>
      <c r="AG66" s="102"/>
    </row>
    <row r="67" spans="1:33" ht="115.5">
      <c r="A67" s="90">
        <v>40112000</v>
      </c>
      <c r="B67" s="91" t="str">
        <f>IF(ISBLANK(A67),"",IF(ISERROR(VLOOKUP(A67,'[1]Полномочия'!$A$1:$B$689,2)),"",VLOOKUP(A67,'[1]Полномочия'!$A$1:$B$689,2)))</f>
        <v>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v>
      </c>
      <c r="C67" s="92">
        <v>313</v>
      </c>
      <c r="D67" s="91" t="str">
        <f>IF(ISERROR(VLOOKUP(C67,'[1]ВидыНПА'!$A$1:$B$566,2)),"",VLOOKUP(C67,'[1]ВидыНПА'!$A$1:$B$566,2))</f>
        <v>постановление  администрации города</v>
      </c>
      <c r="E67" s="93" t="s">
        <v>446</v>
      </c>
      <c r="F67" s="94">
        <v>41211</v>
      </c>
      <c r="G67" s="95" t="s">
        <v>783</v>
      </c>
      <c r="H67" s="94">
        <v>41211</v>
      </c>
      <c r="I67" s="94">
        <v>401404</v>
      </c>
      <c r="J67" s="96" t="s">
        <v>597</v>
      </c>
      <c r="K67" s="96"/>
      <c r="L67" s="96"/>
      <c r="M67" s="96"/>
      <c r="N67" s="96"/>
      <c r="O67" s="96"/>
      <c r="P67" s="96"/>
      <c r="Q67" s="96"/>
      <c r="R67" s="96"/>
      <c r="S67" s="96"/>
      <c r="T67" s="92">
        <v>0</v>
      </c>
      <c r="U67" s="97" t="s">
        <v>11</v>
      </c>
      <c r="V67" s="98">
        <v>0</v>
      </c>
      <c r="W67" s="99">
        <v>0</v>
      </c>
      <c r="X67" s="100">
        <v>0</v>
      </c>
      <c r="Y67" s="100">
        <v>0</v>
      </c>
      <c r="Z67" s="100">
        <v>0</v>
      </c>
      <c r="AA67" s="100">
        <v>0</v>
      </c>
      <c r="AB67" s="100">
        <v>0</v>
      </c>
      <c r="AC67" s="100">
        <v>0</v>
      </c>
      <c r="AD67" s="100">
        <v>0</v>
      </c>
      <c r="AE67" s="100">
        <v>0</v>
      </c>
      <c r="AF67" s="101" t="s">
        <v>463</v>
      </c>
      <c r="AG67" s="102"/>
    </row>
    <row r="68" spans="1:33" ht="115.5">
      <c r="A68" s="90">
        <v>40112000</v>
      </c>
      <c r="B68" s="91" t="str">
        <f>IF(ISBLANK(A68),"",IF(ISERROR(VLOOKUP(A68,'[1]Полномочия'!$A$1:$B$689,2)),"",VLOOKUP(A68,'[1]Полномочия'!$A$1:$B$689,2)))</f>
        <v>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v>
      </c>
      <c r="C68" s="92">
        <v>313</v>
      </c>
      <c r="D68" s="91" t="str">
        <f>IF(ISERROR(VLOOKUP(C68,'[1]ВидыНПА'!$A$1:$B$566,2)),"",VLOOKUP(C68,'[1]ВидыНПА'!$A$1:$B$566,2))</f>
        <v>постановление  администрации города</v>
      </c>
      <c r="E68" s="93" t="s">
        <v>449</v>
      </c>
      <c r="F68" s="94">
        <v>41225</v>
      </c>
      <c r="G68" s="95" t="s">
        <v>791</v>
      </c>
      <c r="H68" s="94">
        <v>41225</v>
      </c>
      <c r="I68" s="94">
        <v>401404</v>
      </c>
      <c r="J68" s="96" t="s">
        <v>597</v>
      </c>
      <c r="K68" s="96"/>
      <c r="L68" s="96"/>
      <c r="M68" s="96"/>
      <c r="N68" s="96"/>
      <c r="O68" s="96"/>
      <c r="P68" s="96"/>
      <c r="Q68" s="96"/>
      <c r="R68" s="96"/>
      <c r="S68" s="96"/>
      <c r="T68" s="92">
        <v>0</v>
      </c>
      <c r="U68" s="97" t="s">
        <v>11</v>
      </c>
      <c r="V68" s="98">
        <v>0</v>
      </c>
      <c r="W68" s="99">
        <v>0</v>
      </c>
      <c r="X68" s="100">
        <v>0</v>
      </c>
      <c r="Y68" s="100">
        <v>0</v>
      </c>
      <c r="Z68" s="100">
        <v>0</v>
      </c>
      <c r="AA68" s="100">
        <v>0</v>
      </c>
      <c r="AB68" s="100">
        <v>0</v>
      </c>
      <c r="AC68" s="100">
        <v>0</v>
      </c>
      <c r="AD68" s="100">
        <v>0</v>
      </c>
      <c r="AE68" s="100">
        <v>0</v>
      </c>
      <c r="AF68" s="101" t="s">
        <v>463</v>
      </c>
      <c r="AG68" s="102"/>
    </row>
    <row r="69" spans="1:33" ht="77.25">
      <c r="A69" s="90">
        <v>40113000</v>
      </c>
      <c r="B69" s="91" t="str">
        <f>IF(ISBLANK(A69),"",IF(ISERROR(VLOOKUP(A69,'[1]Полномочия'!$A$1:$B$689,2)),"",VLOOKUP(A69,'[1]Полномочия'!$A$1:$B$689,2)))</f>
        <v>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v>
      </c>
      <c r="C69" s="92">
        <v>202</v>
      </c>
      <c r="D69" s="91" t="str">
        <f>IF(ISERROR(VLOOKUP(C69,'[1]ВидыНПА'!$A$1:$B$566,2)),"",VLOOKUP(C69,'[1]ВидыНПА'!$A$1:$B$566,2))</f>
        <v>Постановление Правительства Ставропольского края</v>
      </c>
      <c r="E69" s="93" t="s">
        <v>124</v>
      </c>
      <c r="F69" s="94">
        <v>39862</v>
      </c>
      <c r="G69" s="95" t="s">
        <v>784</v>
      </c>
      <c r="H69" s="94">
        <v>39862</v>
      </c>
      <c r="I69" s="94">
        <v>401404</v>
      </c>
      <c r="J69" s="96" t="s">
        <v>597</v>
      </c>
      <c r="K69" s="96"/>
      <c r="L69" s="96"/>
      <c r="M69" s="96"/>
      <c r="N69" s="96"/>
      <c r="O69" s="96"/>
      <c r="P69" s="96"/>
      <c r="Q69" s="96"/>
      <c r="R69" s="96"/>
      <c r="S69" s="96"/>
      <c r="T69" s="92">
        <v>0</v>
      </c>
      <c r="U69" s="97" t="s">
        <v>11</v>
      </c>
      <c r="V69" s="98">
        <v>0</v>
      </c>
      <c r="W69" s="99">
        <v>0</v>
      </c>
      <c r="X69" s="100">
        <v>0</v>
      </c>
      <c r="Y69" s="100">
        <v>0</v>
      </c>
      <c r="Z69" s="100">
        <v>0</v>
      </c>
      <c r="AA69" s="100">
        <v>0</v>
      </c>
      <c r="AB69" s="100">
        <v>0</v>
      </c>
      <c r="AC69" s="100">
        <v>0</v>
      </c>
      <c r="AD69" s="100">
        <v>0</v>
      </c>
      <c r="AE69" s="100">
        <v>0</v>
      </c>
      <c r="AF69" s="101" t="s">
        <v>463</v>
      </c>
      <c r="AG69" s="102"/>
    </row>
    <row r="70" spans="1:33" ht="77.25">
      <c r="A70" s="90">
        <v>40113000</v>
      </c>
      <c r="B70" s="91" t="str">
        <f>IF(ISBLANK(A70),"",IF(ISERROR(VLOOKUP(A70,'[1]Полномочия'!$A$1:$B$689,2)),"",VLOOKUP(A70,'[1]Полномочия'!$A$1:$B$689,2)))</f>
        <v>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v>
      </c>
      <c r="C70" s="92">
        <v>313</v>
      </c>
      <c r="D70" s="91" t="str">
        <f>IF(ISERROR(VLOOKUP(C70,'[1]ВидыНПА'!$A$1:$B$566,2)),"",VLOOKUP(C70,'[1]ВидыНПА'!$A$1:$B$566,2))</f>
        <v>постановление  администрации города</v>
      </c>
      <c r="E70" s="93" t="s">
        <v>65</v>
      </c>
      <c r="F70" s="94">
        <v>40984</v>
      </c>
      <c r="G70" s="95" t="s">
        <v>624</v>
      </c>
      <c r="H70" s="94">
        <v>40984</v>
      </c>
      <c r="I70" s="94">
        <v>401404</v>
      </c>
      <c r="J70" s="96" t="s">
        <v>597</v>
      </c>
      <c r="K70" s="96"/>
      <c r="L70" s="96"/>
      <c r="M70" s="96"/>
      <c r="N70" s="96"/>
      <c r="O70" s="96"/>
      <c r="P70" s="96"/>
      <c r="Q70" s="96"/>
      <c r="R70" s="96"/>
      <c r="S70" s="96"/>
      <c r="T70" s="92">
        <v>0</v>
      </c>
      <c r="U70" s="97" t="s">
        <v>11</v>
      </c>
      <c r="V70" s="98">
        <v>0</v>
      </c>
      <c r="W70" s="99">
        <v>0</v>
      </c>
      <c r="X70" s="100">
        <v>0</v>
      </c>
      <c r="Y70" s="100">
        <v>0</v>
      </c>
      <c r="Z70" s="100">
        <v>0</v>
      </c>
      <c r="AA70" s="100">
        <v>0</v>
      </c>
      <c r="AB70" s="100">
        <v>0</v>
      </c>
      <c r="AC70" s="100">
        <v>0</v>
      </c>
      <c r="AD70" s="100">
        <v>0</v>
      </c>
      <c r="AE70" s="100">
        <v>0</v>
      </c>
      <c r="AF70" s="101" t="s">
        <v>463</v>
      </c>
      <c r="AG70" s="102"/>
    </row>
    <row r="71" spans="1:33" ht="77.25">
      <c r="A71" s="90">
        <v>40113000</v>
      </c>
      <c r="B71" s="91" t="str">
        <f>IF(ISBLANK(A71),"",IF(ISERROR(VLOOKUP(A71,'[1]Полномочия'!$A$1:$B$689,2)),"",VLOOKUP(A71,'[1]Полномочия'!$A$1:$B$689,2)))</f>
        <v>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v>
      </c>
      <c r="C71" s="92">
        <v>313</v>
      </c>
      <c r="D71" s="91" t="str">
        <f>IF(ISERROR(VLOOKUP(C71,'[1]ВидыНПА'!$A$1:$B$566,2)),"",VLOOKUP(C71,'[1]ВидыНПА'!$A$1:$B$566,2))</f>
        <v>постановление  администрации города</v>
      </c>
      <c r="E71" s="93" t="s">
        <v>410</v>
      </c>
      <c r="F71" s="94">
        <v>41117</v>
      </c>
      <c r="G71" s="95" t="s">
        <v>368</v>
      </c>
      <c r="H71" s="94">
        <v>41117</v>
      </c>
      <c r="I71" s="94">
        <v>401404</v>
      </c>
      <c r="J71" s="96" t="s">
        <v>597</v>
      </c>
      <c r="K71" s="96"/>
      <c r="L71" s="96"/>
      <c r="M71" s="96"/>
      <c r="N71" s="96"/>
      <c r="O71" s="96"/>
      <c r="P71" s="96"/>
      <c r="Q71" s="96"/>
      <c r="R71" s="96"/>
      <c r="S71" s="96"/>
      <c r="T71" s="92">
        <v>0</v>
      </c>
      <c r="U71" s="97" t="s">
        <v>11</v>
      </c>
      <c r="V71" s="98">
        <v>0</v>
      </c>
      <c r="W71" s="99">
        <v>0</v>
      </c>
      <c r="X71" s="100">
        <v>0</v>
      </c>
      <c r="Y71" s="100">
        <v>0</v>
      </c>
      <c r="Z71" s="100">
        <v>0</v>
      </c>
      <c r="AA71" s="100">
        <v>0</v>
      </c>
      <c r="AB71" s="100">
        <v>0</v>
      </c>
      <c r="AC71" s="100">
        <v>0</v>
      </c>
      <c r="AD71" s="100">
        <v>0</v>
      </c>
      <c r="AE71" s="100">
        <v>0</v>
      </c>
      <c r="AF71" s="101" t="s">
        <v>463</v>
      </c>
      <c r="AG71" s="102"/>
    </row>
    <row r="72" spans="1:33" ht="64.5">
      <c r="A72" s="90">
        <v>40117000</v>
      </c>
      <c r="B72" s="91" t="str">
        <f>IF(ISBLANK(A72),"",IF(ISERROR(VLOOKUP(A72,'[1]Полномочия'!$A$1:$B$689,2)),"",VLOOKUP(A72,'[1]Полномочия'!$A$1:$B$689,2)))</f>
        <v>организация охраны общественного порядка на территории городского округа муниципальной милицией</v>
      </c>
      <c r="C72" s="92">
        <v>313</v>
      </c>
      <c r="D72" s="91" t="str">
        <f>IF(ISERROR(VLOOKUP(C72,'[1]ВидыНПА'!$A$1:$B$566,2)),"",VLOOKUP(C72,'[1]ВидыНПА'!$A$1:$B$566,2))</f>
        <v>постановление  администрации города</v>
      </c>
      <c r="E72" s="93" t="s">
        <v>99</v>
      </c>
      <c r="F72" s="94">
        <v>41004</v>
      </c>
      <c r="G72" s="95" t="s">
        <v>93</v>
      </c>
      <c r="H72" s="94">
        <v>41004</v>
      </c>
      <c r="I72" s="94">
        <v>401404</v>
      </c>
      <c r="J72" s="96" t="s">
        <v>597</v>
      </c>
      <c r="K72" s="96"/>
      <c r="L72" s="96"/>
      <c r="M72" s="96"/>
      <c r="N72" s="96"/>
      <c r="O72" s="96"/>
      <c r="P72" s="96"/>
      <c r="Q72" s="96"/>
      <c r="R72" s="96"/>
      <c r="S72" s="96"/>
      <c r="T72" s="92">
        <v>0</v>
      </c>
      <c r="U72" s="97" t="s">
        <v>11</v>
      </c>
      <c r="V72" s="98">
        <v>0</v>
      </c>
      <c r="W72" s="99">
        <v>0</v>
      </c>
      <c r="X72" s="100">
        <v>0</v>
      </c>
      <c r="Y72" s="100">
        <v>0</v>
      </c>
      <c r="Z72" s="100">
        <v>0</v>
      </c>
      <c r="AA72" s="100">
        <v>0</v>
      </c>
      <c r="AB72" s="100">
        <v>0</v>
      </c>
      <c r="AC72" s="100">
        <v>0</v>
      </c>
      <c r="AD72" s="100">
        <v>0</v>
      </c>
      <c r="AE72" s="100">
        <v>0</v>
      </c>
      <c r="AF72" s="101" t="s">
        <v>463</v>
      </c>
      <c r="AG72" s="102"/>
    </row>
    <row r="73" spans="1:33" ht="26.25">
      <c r="A73" s="90">
        <v>40118000</v>
      </c>
      <c r="B73" s="91" t="str">
        <f>IF(ISBLANK(A73),"",IF(ISERROR(VLOOKUP(A73,'[1]Полномочия'!$A$1:$B$689,2)),"",VLOOKUP(A73,'[1]Полномочия'!$A$1:$B$689,2)))</f>
        <v>обеспечение первичных мер пожарной безопасности в границах городского округа</v>
      </c>
      <c r="C73" s="92">
        <v>303</v>
      </c>
      <c r="D73" s="91" t="str">
        <f>IF(ISERROR(VLOOKUP(C73,'[1]ВидыНПА'!$A$1:$B$566,2)),"",VLOOKUP(C73,'[1]ВидыНПА'!$A$1:$B$566,2))</f>
        <v>Постановление главы администрации города</v>
      </c>
      <c r="E73" s="93" t="s">
        <v>25</v>
      </c>
      <c r="F73" s="94">
        <v>37960</v>
      </c>
      <c r="G73" s="95" t="s">
        <v>333</v>
      </c>
      <c r="H73" s="94">
        <v>37960</v>
      </c>
      <c r="I73" s="94">
        <v>401404</v>
      </c>
      <c r="J73" s="96" t="s">
        <v>597</v>
      </c>
      <c r="K73" s="96"/>
      <c r="L73" s="96"/>
      <c r="M73" s="96"/>
      <c r="N73" s="96"/>
      <c r="O73" s="96"/>
      <c r="P73" s="96"/>
      <c r="Q73" s="96"/>
      <c r="R73" s="96"/>
      <c r="S73" s="96"/>
      <c r="T73" s="92">
        <v>0</v>
      </c>
      <c r="U73" s="97" t="s">
        <v>11</v>
      </c>
      <c r="V73" s="98">
        <v>0</v>
      </c>
      <c r="W73" s="99">
        <v>0</v>
      </c>
      <c r="X73" s="100">
        <v>0</v>
      </c>
      <c r="Y73" s="100">
        <v>0</v>
      </c>
      <c r="Z73" s="100">
        <v>0</v>
      </c>
      <c r="AA73" s="100">
        <v>0</v>
      </c>
      <c r="AB73" s="100">
        <v>0</v>
      </c>
      <c r="AC73" s="100">
        <v>0</v>
      </c>
      <c r="AD73" s="100">
        <v>0</v>
      </c>
      <c r="AE73" s="100">
        <v>0</v>
      </c>
      <c r="AF73" s="101" t="s">
        <v>463</v>
      </c>
      <c r="AG73" s="102"/>
    </row>
    <row r="74" spans="1:33" ht="51.75">
      <c r="A74" s="90">
        <v>40118000</v>
      </c>
      <c r="B74" s="91" t="str">
        <f>IF(ISBLANK(A74),"",IF(ISERROR(VLOOKUP(A74,'[1]Полномочия'!$A$1:$B$689,2)),"",VLOOKUP(A74,'[1]Полномочия'!$A$1:$B$689,2)))</f>
        <v>обеспечение первичных мер пожарной безопасности в границах городского округа</v>
      </c>
      <c r="C74" s="92">
        <v>313</v>
      </c>
      <c r="D74" s="91" t="str">
        <f>IF(ISERROR(VLOOKUP(C74,'[1]ВидыНПА'!$A$1:$B$566,2)),"",VLOOKUP(C74,'[1]ВидыНПА'!$A$1:$B$566,2))</f>
        <v>постановление  администрации города</v>
      </c>
      <c r="E74" s="93" t="s">
        <v>42</v>
      </c>
      <c r="F74" s="94">
        <v>40499</v>
      </c>
      <c r="G74" s="95" t="s">
        <v>797</v>
      </c>
      <c r="H74" s="94">
        <v>40544</v>
      </c>
      <c r="I74" s="94">
        <v>401404</v>
      </c>
      <c r="J74" s="96" t="s">
        <v>597</v>
      </c>
      <c r="K74" s="96"/>
      <c r="L74" s="96"/>
      <c r="M74" s="96"/>
      <c r="N74" s="96"/>
      <c r="O74" s="96"/>
      <c r="P74" s="96"/>
      <c r="Q74" s="96"/>
      <c r="R74" s="96"/>
      <c r="S74" s="96"/>
      <c r="T74" s="92">
        <v>0</v>
      </c>
      <c r="U74" s="97" t="s">
        <v>11</v>
      </c>
      <c r="V74" s="98">
        <v>0</v>
      </c>
      <c r="W74" s="99">
        <v>0</v>
      </c>
      <c r="X74" s="100">
        <v>0</v>
      </c>
      <c r="Y74" s="100">
        <v>0</v>
      </c>
      <c r="Z74" s="100">
        <v>0</v>
      </c>
      <c r="AA74" s="100">
        <v>0</v>
      </c>
      <c r="AB74" s="100">
        <v>0</v>
      </c>
      <c r="AC74" s="100">
        <v>0</v>
      </c>
      <c r="AD74" s="100">
        <v>0</v>
      </c>
      <c r="AE74" s="100">
        <v>0</v>
      </c>
      <c r="AF74" s="101" t="s">
        <v>463</v>
      </c>
      <c r="AG74" s="102"/>
    </row>
    <row r="75" spans="1:33" ht="51.75">
      <c r="A75" s="90">
        <v>40118000</v>
      </c>
      <c r="B75" s="91" t="str">
        <f>IF(ISBLANK(A75),"",IF(ISERROR(VLOOKUP(A75,'[1]Полномочия'!$A$1:$B$689,2)),"",VLOOKUP(A75,'[1]Полномочия'!$A$1:$B$689,2)))</f>
        <v>обеспечение первичных мер пожарной безопасности в границах городского округа</v>
      </c>
      <c r="C75" s="92">
        <v>313</v>
      </c>
      <c r="D75" s="91" t="str">
        <f>IF(ISERROR(VLOOKUP(C75,'[1]ВидыНПА'!$A$1:$B$566,2)),"",VLOOKUP(C75,'[1]ВидыНПА'!$A$1:$B$566,2))</f>
        <v>постановление  администрации города</v>
      </c>
      <c r="E75" s="93" t="s">
        <v>45</v>
      </c>
      <c r="F75" s="94">
        <v>40507</v>
      </c>
      <c r="G75" s="95" t="s">
        <v>617</v>
      </c>
      <c r="H75" s="94">
        <v>40544</v>
      </c>
      <c r="I75" s="94">
        <v>401404</v>
      </c>
      <c r="J75" s="96" t="s">
        <v>597</v>
      </c>
      <c r="K75" s="96"/>
      <c r="L75" s="96"/>
      <c r="M75" s="96"/>
      <c r="N75" s="96"/>
      <c r="O75" s="96"/>
      <c r="P75" s="96"/>
      <c r="Q75" s="96"/>
      <c r="R75" s="96"/>
      <c r="S75" s="96"/>
      <c r="T75" s="92">
        <v>0</v>
      </c>
      <c r="U75" s="97" t="s">
        <v>11</v>
      </c>
      <c r="V75" s="98">
        <v>0</v>
      </c>
      <c r="W75" s="99">
        <v>0</v>
      </c>
      <c r="X75" s="100">
        <v>0</v>
      </c>
      <c r="Y75" s="100">
        <v>0</v>
      </c>
      <c r="Z75" s="100">
        <v>0</v>
      </c>
      <c r="AA75" s="100">
        <v>0</v>
      </c>
      <c r="AB75" s="100">
        <v>0</v>
      </c>
      <c r="AC75" s="100">
        <v>0</v>
      </c>
      <c r="AD75" s="100">
        <v>0</v>
      </c>
      <c r="AE75" s="100">
        <v>0</v>
      </c>
      <c r="AF75" s="101" t="s">
        <v>463</v>
      </c>
      <c r="AG75" s="102"/>
    </row>
    <row r="76" spans="1:33" ht="39">
      <c r="A76" s="90">
        <v>40118000</v>
      </c>
      <c r="B76" s="91" t="str">
        <f>IF(ISBLANK(A76),"",IF(ISERROR(VLOOKUP(A76,'[1]Полномочия'!$A$1:$B$689,2)),"",VLOOKUP(A76,'[1]Полномочия'!$A$1:$B$689,2)))</f>
        <v>обеспечение первичных мер пожарной безопасности в границах городского округа</v>
      </c>
      <c r="C76" s="92">
        <v>313</v>
      </c>
      <c r="D76" s="91" t="str">
        <f>IF(ISERROR(VLOOKUP(C76,'[1]ВидыНПА'!$A$1:$B$566,2)),"",VLOOKUP(C76,'[1]ВидыНПА'!$A$1:$B$566,2))</f>
        <v>постановление  администрации города</v>
      </c>
      <c r="E76" s="93" t="s">
        <v>50</v>
      </c>
      <c r="F76" s="94">
        <v>40903</v>
      </c>
      <c r="G76" s="95" t="s">
        <v>753</v>
      </c>
      <c r="H76" s="94">
        <v>40903</v>
      </c>
      <c r="I76" s="94">
        <v>401404</v>
      </c>
      <c r="J76" s="96" t="s">
        <v>597</v>
      </c>
      <c r="K76" s="96"/>
      <c r="L76" s="96"/>
      <c r="M76" s="96"/>
      <c r="N76" s="96"/>
      <c r="O76" s="96"/>
      <c r="P76" s="96"/>
      <c r="Q76" s="96"/>
      <c r="R76" s="96"/>
      <c r="S76" s="96"/>
      <c r="T76" s="92">
        <v>0</v>
      </c>
      <c r="U76" s="97" t="s">
        <v>11</v>
      </c>
      <c r="V76" s="98">
        <v>0</v>
      </c>
      <c r="W76" s="99">
        <v>0</v>
      </c>
      <c r="X76" s="100">
        <v>0</v>
      </c>
      <c r="Y76" s="100">
        <v>0</v>
      </c>
      <c r="Z76" s="100">
        <v>0</v>
      </c>
      <c r="AA76" s="100">
        <v>0</v>
      </c>
      <c r="AB76" s="100">
        <v>0</v>
      </c>
      <c r="AC76" s="100">
        <v>0</v>
      </c>
      <c r="AD76" s="100">
        <v>0</v>
      </c>
      <c r="AE76" s="100">
        <v>0</v>
      </c>
      <c r="AF76" s="101" t="s">
        <v>463</v>
      </c>
      <c r="AG76" s="102"/>
    </row>
    <row r="77" spans="1:33" ht="39">
      <c r="A77" s="90">
        <v>40118000</v>
      </c>
      <c r="B77" s="91" t="str">
        <f>IF(ISBLANK(A77),"",IF(ISERROR(VLOOKUP(A77,'[1]Полномочия'!$A$1:$B$689,2)),"",VLOOKUP(A77,'[1]Полномочия'!$A$1:$B$689,2)))</f>
        <v>обеспечение первичных мер пожарной безопасности в границах городского округа</v>
      </c>
      <c r="C77" s="92">
        <v>313</v>
      </c>
      <c r="D77" s="91" t="str">
        <f>IF(ISERROR(VLOOKUP(C77,'[1]ВидыНПА'!$A$1:$B$566,2)),"",VLOOKUP(C77,'[1]ВидыНПА'!$A$1:$B$566,2))</f>
        <v>постановление  администрации города</v>
      </c>
      <c r="E77" s="93" t="s">
        <v>52</v>
      </c>
      <c r="F77" s="94">
        <v>40904</v>
      </c>
      <c r="G77" s="95" t="s">
        <v>364</v>
      </c>
      <c r="H77" s="94">
        <v>40904</v>
      </c>
      <c r="I77" s="94">
        <v>401404</v>
      </c>
      <c r="J77" s="96" t="s">
        <v>597</v>
      </c>
      <c r="K77" s="96"/>
      <c r="L77" s="96"/>
      <c r="M77" s="96"/>
      <c r="N77" s="96"/>
      <c r="O77" s="96"/>
      <c r="P77" s="96"/>
      <c r="Q77" s="96"/>
      <c r="R77" s="96"/>
      <c r="S77" s="96"/>
      <c r="T77" s="92">
        <v>0</v>
      </c>
      <c r="U77" s="97" t="s">
        <v>11</v>
      </c>
      <c r="V77" s="98">
        <v>0</v>
      </c>
      <c r="W77" s="99">
        <v>0</v>
      </c>
      <c r="X77" s="100">
        <v>0</v>
      </c>
      <c r="Y77" s="100">
        <v>0</v>
      </c>
      <c r="Z77" s="100">
        <v>0</v>
      </c>
      <c r="AA77" s="100">
        <v>0</v>
      </c>
      <c r="AB77" s="100">
        <v>0</v>
      </c>
      <c r="AC77" s="100">
        <v>0</v>
      </c>
      <c r="AD77" s="100">
        <v>0</v>
      </c>
      <c r="AE77" s="100">
        <v>0</v>
      </c>
      <c r="AF77" s="101" t="s">
        <v>463</v>
      </c>
      <c r="AG77" s="102"/>
    </row>
    <row r="78" spans="1:33" ht="39">
      <c r="A78" s="90">
        <v>40118000</v>
      </c>
      <c r="B78" s="91" t="str">
        <f>IF(ISBLANK(A78),"",IF(ISERROR(VLOOKUP(A78,'[1]Полномочия'!$A$1:$B$689,2)),"",VLOOKUP(A78,'[1]Полномочия'!$A$1:$B$689,2)))</f>
        <v>обеспечение первичных мер пожарной безопасности в границах городского округа</v>
      </c>
      <c r="C78" s="92">
        <v>313</v>
      </c>
      <c r="D78" s="91" t="str">
        <f>IF(ISERROR(VLOOKUP(C78,'[1]ВидыНПА'!$A$1:$B$566,2)),"",VLOOKUP(C78,'[1]ВидыНПА'!$A$1:$B$566,2))</f>
        <v>постановление  администрации города</v>
      </c>
      <c r="E78" s="93" t="s">
        <v>54</v>
      </c>
      <c r="F78" s="94">
        <v>40905</v>
      </c>
      <c r="G78" s="95" t="s">
        <v>743</v>
      </c>
      <c r="H78" s="94">
        <v>40905</v>
      </c>
      <c r="I78" s="94">
        <v>401404</v>
      </c>
      <c r="J78" s="96" t="s">
        <v>597</v>
      </c>
      <c r="K78" s="96"/>
      <c r="L78" s="96"/>
      <c r="M78" s="96"/>
      <c r="N78" s="96"/>
      <c r="O78" s="96"/>
      <c r="P78" s="96"/>
      <c r="Q78" s="96"/>
      <c r="R78" s="96"/>
      <c r="S78" s="96"/>
      <c r="T78" s="92">
        <v>0</v>
      </c>
      <c r="U78" s="97" t="s">
        <v>11</v>
      </c>
      <c r="V78" s="98">
        <v>0</v>
      </c>
      <c r="W78" s="99">
        <v>0</v>
      </c>
      <c r="X78" s="100">
        <v>0</v>
      </c>
      <c r="Y78" s="100">
        <v>0</v>
      </c>
      <c r="Z78" s="100">
        <v>0</v>
      </c>
      <c r="AA78" s="100">
        <v>0</v>
      </c>
      <c r="AB78" s="100">
        <v>0</v>
      </c>
      <c r="AC78" s="100">
        <v>0</v>
      </c>
      <c r="AD78" s="100">
        <v>0</v>
      </c>
      <c r="AE78" s="100">
        <v>0</v>
      </c>
      <c r="AF78" s="101" t="s">
        <v>463</v>
      </c>
      <c r="AG78" s="102"/>
    </row>
    <row r="79" spans="1:33" ht="51.75">
      <c r="A79" s="90">
        <v>40118000</v>
      </c>
      <c r="B79" s="91" t="str">
        <f>IF(ISBLANK(A79),"",IF(ISERROR(VLOOKUP(A79,'[1]Полномочия'!$A$1:$B$689,2)),"",VLOOKUP(A79,'[1]Полномочия'!$A$1:$B$689,2)))</f>
        <v>обеспечение первичных мер пожарной безопасности в границах городского округа</v>
      </c>
      <c r="C79" s="92">
        <v>313</v>
      </c>
      <c r="D79" s="91" t="str">
        <f>IF(ISERROR(VLOOKUP(C79,'[1]ВидыНПА'!$A$1:$B$566,2)),"",VLOOKUP(C79,'[1]ВидыНПА'!$A$1:$B$566,2))</f>
        <v>постановление  администрации города</v>
      </c>
      <c r="E79" s="93" t="s">
        <v>424</v>
      </c>
      <c r="F79" s="94">
        <v>41152</v>
      </c>
      <c r="G79" s="95" t="s">
        <v>613</v>
      </c>
      <c r="H79" s="94">
        <v>41152</v>
      </c>
      <c r="I79" s="94">
        <v>401404</v>
      </c>
      <c r="J79" s="96" t="s">
        <v>597</v>
      </c>
      <c r="K79" s="96"/>
      <c r="L79" s="96"/>
      <c r="M79" s="96"/>
      <c r="N79" s="96"/>
      <c r="O79" s="96"/>
      <c r="P79" s="96"/>
      <c r="Q79" s="96"/>
      <c r="R79" s="96"/>
      <c r="S79" s="96"/>
      <c r="T79" s="92">
        <v>0</v>
      </c>
      <c r="U79" s="97" t="s">
        <v>11</v>
      </c>
      <c r="V79" s="98">
        <v>0</v>
      </c>
      <c r="W79" s="99">
        <v>0</v>
      </c>
      <c r="X79" s="100">
        <v>0</v>
      </c>
      <c r="Y79" s="100">
        <v>0</v>
      </c>
      <c r="Z79" s="100">
        <v>0</v>
      </c>
      <c r="AA79" s="100">
        <v>0</v>
      </c>
      <c r="AB79" s="100">
        <v>0</v>
      </c>
      <c r="AC79" s="100">
        <v>0</v>
      </c>
      <c r="AD79" s="100">
        <v>0</v>
      </c>
      <c r="AE79" s="100">
        <v>0</v>
      </c>
      <c r="AF79" s="101" t="s">
        <v>463</v>
      </c>
      <c r="AG79" s="102"/>
    </row>
    <row r="80" spans="1:33" ht="39">
      <c r="A80" s="90">
        <v>40119000</v>
      </c>
      <c r="B80" s="91" t="str">
        <f>IF(ISBLANK(A80),"",IF(ISERROR(VLOOKUP(A80,'[1]Полномочия'!$A$1:$B$689,2)),"",VLOOKUP(A80,'[1]Полномочия'!$A$1:$B$689,2)))</f>
        <v>организация мероприятий по охране окружающей среды в границах городского округа</v>
      </c>
      <c r="C80" s="92">
        <v>313</v>
      </c>
      <c r="D80" s="91" t="str">
        <f>IF(ISERROR(VLOOKUP(C80,'[1]ВидыНПА'!$A$1:$B$566,2)),"",VLOOKUP(C80,'[1]ВидыНПА'!$A$1:$B$566,2))</f>
        <v>постановление  администрации города</v>
      </c>
      <c r="E80" s="93" t="s">
        <v>38</v>
      </c>
      <c r="F80" s="94">
        <v>40490</v>
      </c>
      <c r="G80" s="95" t="s">
        <v>747</v>
      </c>
      <c r="H80" s="94">
        <v>40544</v>
      </c>
      <c r="I80" s="94">
        <v>401404</v>
      </c>
      <c r="J80" s="96" t="s">
        <v>597</v>
      </c>
      <c r="K80" s="96"/>
      <c r="L80" s="96"/>
      <c r="M80" s="96"/>
      <c r="N80" s="96"/>
      <c r="O80" s="96"/>
      <c r="P80" s="96"/>
      <c r="Q80" s="96"/>
      <c r="R80" s="96"/>
      <c r="S80" s="96"/>
      <c r="T80" s="92">
        <v>0</v>
      </c>
      <c r="U80" s="97" t="s">
        <v>11</v>
      </c>
      <c r="V80" s="98">
        <v>0</v>
      </c>
      <c r="W80" s="99">
        <v>0</v>
      </c>
      <c r="X80" s="100">
        <v>0</v>
      </c>
      <c r="Y80" s="100">
        <v>0</v>
      </c>
      <c r="Z80" s="100">
        <v>0</v>
      </c>
      <c r="AA80" s="100">
        <v>0</v>
      </c>
      <c r="AB80" s="100">
        <v>0</v>
      </c>
      <c r="AC80" s="100">
        <v>0</v>
      </c>
      <c r="AD80" s="100">
        <v>0</v>
      </c>
      <c r="AE80" s="100">
        <v>0</v>
      </c>
      <c r="AF80" s="101" t="s">
        <v>463</v>
      </c>
      <c r="AG80" s="102"/>
    </row>
    <row r="81" spans="1:33" ht="179.25">
      <c r="A81" s="90">
        <v>40120000</v>
      </c>
      <c r="B81" s="91" t="str">
        <f>IF(ISBLANK(A81),"",IF(ISERROR(VLOOKUP(A81,'[1]Полномочия'!$A$1:$B$689,2)),"",VLOOKUP(A81,'[1]Полномочия'!$A$1:$B$689,2)))</f>
        <v>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v>
      </c>
      <c r="C81" s="92">
        <v>303</v>
      </c>
      <c r="D81" s="91" t="str">
        <f>IF(ISERROR(VLOOKUP(C81,'[1]ВидыНПА'!$A$1:$B$566,2)),"",VLOOKUP(C81,'[1]ВидыНПА'!$A$1:$B$566,2))</f>
        <v>Постановление главы администрации города</v>
      </c>
      <c r="E81" s="93" t="s">
        <v>25</v>
      </c>
      <c r="F81" s="94">
        <v>37960</v>
      </c>
      <c r="G81" s="95" t="s">
        <v>333</v>
      </c>
      <c r="H81" s="94">
        <v>37960</v>
      </c>
      <c r="I81" s="94">
        <v>401404</v>
      </c>
      <c r="J81" s="96" t="s">
        <v>597</v>
      </c>
      <c r="K81" s="96"/>
      <c r="L81" s="96"/>
      <c r="M81" s="96"/>
      <c r="N81" s="96"/>
      <c r="O81" s="96"/>
      <c r="P81" s="96"/>
      <c r="Q81" s="96"/>
      <c r="R81" s="96"/>
      <c r="S81" s="96"/>
      <c r="T81" s="92">
        <v>0</v>
      </c>
      <c r="U81" s="97" t="s">
        <v>11</v>
      </c>
      <c r="V81" s="98">
        <v>0</v>
      </c>
      <c r="W81" s="99">
        <v>0</v>
      </c>
      <c r="X81" s="100">
        <v>0</v>
      </c>
      <c r="Y81" s="100">
        <v>0</v>
      </c>
      <c r="Z81" s="100">
        <v>0</v>
      </c>
      <c r="AA81" s="100">
        <v>0</v>
      </c>
      <c r="AB81" s="100">
        <v>0</v>
      </c>
      <c r="AC81" s="100">
        <v>0</v>
      </c>
      <c r="AD81" s="100">
        <v>0</v>
      </c>
      <c r="AE81" s="100">
        <v>0</v>
      </c>
      <c r="AF81" s="101" t="s">
        <v>463</v>
      </c>
      <c r="AG81" s="102"/>
    </row>
    <row r="82" spans="1:33" ht="179.25">
      <c r="A82" s="90">
        <v>40120000</v>
      </c>
      <c r="B82" s="91" t="str">
        <f>IF(ISBLANK(A82),"",IF(ISERROR(VLOOKUP(A82,'[1]Полномочия'!$A$1:$B$689,2)),"",VLOOKUP(A82,'[1]Полномочия'!$A$1:$B$689,2)))</f>
        <v>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v>
      </c>
      <c r="C82" s="92">
        <v>313</v>
      </c>
      <c r="D82" s="91" t="str">
        <f>IF(ISERROR(VLOOKUP(C82,'[1]ВидыНПА'!$A$1:$B$566,2)),"",VLOOKUP(C82,'[1]ВидыНПА'!$A$1:$B$566,2))</f>
        <v>постановление  администрации города</v>
      </c>
      <c r="E82" s="93" t="s">
        <v>54</v>
      </c>
      <c r="F82" s="94">
        <v>40905</v>
      </c>
      <c r="G82" s="95" t="s">
        <v>743</v>
      </c>
      <c r="H82" s="94">
        <v>40905</v>
      </c>
      <c r="I82" s="94">
        <v>401404</v>
      </c>
      <c r="J82" s="96" t="s">
        <v>597</v>
      </c>
      <c r="K82" s="96"/>
      <c r="L82" s="96"/>
      <c r="M82" s="96"/>
      <c r="N82" s="96"/>
      <c r="O82" s="96"/>
      <c r="P82" s="96"/>
      <c r="Q82" s="96"/>
      <c r="R82" s="96"/>
      <c r="S82" s="96"/>
      <c r="T82" s="92">
        <v>0</v>
      </c>
      <c r="U82" s="97" t="s">
        <v>11</v>
      </c>
      <c r="V82" s="98">
        <v>0</v>
      </c>
      <c r="W82" s="99">
        <v>0</v>
      </c>
      <c r="X82" s="100">
        <v>0</v>
      </c>
      <c r="Y82" s="100">
        <v>0</v>
      </c>
      <c r="Z82" s="100">
        <v>0</v>
      </c>
      <c r="AA82" s="100">
        <v>0</v>
      </c>
      <c r="AB82" s="100">
        <v>0</v>
      </c>
      <c r="AC82" s="100">
        <v>0</v>
      </c>
      <c r="AD82" s="100">
        <v>0</v>
      </c>
      <c r="AE82" s="100">
        <v>0</v>
      </c>
      <c r="AF82" s="101" t="s">
        <v>463</v>
      </c>
      <c r="AG82" s="102"/>
    </row>
    <row r="83" spans="1:33" ht="179.25">
      <c r="A83" s="90">
        <v>40120000</v>
      </c>
      <c r="B83" s="91" t="str">
        <f>IF(ISBLANK(A83),"",IF(ISERROR(VLOOKUP(A83,'[1]Полномочия'!$A$1:$B$689,2)),"",VLOOKUP(A83,'[1]Полномочия'!$A$1:$B$689,2)))</f>
        <v>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v>
      </c>
      <c r="C83" s="92">
        <v>313</v>
      </c>
      <c r="D83" s="91" t="str">
        <f>IF(ISERROR(VLOOKUP(C83,'[1]ВидыНПА'!$A$1:$B$566,2)),"",VLOOKUP(C83,'[1]ВидыНПА'!$A$1:$B$566,2))</f>
        <v>постановление  администрации города</v>
      </c>
      <c r="E83" s="93" t="s">
        <v>446</v>
      </c>
      <c r="F83" s="94">
        <v>41211</v>
      </c>
      <c r="G83" s="95" t="s">
        <v>783</v>
      </c>
      <c r="H83" s="94">
        <v>41211</v>
      </c>
      <c r="I83" s="94">
        <v>401404</v>
      </c>
      <c r="J83" s="96" t="s">
        <v>597</v>
      </c>
      <c r="K83" s="96"/>
      <c r="L83" s="96"/>
      <c r="M83" s="96"/>
      <c r="N83" s="96"/>
      <c r="O83" s="96"/>
      <c r="P83" s="96"/>
      <c r="Q83" s="96"/>
      <c r="R83" s="96"/>
      <c r="S83" s="96"/>
      <c r="T83" s="92">
        <v>0</v>
      </c>
      <c r="U83" s="97" t="s">
        <v>11</v>
      </c>
      <c r="V83" s="98">
        <v>0</v>
      </c>
      <c r="W83" s="99">
        <v>0</v>
      </c>
      <c r="X83" s="100">
        <v>0</v>
      </c>
      <c r="Y83" s="100">
        <v>0</v>
      </c>
      <c r="Z83" s="100">
        <v>0</v>
      </c>
      <c r="AA83" s="100">
        <v>0</v>
      </c>
      <c r="AB83" s="100">
        <v>0</v>
      </c>
      <c r="AC83" s="100">
        <v>0</v>
      </c>
      <c r="AD83" s="100">
        <v>0</v>
      </c>
      <c r="AE83" s="100">
        <v>0</v>
      </c>
      <c r="AF83" s="101" t="s">
        <v>463</v>
      </c>
      <c r="AG83" s="102"/>
    </row>
    <row r="84" spans="1:33" ht="39">
      <c r="A84" s="90">
        <v>40123000</v>
      </c>
      <c r="B84" s="91" t="str">
        <f>IF(ISBLANK(A84),"",IF(ISERROR(VLOOKUP(A84,'[1]Полномочия'!$A$1:$B$689,2)),"",VLOOKUP(A84,'[1]Полномочия'!$A$1:$B$689,2)))</f>
        <v>организация библиотечного обслуживания населения, комплектование и обеспечение сохранности библиотечных фондов библиотек городского округа</v>
      </c>
      <c r="C84" s="92">
        <v>303</v>
      </c>
      <c r="D84" s="91" t="str">
        <f>IF(ISERROR(VLOOKUP(C84,'[1]ВидыНПА'!$A$1:$B$566,2)),"",VLOOKUP(C84,'[1]ВидыНПА'!$A$1:$B$566,2))</f>
        <v>Постановление главы администрации города</v>
      </c>
      <c r="E84" s="93" t="s">
        <v>25</v>
      </c>
      <c r="F84" s="94">
        <v>37960</v>
      </c>
      <c r="G84" s="95" t="s">
        <v>333</v>
      </c>
      <c r="H84" s="94">
        <v>37960</v>
      </c>
      <c r="I84" s="94">
        <v>401404</v>
      </c>
      <c r="J84" s="96" t="s">
        <v>597</v>
      </c>
      <c r="K84" s="96"/>
      <c r="L84" s="96"/>
      <c r="M84" s="96"/>
      <c r="N84" s="96"/>
      <c r="O84" s="96"/>
      <c r="P84" s="96"/>
      <c r="Q84" s="96"/>
      <c r="R84" s="96"/>
      <c r="S84" s="96"/>
      <c r="T84" s="92">
        <v>0</v>
      </c>
      <c r="U84" s="97" t="s">
        <v>11</v>
      </c>
      <c r="V84" s="98">
        <v>0</v>
      </c>
      <c r="W84" s="99">
        <v>0</v>
      </c>
      <c r="X84" s="100">
        <v>0</v>
      </c>
      <c r="Y84" s="100">
        <v>0</v>
      </c>
      <c r="Z84" s="100">
        <v>0</v>
      </c>
      <c r="AA84" s="100">
        <v>0</v>
      </c>
      <c r="AB84" s="100">
        <v>0</v>
      </c>
      <c r="AC84" s="100">
        <v>0</v>
      </c>
      <c r="AD84" s="100">
        <v>0</v>
      </c>
      <c r="AE84" s="100">
        <v>0</v>
      </c>
      <c r="AF84" s="101" t="s">
        <v>463</v>
      </c>
      <c r="AG84" s="102"/>
    </row>
    <row r="85" spans="1:33" ht="26.25">
      <c r="A85" s="90">
        <v>40124000</v>
      </c>
      <c r="B85" s="91" t="str">
        <f>IF(ISBLANK(A85),"",IF(ISERROR(VLOOKUP(A85,'[1]Полномочия'!$A$1:$B$689,2)),"",VLOOKUP(A85,'[1]Полномочия'!$A$1:$B$689,2)))</f>
        <v>создание условий для организации досуга и обеспечения жителей городского округа услугами организаций культуры</v>
      </c>
      <c r="C85" s="92">
        <v>303</v>
      </c>
      <c r="D85" s="91" t="str">
        <f>IF(ISERROR(VLOOKUP(C85,'[1]ВидыНПА'!$A$1:$B$566,2)),"",VLOOKUP(C85,'[1]ВидыНПА'!$A$1:$B$566,2))</f>
        <v>Постановление главы администрации города</v>
      </c>
      <c r="E85" s="93" t="s">
        <v>25</v>
      </c>
      <c r="F85" s="94">
        <v>37960</v>
      </c>
      <c r="G85" s="95" t="s">
        <v>333</v>
      </c>
      <c r="H85" s="94">
        <v>37960</v>
      </c>
      <c r="I85" s="94">
        <v>401404</v>
      </c>
      <c r="J85" s="96" t="s">
        <v>597</v>
      </c>
      <c r="K85" s="96"/>
      <c r="L85" s="96"/>
      <c r="M85" s="96"/>
      <c r="N85" s="96"/>
      <c r="O85" s="96"/>
      <c r="P85" s="96"/>
      <c r="Q85" s="96"/>
      <c r="R85" s="96"/>
      <c r="S85" s="96"/>
      <c r="T85" s="92">
        <v>0</v>
      </c>
      <c r="U85" s="97" t="s">
        <v>11</v>
      </c>
      <c r="V85" s="98">
        <v>0</v>
      </c>
      <c r="W85" s="99">
        <v>0</v>
      </c>
      <c r="X85" s="100">
        <v>0</v>
      </c>
      <c r="Y85" s="100">
        <v>0</v>
      </c>
      <c r="Z85" s="100">
        <v>0</v>
      </c>
      <c r="AA85" s="100">
        <v>0</v>
      </c>
      <c r="AB85" s="100">
        <v>0</v>
      </c>
      <c r="AC85" s="100">
        <v>0</v>
      </c>
      <c r="AD85" s="100">
        <v>0</v>
      </c>
      <c r="AE85" s="100">
        <v>0</v>
      </c>
      <c r="AF85" s="101" t="s">
        <v>463</v>
      </c>
      <c r="AG85" s="102"/>
    </row>
    <row r="86" spans="1:33" ht="26.25">
      <c r="A86" s="90">
        <v>40124000</v>
      </c>
      <c r="B86" s="91" t="str">
        <f>IF(ISBLANK(A86),"",IF(ISERROR(VLOOKUP(A86,'[1]Полномочия'!$A$1:$B$689,2)),"",VLOOKUP(A86,'[1]Полномочия'!$A$1:$B$689,2)))</f>
        <v>создание условий для организации досуга и обеспечения жителей городского округа услугами организаций культуры</v>
      </c>
      <c r="C86" s="92">
        <v>313</v>
      </c>
      <c r="D86" s="91" t="str">
        <f>IF(ISERROR(VLOOKUP(C86,'[1]ВидыНПА'!$A$1:$B$566,2)),"",VLOOKUP(C86,'[1]ВидыНПА'!$A$1:$B$566,2))</f>
        <v>постановление  администрации города</v>
      </c>
      <c r="E86" s="93" t="s">
        <v>430</v>
      </c>
      <c r="F86" s="94">
        <v>41152</v>
      </c>
      <c r="G86" s="95" t="s">
        <v>345</v>
      </c>
      <c r="H86" s="94">
        <v>41152</v>
      </c>
      <c r="I86" s="94">
        <v>401404</v>
      </c>
      <c r="J86" s="96" t="s">
        <v>597</v>
      </c>
      <c r="K86" s="96"/>
      <c r="L86" s="96"/>
      <c r="M86" s="96"/>
      <c r="N86" s="96"/>
      <c r="O86" s="96"/>
      <c r="P86" s="96"/>
      <c r="Q86" s="96"/>
      <c r="R86" s="96"/>
      <c r="S86" s="96"/>
      <c r="T86" s="92">
        <v>0</v>
      </c>
      <c r="U86" s="97" t="s">
        <v>11</v>
      </c>
      <c r="V86" s="98">
        <v>0</v>
      </c>
      <c r="W86" s="99">
        <v>0</v>
      </c>
      <c r="X86" s="100">
        <v>0</v>
      </c>
      <c r="Y86" s="100">
        <v>0</v>
      </c>
      <c r="Z86" s="100">
        <v>0</v>
      </c>
      <c r="AA86" s="100">
        <v>0</v>
      </c>
      <c r="AB86" s="100">
        <v>0</v>
      </c>
      <c r="AC86" s="100">
        <v>0</v>
      </c>
      <c r="AD86" s="100">
        <v>0</v>
      </c>
      <c r="AE86" s="100">
        <v>0</v>
      </c>
      <c r="AF86" s="101" t="s">
        <v>463</v>
      </c>
      <c r="AG86" s="102"/>
    </row>
    <row r="87" spans="1:33" ht="51.75">
      <c r="A87" s="90">
        <v>40127000</v>
      </c>
      <c r="B87" s="91" t="str">
        <f>IF(ISBLANK(A87),"",IF(ISERROR(VLOOKUP(A87,'[1]Полномочия'!$A$1:$B$689,2)),"",VLOOKUP(A87,'[1]Полномочия'!$A$1:$B$689,2)))</f>
        <v>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v>
      </c>
      <c r="C87" s="92">
        <v>313</v>
      </c>
      <c r="D87" s="91" t="str">
        <f>IF(ISERROR(VLOOKUP(C87,'[1]ВидыНПА'!$A$1:$B$566,2)),"",VLOOKUP(C87,'[1]ВидыНПА'!$A$1:$B$566,2))</f>
        <v>постановление  администрации города</v>
      </c>
      <c r="E87" s="93" t="s">
        <v>52</v>
      </c>
      <c r="F87" s="94">
        <v>40904</v>
      </c>
      <c r="G87" s="95" t="s">
        <v>366</v>
      </c>
      <c r="H87" s="94">
        <v>40904</v>
      </c>
      <c r="I87" s="94">
        <v>401404</v>
      </c>
      <c r="J87" s="96" t="s">
        <v>597</v>
      </c>
      <c r="K87" s="96"/>
      <c r="L87" s="96"/>
      <c r="M87" s="96"/>
      <c r="N87" s="96"/>
      <c r="O87" s="96"/>
      <c r="P87" s="96"/>
      <c r="Q87" s="96"/>
      <c r="R87" s="96"/>
      <c r="S87" s="96"/>
      <c r="T87" s="92">
        <v>0</v>
      </c>
      <c r="U87" s="97" t="s">
        <v>11</v>
      </c>
      <c r="V87" s="98">
        <v>0</v>
      </c>
      <c r="W87" s="99">
        <v>0</v>
      </c>
      <c r="X87" s="100">
        <v>0</v>
      </c>
      <c r="Y87" s="100">
        <v>0</v>
      </c>
      <c r="Z87" s="100">
        <v>0</v>
      </c>
      <c r="AA87" s="100">
        <v>0</v>
      </c>
      <c r="AB87" s="100">
        <v>0</v>
      </c>
      <c r="AC87" s="100">
        <v>0</v>
      </c>
      <c r="AD87" s="100">
        <v>0</v>
      </c>
      <c r="AE87" s="100">
        <v>0</v>
      </c>
      <c r="AF87" s="101" t="s">
        <v>463</v>
      </c>
      <c r="AG87" s="102"/>
    </row>
    <row r="88" spans="1:33" ht="51.75">
      <c r="A88" s="90">
        <v>40127000</v>
      </c>
      <c r="B88" s="91" t="str">
        <f>IF(ISBLANK(A88),"",IF(ISERROR(VLOOKUP(A88,'[1]Полномочия'!$A$1:$B$689,2)),"",VLOOKUP(A88,'[1]Полномочия'!$A$1:$B$689,2)))</f>
        <v>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v>
      </c>
      <c r="C88" s="92">
        <v>313</v>
      </c>
      <c r="D88" s="91" t="str">
        <f>IF(ISERROR(VLOOKUP(C88,'[1]ВидыНПА'!$A$1:$B$566,2)),"",VLOOKUP(C88,'[1]ВидыНПА'!$A$1:$B$566,2))</f>
        <v>постановление  администрации города</v>
      </c>
      <c r="E88" s="93" t="s">
        <v>427</v>
      </c>
      <c r="F88" s="94">
        <v>41152</v>
      </c>
      <c r="G88" s="95" t="s">
        <v>384</v>
      </c>
      <c r="H88" s="94">
        <v>41152</v>
      </c>
      <c r="I88" s="94">
        <v>401404</v>
      </c>
      <c r="J88" s="96" t="s">
        <v>597</v>
      </c>
      <c r="K88" s="96"/>
      <c r="L88" s="96"/>
      <c r="M88" s="96"/>
      <c r="N88" s="96"/>
      <c r="O88" s="96"/>
      <c r="P88" s="96"/>
      <c r="Q88" s="96"/>
      <c r="R88" s="96"/>
      <c r="S88" s="96"/>
      <c r="T88" s="92">
        <v>1105</v>
      </c>
      <c r="U88" s="97" t="s">
        <v>11</v>
      </c>
      <c r="V88" s="98">
        <v>0</v>
      </c>
      <c r="W88" s="99">
        <v>0</v>
      </c>
      <c r="X88" s="100">
        <v>0</v>
      </c>
      <c r="Y88" s="100">
        <v>1362</v>
      </c>
      <c r="Z88" s="100">
        <v>1362</v>
      </c>
      <c r="AA88" s="100">
        <v>1413.15</v>
      </c>
      <c r="AB88" s="100">
        <v>0</v>
      </c>
      <c r="AC88" s="100">
        <v>1413.15</v>
      </c>
      <c r="AD88" s="100">
        <v>1413.15</v>
      </c>
      <c r="AE88" s="100">
        <v>1413.15</v>
      </c>
      <c r="AF88" s="101" t="s">
        <v>463</v>
      </c>
      <c r="AG88" s="102"/>
    </row>
    <row r="89" spans="1:33" ht="64.5">
      <c r="A89" s="90">
        <v>40127000</v>
      </c>
      <c r="B89" s="91" t="str">
        <f>IF(ISBLANK(A89),"",IF(ISERROR(VLOOKUP(A89,'[1]Полномочия'!$A$1:$B$689,2)),"",VLOOKUP(A89,'[1]Полномочия'!$A$1:$B$689,2)))</f>
        <v>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v>
      </c>
      <c r="C89" s="92">
        <v>313</v>
      </c>
      <c r="D89" s="91" t="str">
        <f>IF(ISERROR(VLOOKUP(C89,'[1]ВидыНПА'!$A$1:$B$566,2)),"",VLOOKUP(C89,'[1]ВидыНПА'!$A$1:$B$566,2))</f>
        <v>постановление  администрации города</v>
      </c>
      <c r="E89" s="93" t="s">
        <v>448</v>
      </c>
      <c r="F89" s="94">
        <v>40784</v>
      </c>
      <c r="G89" s="95" t="s">
        <v>140</v>
      </c>
      <c r="H89" s="94">
        <v>40784</v>
      </c>
      <c r="I89" s="94">
        <v>401404</v>
      </c>
      <c r="J89" s="96" t="s">
        <v>597</v>
      </c>
      <c r="K89" s="96"/>
      <c r="L89" s="96"/>
      <c r="M89" s="96"/>
      <c r="N89" s="96"/>
      <c r="O89" s="96"/>
      <c r="P89" s="96"/>
      <c r="Q89" s="96"/>
      <c r="R89" s="96"/>
      <c r="S89" s="96"/>
      <c r="T89" s="92">
        <v>0</v>
      </c>
      <c r="U89" s="97" t="s">
        <v>11</v>
      </c>
      <c r="V89" s="98">
        <v>0</v>
      </c>
      <c r="W89" s="99">
        <v>0</v>
      </c>
      <c r="X89" s="100">
        <v>0</v>
      </c>
      <c r="Y89" s="100">
        <v>0</v>
      </c>
      <c r="Z89" s="100">
        <v>0</v>
      </c>
      <c r="AA89" s="100">
        <v>0</v>
      </c>
      <c r="AB89" s="100">
        <v>0</v>
      </c>
      <c r="AC89" s="100">
        <v>0</v>
      </c>
      <c r="AD89" s="100">
        <v>0</v>
      </c>
      <c r="AE89" s="100">
        <v>0</v>
      </c>
      <c r="AF89" s="101" t="s">
        <v>463</v>
      </c>
      <c r="AG89" s="102"/>
    </row>
    <row r="90" spans="1:33" ht="51.75">
      <c r="A90" s="90">
        <v>40128000</v>
      </c>
      <c r="B90" s="91" t="str">
        <f>IF(ISBLANK(A90),"",IF(ISERROR(VLOOKUP(A90,'[1]Полномочия'!$A$1:$B$689,2)),"",VLOOKUP(A90,'[1]Полномочия'!$A$1:$B$689,2)))</f>
        <v>создание условий для массового отдыха жителей городского округа и организация обустройства мест массового отдыха населения</v>
      </c>
      <c r="C90" s="92">
        <v>313</v>
      </c>
      <c r="D90" s="91" t="str">
        <f>IF(ISERROR(VLOOKUP(C90,'[1]ВидыНПА'!$A$1:$B$566,2)),"",VLOOKUP(C90,'[1]ВидыНПА'!$A$1:$B$566,2))</f>
        <v>постановление  администрации города</v>
      </c>
      <c r="E90" s="93" t="s">
        <v>110</v>
      </c>
      <c r="F90" s="94">
        <v>40644</v>
      </c>
      <c r="G90" s="95" t="s">
        <v>621</v>
      </c>
      <c r="H90" s="94">
        <v>40644</v>
      </c>
      <c r="I90" s="94">
        <v>401404</v>
      </c>
      <c r="J90" s="96" t="s">
        <v>597</v>
      </c>
      <c r="K90" s="96"/>
      <c r="L90" s="96"/>
      <c r="M90" s="96"/>
      <c r="N90" s="96"/>
      <c r="O90" s="96"/>
      <c r="P90" s="96"/>
      <c r="Q90" s="96"/>
      <c r="R90" s="96"/>
      <c r="S90" s="96"/>
      <c r="T90" s="92">
        <v>0</v>
      </c>
      <c r="U90" s="97" t="s">
        <v>11</v>
      </c>
      <c r="V90" s="98">
        <v>0</v>
      </c>
      <c r="W90" s="99">
        <v>0</v>
      </c>
      <c r="X90" s="100">
        <v>0</v>
      </c>
      <c r="Y90" s="100">
        <v>0</v>
      </c>
      <c r="Z90" s="100">
        <v>0</v>
      </c>
      <c r="AA90" s="100">
        <v>0</v>
      </c>
      <c r="AB90" s="100">
        <v>0</v>
      </c>
      <c r="AC90" s="100">
        <v>0</v>
      </c>
      <c r="AD90" s="100">
        <v>0</v>
      </c>
      <c r="AE90" s="100">
        <v>0</v>
      </c>
      <c r="AF90" s="101" t="s">
        <v>463</v>
      </c>
      <c r="AG90" s="102"/>
    </row>
    <row r="91" spans="1:33" ht="166.5">
      <c r="A91" s="90">
        <v>40133000</v>
      </c>
      <c r="B91" s="91" t="str">
        <f>IF(ISBLANK(A91),"",IF(ISERROR(VLOOKUP(A91,'[1]Полномочия'!$A$1:$B$689,2)),"",VLOOKUP(A91,'[1]Полномочия'!$A$1:$B$689,2)))</f>
        <v>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v>
      </c>
      <c r="C91" s="92">
        <v>313</v>
      </c>
      <c r="D91" s="91" t="str">
        <f>IF(ISERROR(VLOOKUP(C91,'[1]ВидыНПА'!$A$1:$B$566,2)),"",VLOOKUP(C91,'[1]ВидыНПА'!$A$1:$B$566,2))</f>
        <v>постановление  администрации города</v>
      </c>
      <c r="E91" s="93" t="s">
        <v>410</v>
      </c>
      <c r="F91" s="94">
        <v>41117</v>
      </c>
      <c r="G91" s="95" t="s">
        <v>368</v>
      </c>
      <c r="H91" s="94">
        <v>41117</v>
      </c>
      <c r="I91" s="94">
        <v>401404</v>
      </c>
      <c r="J91" s="96" t="s">
        <v>597</v>
      </c>
      <c r="K91" s="96"/>
      <c r="L91" s="96"/>
      <c r="M91" s="96"/>
      <c r="N91" s="96"/>
      <c r="O91" s="96"/>
      <c r="P91" s="96"/>
      <c r="Q91" s="96"/>
      <c r="R91" s="96"/>
      <c r="S91" s="96"/>
      <c r="T91" s="92">
        <v>501</v>
      </c>
      <c r="U91" s="97" t="s">
        <v>11</v>
      </c>
      <c r="V91" s="98">
        <v>0</v>
      </c>
      <c r="W91" s="99">
        <v>0</v>
      </c>
      <c r="X91" s="100">
        <v>0</v>
      </c>
      <c r="Y91" s="100">
        <v>137</v>
      </c>
      <c r="Z91" s="100">
        <v>125.42</v>
      </c>
      <c r="AA91" s="100">
        <v>500</v>
      </c>
      <c r="AB91" s="100">
        <v>0</v>
      </c>
      <c r="AC91" s="100">
        <v>500</v>
      </c>
      <c r="AD91" s="100">
        <v>500</v>
      </c>
      <c r="AE91" s="100">
        <v>500</v>
      </c>
      <c r="AF91" s="101" t="s">
        <v>463</v>
      </c>
      <c r="AG91" s="102"/>
    </row>
    <row r="92" spans="1:33" ht="204.75">
      <c r="A92" s="90">
        <v>40134000</v>
      </c>
      <c r="B92" s="91" t="str">
        <f>IF(ISBLANK(A92),"",IF(ISERROR(VLOOKUP(A92,'[1]Полномочия'!$A$1:$B$689,2)),"",VLOOKUP(A92,'[1]Полномочия'!$A$1:$B$689,2)))</f>
        <v>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муниципального земельного контроля за использованием земель городского округа, осуществление в случаях, предусмотренных Градостроительным к</v>
      </c>
      <c r="C92" s="92">
        <v>313</v>
      </c>
      <c r="D92" s="91" t="str">
        <f>IF(ISERROR(VLOOKUP(C92,'[1]ВидыНПА'!$A$1:$B$566,2)),"",VLOOKUP(C92,'[1]ВидыНПА'!$A$1:$B$566,2))</f>
        <v>постановление  администрации города</v>
      </c>
      <c r="E92" s="93" t="s">
        <v>98</v>
      </c>
      <c r="F92" s="94">
        <v>40623</v>
      </c>
      <c r="G92" s="95" t="s">
        <v>744</v>
      </c>
      <c r="H92" s="94">
        <v>40623</v>
      </c>
      <c r="I92" s="94">
        <v>401404</v>
      </c>
      <c r="J92" s="96" t="s">
        <v>597</v>
      </c>
      <c r="K92" s="96"/>
      <c r="L92" s="96"/>
      <c r="M92" s="96"/>
      <c r="N92" s="96"/>
      <c r="O92" s="96"/>
      <c r="P92" s="96"/>
      <c r="Q92" s="96"/>
      <c r="R92" s="96"/>
      <c r="S92" s="96"/>
      <c r="T92" s="92">
        <v>0</v>
      </c>
      <c r="U92" s="97" t="s">
        <v>11</v>
      </c>
      <c r="V92" s="98">
        <v>0</v>
      </c>
      <c r="W92" s="99">
        <v>0</v>
      </c>
      <c r="X92" s="100">
        <v>0</v>
      </c>
      <c r="Y92" s="100">
        <v>0</v>
      </c>
      <c r="Z92" s="100">
        <v>0</v>
      </c>
      <c r="AA92" s="100">
        <v>0</v>
      </c>
      <c r="AB92" s="100">
        <v>0</v>
      </c>
      <c r="AC92" s="100">
        <v>0</v>
      </c>
      <c r="AD92" s="100">
        <v>0</v>
      </c>
      <c r="AE92" s="100">
        <v>0</v>
      </c>
      <c r="AF92" s="101" t="s">
        <v>463</v>
      </c>
      <c r="AG92" s="102"/>
    </row>
    <row r="93" spans="1:33" ht="90">
      <c r="A93" s="90">
        <v>40137000</v>
      </c>
      <c r="B93" s="91" t="str">
        <f>IF(ISBLANK(A93),"",IF(ISERROR(VLOOKUP(A93,'[1]Полномочия'!$A$1:$B$689,2)),"",VLOOKUP(A93,'[1]Полномочия'!$A$1:$B$689,2)))</f>
        <v>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v>
      </c>
      <c r="C93" s="92">
        <v>202</v>
      </c>
      <c r="D93" s="91" t="str">
        <f>IF(ISERROR(VLOOKUP(C93,'[1]ВидыНПА'!$A$1:$B$566,2)),"",VLOOKUP(C93,'[1]ВидыНПА'!$A$1:$B$566,2))</f>
        <v>Постановление Правительства Ставропольского края</v>
      </c>
      <c r="E93" s="93" t="s">
        <v>118</v>
      </c>
      <c r="F93" s="94">
        <v>40744</v>
      </c>
      <c r="G93" s="95" t="s">
        <v>316</v>
      </c>
      <c r="H93" s="94">
        <v>40744</v>
      </c>
      <c r="I93" s="94">
        <v>401404</v>
      </c>
      <c r="J93" s="96" t="s">
        <v>597</v>
      </c>
      <c r="K93" s="96"/>
      <c r="L93" s="96"/>
      <c r="M93" s="96"/>
      <c r="N93" s="96"/>
      <c r="O93" s="96"/>
      <c r="P93" s="96"/>
      <c r="Q93" s="96"/>
      <c r="R93" s="96"/>
      <c r="S93" s="96"/>
      <c r="T93" s="92">
        <v>0</v>
      </c>
      <c r="U93" s="97" t="s">
        <v>11</v>
      </c>
      <c r="V93" s="98">
        <v>0</v>
      </c>
      <c r="W93" s="99">
        <v>0</v>
      </c>
      <c r="X93" s="100">
        <v>0</v>
      </c>
      <c r="Y93" s="100">
        <v>0</v>
      </c>
      <c r="Z93" s="100">
        <v>0</v>
      </c>
      <c r="AA93" s="100">
        <v>0</v>
      </c>
      <c r="AB93" s="100">
        <v>0</v>
      </c>
      <c r="AC93" s="100">
        <v>0</v>
      </c>
      <c r="AD93" s="100">
        <v>0</v>
      </c>
      <c r="AE93" s="100">
        <v>0</v>
      </c>
      <c r="AF93" s="101" t="s">
        <v>463</v>
      </c>
      <c r="AG93" s="102"/>
    </row>
    <row r="94" spans="1:33" ht="90">
      <c r="A94" s="90">
        <v>40137000</v>
      </c>
      <c r="B94" s="91" t="str">
        <f>IF(ISBLANK(A94),"",IF(ISERROR(VLOOKUP(A94,'[1]Полномочия'!$A$1:$B$689,2)),"",VLOOKUP(A94,'[1]Полномочия'!$A$1:$B$689,2)))</f>
        <v>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v>
      </c>
      <c r="C94" s="92">
        <v>313</v>
      </c>
      <c r="D94" s="91" t="str">
        <f>IF(ISERROR(VLOOKUP(C94,'[1]ВидыНПА'!$A$1:$B$566,2)),"",VLOOKUP(C94,'[1]ВидыНПА'!$A$1:$B$566,2))</f>
        <v>постановление  администрации города</v>
      </c>
      <c r="E94" s="93" t="s">
        <v>447</v>
      </c>
      <c r="F94" s="94">
        <v>40781</v>
      </c>
      <c r="G94" s="95" t="s">
        <v>731</v>
      </c>
      <c r="H94" s="94">
        <v>40909</v>
      </c>
      <c r="I94" s="94">
        <v>401404</v>
      </c>
      <c r="J94" s="96" t="s">
        <v>597</v>
      </c>
      <c r="K94" s="96"/>
      <c r="L94" s="96"/>
      <c r="M94" s="96"/>
      <c r="N94" s="96"/>
      <c r="O94" s="96"/>
      <c r="P94" s="96"/>
      <c r="Q94" s="96"/>
      <c r="R94" s="96"/>
      <c r="S94" s="96"/>
      <c r="T94" s="92">
        <v>309</v>
      </c>
      <c r="U94" s="97" t="s">
        <v>11</v>
      </c>
      <c r="V94" s="98">
        <v>0</v>
      </c>
      <c r="W94" s="99">
        <v>0</v>
      </c>
      <c r="X94" s="100">
        <v>0</v>
      </c>
      <c r="Y94" s="100">
        <v>2049.87</v>
      </c>
      <c r="Z94" s="100">
        <v>405</v>
      </c>
      <c r="AA94" s="100">
        <v>282.5</v>
      </c>
      <c r="AB94" s="100">
        <v>0</v>
      </c>
      <c r="AC94" s="100">
        <v>282.5</v>
      </c>
      <c r="AD94" s="100">
        <v>282.5</v>
      </c>
      <c r="AE94" s="100">
        <v>282.5</v>
      </c>
      <c r="AF94" s="101" t="s">
        <v>463</v>
      </c>
      <c r="AG94" s="102"/>
    </row>
    <row r="95" spans="1:33" ht="51.75">
      <c r="A95" s="90">
        <v>40139000</v>
      </c>
      <c r="B95" s="91" t="str">
        <f>IF(ISBLANK(A95),"",IF(ISERROR(VLOOKUP(A95,'[1]Полномочия'!$A$1:$B$689,2)),"",VLOOKUP(A95,'[1]Полномочия'!$A$1:$B$689,2)))</f>
        <v>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v>
      </c>
      <c r="C95" s="92">
        <v>203</v>
      </c>
      <c r="D95" s="91" t="str">
        <f>IF(ISERROR(VLOOKUP(C95,'[1]ВидыНПА'!$A$1:$B$566,2)),"",VLOOKUP(C95,'[1]ВидыНПА'!$A$1:$B$566,2))</f>
        <v>Распоряжение Правительства  Ставропольского края</v>
      </c>
      <c r="E95" s="93" t="s">
        <v>60</v>
      </c>
      <c r="F95" s="94">
        <v>39225</v>
      </c>
      <c r="G95" s="95" t="s">
        <v>86</v>
      </c>
      <c r="H95" s="94">
        <v>39225</v>
      </c>
      <c r="I95" s="94">
        <v>401404</v>
      </c>
      <c r="J95" s="96" t="s">
        <v>597</v>
      </c>
      <c r="K95" s="96"/>
      <c r="L95" s="96"/>
      <c r="M95" s="96"/>
      <c r="N95" s="96"/>
      <c r="O95" s="96"/>
      <c r="P95" s="96"/>
      <c r="Q95" s="96"/>
      <c r="R95" s="96"/>
      <c r="S95" s="96"/>
      <c r="T95" s="92">
        <v>0</v>
      </c>
      <c r="U95" s="97" t="s">
        <v>11</v>
      </c>
      <c r="V95" s="98">
        <v>0</v>
      </c>
      <c r="W95" s="99">
        <v>0</v>
      </c>
      <c r="X95" s="100">
        <v>0</v>
      </c>
      <c r="Y95" s="100">
        <v>0</v>
      </c>
      <c r="Z95" s="100">
        <v>0</v>
      </c>
      <c r="AA95" s="100">
        <v>0</v>
      </c>
      <c r="AB95" s="100">
        <v>0</v>
      </c>
      <c r="AC95" s="100">
        <v>0</v>
      </c>
      <c r="AD95" s="100">
        <v>0</v>
      </c>
      <c r="AE95" s="100">
        <v>0</v>
      </c>
      <c r="AF95" s="101" t="s">
        <v>463</v>
      </c>
      <c r="AG95" s="102"/>
    </row>
    <row r="96" spans="1:33" ht="51.75">
      <c r="A96" s="90">
        <v>40139000</v>
      </c>
      <c r="B96" s="91" t="str">
        <f>IF(ISBLANK(A96),"",IF(ISERROR(VLOOKUP(A96,'[1]Полномочия'!$A$1:$B$689,2)),"",VLOOKUP(A96,'[1]Полномочия'!$A$1:$B$689,2)))</f>
        <v>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v>
      </c>
      <c r="C96" s="92">
        <v>313</v>
      </c>
      <c r="D96" s="91" t="str">
        <f>IF(ISERROR(VLOOKUP(C96,'[1]ВидыНПА'!$A$1:$B$566,2)),"",VLOOKUP(C96,'[1]ВидыНПА'!$A$1:$B$566,2))</f>
        <v>постановление  администрации города</v>
      </c>
      <c r="E96" s="93" t="s">
        <v>22</v>
      </c>
      <c r="F96" s="94">
        <v>40445</v>
      </c>
      <c r="G96" s="95" t="s">
        <v>380</v>
      </c>
      <c r="H96" s="94">
        <v>40544</v>
      </c>
      <c r="I96" s="94">
        <v>401404</v>
      </c>
      <c r="J96" s="96" t="s">
        <v>597</v>
      </c>
      <c r="K96" s="96"/>
      <c r="L96" s="96"/>
      <c r="M96" s="96"/>
      <c r="N96" s="96"/>
      <c r="O96" s="96"/>
      <c r="P96" s="96"/>
      <c r="Q96" s="96"/>
      <c r="R96" s="96"/>
      <c r="S96" s="96"/>
      <c r="T96" s="92">
        <v>0</v>
      </c>
      <c r="U96" s="97" t="s">
        <v>11</v>
      </c>
      <c r="V96" s="98">
        <v>0</v>
      </c>
      <c r="W96" s="99">
        <v>0</v>
      </c>
      <c r="X96" s="100">
        <v>0</v>
      </c>
      <c r="Y96" s="100">
        <v>0</v>
      </c>
      <c r="Z96" s="100">
        <v>0</v>
      </c>
      <c r="AA96" s="100">
        <v>0</v>
      </c>
      <c r="AB96" s="100">
        <v>0</v>
      </c>
      <c r="AC96" s="100">
        <v>0</v>
      </c>
      <c r="AD96" s="100">
        <v>0</v>
      </c>
      <c r="AE96" s="100">
        <v>0</v>
      </c>
      <c r="AF96" s="101" t="s">
        <v>463</v>
      </c>
      <c r="AG96" s="102"/>
    </row>
    <row r="97" spans="1:33" ht="64.5">
      <c r="A97" s="90">
        <v>40142000</v>
      </c>
      <c r="B97" s="91" t="str">
        <f>IF(ISBLANK(A97),"",IF(ISERROR(VLOOKUP(A97,'[1]Полномочия'!$A$1:$B$689,2)),"",VLOOKUP(A97,'[1]Полномочия'!$A$1:$B$689,2)))</f>
        <v>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v>
      </c>
      <c r="C97" s="92">
        <v>201</v>
      </c>
      <c r="D97" s="91" t="str">
        <f>IF(ISERROR(VLOOKUP(C97,'[1]ВидыНПА'!$A$1:$B$566,2)),"",VLOOKUP(C97,'[1]ВидыНПА'!$A$1:$B$566,2))</f>
        <v>Закон Ставропольского края</v>
      </c>
      <c r="E97" s="93" t="s">
        <v>411</v>
      </c>
      <c r="F97" s="94">
        <v>39736</v>
      </c>
      <c r="G97" s="95" t="s">
        <v>302</v>
      </c>
      <c r="H97" s="94">
        <v>39753</v>
      </c>
      <c r="I97" s="94">
        <v>401404</v>
      </c>
      <c r="J97" s="96" t="s">
        <v>597</v>
      </c>
      <c r="K97" s="96"/>
      <c r="L97" s="96"/>
      <c r="M97" s="96"/>
      <c r="N97" s="96"/>
      <c r="O97" s="96"/>
      <c r="P97" s="96"/>
      <c r="Q97" s="96"/>
      <c r="R97" s="96"/>
      <c r="S97" s="96"/>
      <c r="T97" s="92">
        <v>0</v>
      </c>
      <c r="U97" s="97" t="s">
        <v>11</v>
      </c>
      <c r="V97" s="98">
        <v>0</v>
      </c>
      <c r="W97" s="99">
        <v>0</v>
      </c>
      <c r="X97" s="100">
        <v>0</v>
      </c>
      <c r="Y97" s="100">
        <v>0</v>
      </c>
      <c r="Z97" s="100">
        <v>0</v>
      </c>
      <c r="AA97" s="100">
        <v>0</v>
      </c>
      <c r="AB97" s="100">
        <v>0</v>
      </c>
      <c r="AC97" s="100">
        <v>0</v>
      </c>
      <c r="AD97" s="100">
        <v>0</v>
      </c>
      <c r="AE97" s="100">
        <v>0</v>
      </c>
      <c r="AF97" s="101" t="s">
        <v>463</v>
      </c>
      <c r="AG97" s="102"/>
    </row>
    <row r="98" spans="1:33" ht="64.5">
      <c r="A98" s="90">
        <v>40142000</v>
      </c>
      <c r="B98" s="91" t="str">
        <f>IF(ISBLANK(A98),"",IF(ISERROR(VLOOKUP(A98,'[1]Полномочия'!$A$1:$B$689,2)),"",VLOOKUP(A98,'[1]Полномочия'!$A$1:$B$689,2)))</f>
        <v>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v>
      </c>
      <c r="C98" s="92">
        <v>313</v>
      </c>
      <c r="D98" s="91" t="str">
        <f>IF(ISERROR(VLOOKUP(C98,'[1]ВидыНПА'!$A$1:$B$566,2)),"",VLOOKUP(C98,'[1]ВидыНПА'!$A$1:$B$566,2))</f>
        <v>постановление  администрации города</v>
      </c>
      <c r="E98" s="93" t="s">
        <v>421</v>
      </c>
      <c r="F98" s="94">
        <v>41151</v>
      </c>
      <c r="G98" s="95" t="s">
        <v>370</v>
      </c>
      <c r="H98" s="94">
        <v>41151</v>
      </c>
      <c r="I98" s="94">
        <v>401404</v>
      </c>
      <c r="J98" s="96" t="s">
        <v>597</v>
      </c>
      <c r="K98" s="96"/>
      <c r="L98" s="96"/>
      <c r="M98" s="96"/>
      <c r="N98" s="96"/>
      <c r="O98" s="96"/>
      <c r="P98" s="96"/>
      <c r="Q98" s="96"/>
      <c r="R98" s="96"/>
      <c r="S98" s="96"/>
      <c r="T98" s="92">
        <v>0</v>
      </c>
      <c r="U98" s="97" t="s">
        <v>11</v>
      </c>
      <c r="V98" s="98">
        <v>0</v>
      </c>
      <c r="W98" s="99">
        <v>0</v>
      </c>
      <c r="X98" s="100">
        <v>0</v>
      </c>
      <c r="Y98" s="100">
        <v>0</v>
      </c>
      <c r="Z98" s="100">
        <v>0</v>
      </c>
      <c r="AA98" s="100">
        <v>0</v>
      </c>
      <c r="AB98" s="100">
        <v>0</v>
      </c>
      <c r="AC98" s="100">
        <v>0</v>
      </c>
      <c r="AD98" s="100">
        <v>0</v>
      </c>
      <c r="AE98" s="100">
        <v>0</v>
      </c>
      <c r="AF98" s="101" t="s">
        <v>463</v>
      </c>
      <c r="AG98" s="102"/>
    </row>
    <row r="99" spans="1:33" ht="64.5">
      <c r="A99" s="90">
        <v>40181000</v>
      </c>
      <c r="B99" s="91" t="str">
        <f>IF(ISBLANK(A99),"",IF(ISERROR(VLOOKUP(A99,'[1]Полномочия'!$A$1:$B$689,2)),"",VLOOKUP(A99,'[1]Полномочия'!$A$1:$B$689,2)))</f>
        <v>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v>
      </c>
      <c r="C99" s="92">
        <v>313</v>
      </c>
      <c r="D99" s="91" t="str">
        <f>IF(ISERROR(VLOOKUP(C99,'[1]ВидыНПА'!$A$1:$B$566,2)),"",VLOOKUP(C99,'[1]ВидыНПА'!$A$1:$B$566,2))</f>
        <v>постановление  администрации города</v>
      </c>
      <c r="E99" s="93" t="s">
        <v>429</v>
      </c>
      <c r="F99" s="94">
        <v>40364</v>
      </c>
      <c r="G99" s="95" t="s">
        <v>375</v>
      </c>
      <c r="H99" s="94">
        <v>40364</v>
      </c>
      <c r="I99" s="94">
        <v>401404</v>
      </c>
      <c r="J99" s="96" t="s">
        <v>597</v>
      </c>
      <c r="K99" s="96"/>
      <c r="L99" s="96"/>
      <c r="M99" s="96"/>
      <c r="N99" s="96"/>
      <c r="O99" s="96"/>
      <c r="P99" s="96"/>
      <c r="Q99" s="96"/>
      <c r="R99" s="96"/>
      <c r="S99" s="96"/>
      <c r="T99" s="92">
        <v>0</v>
      </c>
      <c r="U99" s="97" t="s">
        <v>11</v>
      </c>
      <c r="V99" s="98">
        <v>0</v>
      </c>
      <c r="W99" s="99">
        <v>0</v>
      </c>
      <c r="X99" s="100">
        <v>0</v>
      </c>
      <c r="Y99" s="100">
        <v>0</v>
      </c>
      <c r="Z99" s="100">
        <v>0</v>
      </c>
      <c r="AA99" s="100">
        <v>0</v>
      </c>
      <c r="AB99" s="100">
        <v>0</v>
      </c>
      <c r="AC99" s="100">
        <v>0</v>
      </c>
      <c r="AD99" s="100">
        <v>0</v>
      </c>
      <c r="AE99" s="100">
        <v>0</v>
      </c>
      <c r="AF99" s="101" t="s">
        <v>463</v>
      </c>
      <c r="AG99" s="102"/>
    </row>
    <row r="100" spans="1:33" ht="51.75">
      <c r="A100" s="90">
        <v>40302000</v>
      </c>
      <c r="B100" s="91" t="str">
        <f>IF(ISBLANK(A100),"",IF(ISERROR(VLOOKUP(A100,'[1]Полномочия'!$A$1:$B$689,2)),"",VLOOKUP(A100,'[1]Полномочия'!$A$1:$B$689,2)))</f>
        <v>оплата жилищно-коммунальных услуг отдельным категориям граждан, на обеспечение мер социальной поддержки лиц, награжденных знаком "Почетный донор СССР", "Почетный донор России", в соответствии с Законом Российской Федерации "О донорстве крови и ее компонентов"</v>
      </c>
      <c r="C100" s="92">
        <v>302</v>
      </c>
      <c r="D100" s="91" t="str">
        <f>IF(ISERROR(VLOOKUP(C100,'[1]ВидыНПА'!$A$1:$B$566,2)),"",VLOOKUP(C100,'[1]ВидыНПА'!$A$1:$B$566,2))</f>
        <v>Постановление главы города</v>
      </c>
      <c r="E100" s="93" t="s">
        <v>133</v>
      </c>
      <c r="F100" s="94">
        <v>39204</v>
      </c>
      <c r="G100" s="95" t="s">
        <v>334</v>
      </c>
      <c r="H100" s="94">
        <v>39204</v>
      </c>
      <c r="I100" s="94">
        <v>401404</v>
      </c>
      <c r="J100" s="96" t="s">
        <v>597</v>
      </c>
      <c r="K100" s="96"/>
      <c r="L100" s="96"/>
      <c r="M100" s="96"/>
      <c r="N100" s="96"/>
      <c r="O100" s="96"/>
      <c r="P100" s="96"/>
      <c r="Q100" s="96"/>
      <c r="R100" s="96"/>
      <c r="S100" s="96"/>
      <c r="T100" s="92">
        <v>0</v>
      </c>
      <c r="U100" s="97" t="s">
        <v>11</v>
      </c>
      <c r="V100" s="98">
        <v>0</v>
      </c>
      <c r="W100" s="99">
        <v>0</v>
      </c>
      <c r="X100" s="100">
        <v>0</v>
      </c>
      <c r="Y100" s="100">
        <v>0</v>
      </c>
      <c r="Z100" s="100">
        <v>0</v>
      </c>
      <c r="AA100" s="100">
        <v>0</v>
      </c>
      <c r="AB100" s="100">
        <v>0</v>
      </c>
      <c r="AC100" s="100">
        <v>0</v>
      </c>
      <c r="AD100" s="100">
        <v>0</v>
      </c>
      <c r="AE100" s="100">
        <v>0</v>
      </c>
      <c r="AF100" s="101" t="s">
        <v>463</v>
      </c>
      <c r="AG100" s="102"/>
    </row>
    <row r="101" spans="1:33" ht="64.5">
      <c r="A101" s="90">
        <v>40308000</v>
      </c>
      <c r="B101" s="91" t="str">
        <f>IF(ISBLANK(A101),"",IF(ISERROR(VLOOKUP(A101,'[1]Полномочия'!$A$1:$B$689,2)),"",VLOOKUP(A101,'[1]Полномочия'!$A$1:$B$689,2)))</f>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в области социальной поддержки и социального обслуживания отдельных категорий граждан"</v>
      </c>
      <c r="C101" s="92">
        <v>102</v>
      </c>
      <c r="D101" s="91" t="str">
        <f>IF(ISERROR(VLOOKUP(C101,'[1]ВидыНПА'!$A$1:$B$566,2)),"",VLOOKUP(C101,'[1]ВидыНПА'!$A$1:$B$566,2))</f>
        <v>Федеральный закон</v>
      </c>
      <c r="E101" s="93" t="s">
        <v>67</v>
      </c>
      <c r="F101" s="94">
        <v>33529</v>
      </c>
      <c r="G101" s="95" t="s">
        <v>320</v>
      </c>
      <c r="H101" s="94">
        <v>33542</v>
      </c>
      <c r="I101" s="94">
        <v>401404</v>
      </c>
      <c r="J101" s="96" t="s">
        <v>597</v>
      </c>
      <c r="K101" s="96"/>
      <c r="L101" s="96"/>
      <c r="M101" s="96"/>
      <c r="N101" s="96"/>
      <c r="O101" s="96"/>
      <c r="P101" s="96"/>
      <c r="Q101" s="96"/>
      <c r="R101" s="96"/>
      <c r="S101" s="96"/>
      <c r="T101" s="92">
        <v>1003</v>
      </c>
      <c r="U101" s="97" t="s">
        <v>11</v>
      </c>
      <c r="V101" s="98">
        <v>0</v>
      </c>
      <c r="W101" s="99">
        <v>0</v>
      </c>
      <c r="X101" s="100">
        <v>0</v>
      </c>
      <c r="Y101" s="100">
        <v>200509.8</v>
      </c>
      <c r="Z101" s="100">
        <v>200295</v>
      </c>
      <c r="AA101" s="100">
        <v>200932.27</v>
      </c>
      <c r="AB101" s="100">
        <v>0</v>
      </c>
      <c r="AC101" s="100">
        <v>205314.1</v>
      </c>
      <c r="AD101" s="100">
        <v>209147.98</v>
      </c>
      <c r="AE101" s="100">
        <v>209147.98</v>
      </c>
      <c r="AF101" s="101" t="s">
        <v>463</v>
      </c>
      <c r="AG101" s="102"/>
    </row>
    <row r="102" spans="1:33" ht="64.5">
      <c r="A102" s="90">
        <v>40308000</v>
      </c>
      <c r="B102" s="91" t="str">
        <f>IF(ISBLANK(A102),"",IF(ISERROR(VLOOKUP(A102,'[1]Полномочия'!$A$1:$B$689,2)),"",VLOOKUP(A102,'[1]Полномочия'!$A$1:$B$689,2)))</f>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в области социальной поддержки и социального обслуживания отдельных категорий граждан"</v>
      </c>
      <c r="C102" s="92">
        <v>102</v>
      </c>
      <c r="D102" s="91" t="str">
        <f>IF(ISERROR(VLOOKUP(C102,'[1]ВидыНПА'!$A$1:$B$566,2)),"",VLOOKUP(C102,'[1]ВидыНПА'!$A$1:$B$566,2))</f>
        <v>Федеральный закон</v>
      </c>
      <c r="E102" s="93" t="s">
        <v>436</v>
      </c>
      <c r="F102" s="94">
        <v>34838</v>
      </c>
      <c r="G102" s="95" t="s">
        <v>313</v>
      </c>
      <c r="H102" s="94">
        <v>34838</v>
      </c>
      <c r="I102" s="94">
        <v>401404</v>
      </c>
      <c r="J102" s="96" t="s">
        <v>597</v>
      </c>
      <c r="K102" s="96"/>
      <c r="L102" s="96"/>
      <c r="M102" s="96"/>
      <c r="N102" s="96"/>
      <c r="O102" s="96"/>
      <c r="P102" s="96"/>
      <c r="Q102" s="96"/>
      <c r="R102" s="96"/>
      <c r="S102" s="96"/>
      <c r="T102" s="92">
        <v>1004</v>
      </c>
      <c r="U102" s="97" t="s">
        <v>11</v>
      </c>
      <c r="V102" s="98">
        <v>0</v>
      </c>
      <c r="W102" s="99">
        <v>0</v>
      </c>
      <c r="X102" s="100">
        <v>0</v>
      </c>
      <c r="Y102" s="100">
        <v>2121.46</v>
      </c>
      <c r="Z102" s="100">
        <v>2121.41</v>
      </c>
      <c r="AA102" s="100">
        <v>3449.34</v>
      </c>
      <c r="AB102" s="100">
        <v>0</v>
      </c>
      <c r="AC102" s="100">
        <v>5949.51</v>
      </c>
      <c r="AD102" s="100">
        <v>6985.11</v>
      </c>
      <c r="AE102" s="100">
        <v>6985.11</v>
      </c>
      <c r="AF102" s="101" t="s">
        <v>463</v>
      </c>
      <c r="AG102" s="102"/>
    </row>
    <row r="103" spans="1:33" ht="64.5">
      <c r="A103" s="90">
        <v>40308000</v>
      </c>
      <c r="B103" s="91" t="str">
        <f>IF(ISBLANK(A103),"",IF(ISERROR(VLOOKUP(A103,'[1]Полномочия'!$A$1:$B$689,2)),"",VLOOKUP(A103,'[1]Полномочия'!$A$1:$B$689,2)))</f>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в области социальной поддержки и социального обслуживания отдельных категорий граждан"</v>
      </c>
      <c r="C103" s="92">
        <v>201</v>
      </c>
      <c r="D103" s="91" t="str">
        <f>IF(ISERROR(VLOOKUP(C103,'[1]ВидыНПА'!$A$1:$B$566,2)),"",VLOOKUP(C103,'[1]ВидыНПА'!$A$1:$B$566,2))</f>
        <v>Закон Ставропольского края</v>
      </c>
      <c r="E103" s="93" t="s">
        <v>20</v>
      </c>
      <c r="F103" s="94">
        <v>38328</v>
      </c>
      <c r="G103" s="95" t="s">
        <v>680</v>
      </c>
      <c r="H103" s="94">
        <v>38328</v>
      </c>
      <c r="I103" s="94">
        <v>401404</v>
      </c>
      <c r="J103" s="96" t="s">
        <v>597</v>
      </c>
      <c r="K103" s="96"/>
      <c r="L103" s="96"/>
      <c r="M103" s="96"/>
      <c r="N103" s="96"/>
      <c r="O103" s="96"/>
      <c r="P103" s="96"/>
      <c r="Q103" s="96"/>
      <c r="R103" s="96"/>
      <c r="S103" s="96"/>
      <c r="T103" s="92">
        <v>0</v>
      </c>
      <c r="U103" s="97" t="s">
        <v>11</v>
      </c>
      <c r="V103" s="98">
        <v>0</v>
      </c>
      <c r="W103" s="99">
        <v>0</v>
      </c>
      <c r="X103" s="100">
        <v>0</v>
      </c>
      <c r="Y103" s="100">
        <v>0</v>
      </c>
      <c r="Z103" s="100">
        <v>0</v>
      </c>
      <c r="AA103" s="100">
        <v>0</v>
      </c>
      <c r="AB103" s="100">
        <v>0</v>
      </c>
      <c r="AC103" s="100">
        <v>0</v>
      </c>
      <c r="AD103" s="100">
        <v>0</v>
      </c>
      <c r="AE103" s="100">
        <v>0</v>
      </c>
      <c r="AF103" s="101" t="s">
        <v>463</v>
      </c>
      <c r="AG103" s="102"/>
    </row>
    <row r="104" spans="1:33" ht="64.5">
      <c r="A104" s="90">
        <v>40308000</v>
      </c>
      <c r="B104" s="91" t="str">
        <f>IF(ISBLANK(A104),"",IF(ISERROR(VLOOKUP(A104,'[1]Полномочия'!$A$1:$B$689,2)),"",VLOOKUP(A104,'[1]Полномочия'!$A$1:$B$689,2)))</f>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в области социальной поддержки и социального обслуживания отдельных категорий граждан"</v>
      </c>
      <c r="C104" s="92">
        <v>201</v>
      </c>
      <c r="D104" s="91" t="str">
        <f>IF(ISERROR(VLOOKUP(C104,'[1]ВидыНПА'!$A$1:$B$566,2)),"",VLOOKUP(C104,'[1]ВидыНПА'!$A$1:$B$566,2))</f>
        <v>Закон Ставропольского края</v>
      </c>
      <c r="E104" s="93" t="s">
        <v>72</v>
      </c>
      <c r="F104" s="94">
        <v>38817</v>
      </c>
      <c r="G104" s="95" t="s">
        <v>745</v>
      </c>
      <c r="H104" s="94">
        <v>38806</v>
      </c>
      <c r="I104" s="94">
        <v>401404</v>
      </c>
      <c r="J104" s="96" t="s">
        <v>597</v>
      </c>
      <c r="K104" s="96"/>
      <c r="L104" s="96"/>
      <c r="M104" s="96"/>
      <c r="N104" s="96"/>
      <c r="O104" s="96"/>
      <c r="P104" s="96"/>
      <c r="Q104" s="96"/>
      <c r="R104" s="96"/>
      <c r="S104" s="96"/>
      <c r="T104" s="92">
        <v>0</v>
      </c>
      <c r="U104" s="97" t="s">
        <v>11</v>
      </c>
      <c r="V104" s="98">
        <v>0</v>
      </c>
      <c r="W104" s="99">
        <v>0</v>
      </c>
      <c r="X104" s="100">
        <v>0</v>
      </c>
      <c r="Y104" s="100">
        <v>0</v>
      </c>
      <c r="Z104" s="100">
        <v>0</v>
      </c>
      <c r="AA104" s="100">
        <v>0</v>
      </c>
      <c r="AB104" s="100">
        <v>0</v>
      </c>
      <c r="AC104" s="100">
        <v>0</v>
      </c>
      <c r="AD104" s="100">
        <v>0</v>
      </c>
      <c r="AE104" s="100">
        <v>0</v>
      </c>
      <c r="AF104" s="101" t="s">
        <v>463</v>
      </c>
      <c r="AG104" s="102"/>
    </row>
    <row r="105" spans="1:33" ht="64.5">
      <c r="A105" s="90">
        <v>40308000</v>
      </c>
      <c r="B105" s="91" t="str">
        <f>IF(ISBLANK(A105),"",IF(ISERROR(VLOOKUP(A105,'[1]Полномочия'!$A$1:$B$689,2)),"",VLOOKUP(A105,'[1]Полномочия'!$A$1:$B$689,2)))</f>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в области социальной поддержки и социального обслуживания отдельных категорий граждан"</v>
      </c>
      <c r="C105" s="92">
        <v>202</v>
      </c>
      <c r="D105" s="91" t="str">
        <f>IF(ISERROR(VLOOKUP(C105,'[1]ВидыНПА'!$A$1:$B$566,2)),"",VLOOKUP(C105,'[1]ВидыНПА'!$A$1:$B$566,2))</f>
        <v>Постановление Правительства Ставропольского края</v>
      </c>
      <c r="E105" s="93" t="s">
        <v>46</v>
      </c>
      <c r="F105" s="94">
        <v>38639</v>
      </c>
      <c r="G105" s="95" t="s">
        <v>803</v>
      </c>
      <c r="H105" s="94">
        <v>38639</v>
      </c>
      <c r="I105" s="94">
        <v>401404</v>
      </c>
      <c r="J105" s="96" t="s">
        <v>597</v>
      </c>
      <c r="K105" s="96"/>
      <c r="L105" s="96"/>
      <c r="M105" s="96"/>
      <c r="N105" s="96"/>
      <c r="O105" s="96"/>
      <c r="P105" s="96"/>
      <c r="Q105" s="96"/>
      <c r="R105" s="96"/>
      <c r="S105" s="96"/>
      <c r="T105" s="92">
        <v>0</v>
      </c>
      <c r="U105" s="97" t="s">
        <v>11</v>
      </c>
      <c r="V105" s="98">
        <v>0</v>
      </c>
      <c r="W105" s="99">
        <v>0</v>
      </c>
      <c r="X105" s="100">
        <v>0</v>
      </c>
      <c r="Y105" s="100">
        <v>0</v>
      </c>
      <c r="Z105" s="100">
        <v>0</v>
      </c>
      <c r="AA105" s="100">
        <v>0</v>
      </c>
      <c r="AB105" s="100">
        <v>0</v>
      </c>
      <c r="AC105" s="100">
        <v>0</v>
      </c>
      <c r="AD105" s="100">
        <v>0</v>
      </c>
      <c r="AE105" s="100">
        <v>0</v>
      </c>
      <c r="AF105" s="101" t="s">
        <v>463</v>
      </c>
      <c r="AG105" s="102"/>
    </row>
    <row r="106" spans="1:33" ht="64.5">
      <c r="A106" s="90">
        <v>40308000</v>
      </c>
      <c r="B106" s="91" t="str">
        <f>IF(ISBLANK(A106),"",IF(ISERROR(VLOOKUP(A106,'[1]Полномочия'!$A$1:$B$689,2)),"",VLOOKUP(A106,'[1]Полномочия'!$A$1:$B$689,2)))</f>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в области социальной поддержки и социального обслуживания отдельных категорий граждан"</v>
      </c>
      <c r="C106" s="92">
        <v>202</v>
      </c>
      <c r="D106" s="91" t="str">
        <f>IF(ISERROR(VLOOKUP(C106,'[1]ВидыНПА'!$A$1:$B$566,2)),"",VLOOKUP(C106,'[1]ВидыНПА'!$A$1:$B$566,2))</f>
        <v>Постановление Правительства Ставропольского края</v>
      </c>
      <c r="E106" s="93" t="s">
        <v>58</v>
      </c>
      <c r="F106" s="94">
        <v>39708</v>
      </c>
      <c r="G106" s="95" t="s">
        <v>372</v>
      </c>
      <c r="H106" s="94">
        <v>39708</v>
      </c>
      <c r="I106" s="94">
        <v>401404</v>
      </c>
      <c r="J106" s="96" t="s">
        <v>597</v>
      </c>
      <c r="K106" s="96"/>
      <c r="L106" s="96"/>
      <c r="M106" s="96"/>
      <c r="N106" s="96"/>
      <c r="O106" s="96"/>
      <c r="P106" s="96"/>
      <c r="Q106" s="96"/>
      <c r="R106" s="96"/>
      <c r="S106" s="96"/>
      <c r="T106" s="92">
        <v>0</v>
      </c>
      <c r="U106" s="97" t="s">
        <v>11</v>
      </c>
      <c r="V106" s="98">
        <v>0</v>
      </c>
      <c r="W106" s="99">
        <v>0</v>
      </c>
      <c r="X106" s="100">
        <v>0</v>
      </c>
      <c r="Y106" s="100">
        <v>0</v>
      </c>
      <c r="Z106" s="100">
        <v>0</v>
      </c>
      <c r="AA106" s="100">
        <v>0</v>
      </c>
      <c r="AB106" s="100">
        <v>0</v>
      </c>
      <c r="AC106" s="100">
        <v>0</v>
      </c>
      <c r="AD106" s="100">
        <v>0</v>
      </c>
      <c r="AE106" s="100">
        <v>0</v>
      </c>
      <c r="AF106" s="101" t="s">
        <v>463</v>
      </c>
      <c r="AG106" s="102"/>
    </row>
    <row r="107" spans="1:33" ht="51.75">
      <c r="A107" s="90">
        <v>40404000</v>
      </c>
      <c r="B107" s="91" t="str">
        <f>IF(ISBLANK(A107),"",IF(ISERROR(VLOOKUP(A107,'[1]Полномочия'!$A$1:$B$689,2)),"",VLOOKUP(A107,'[1]Полномочия'!$A$1:$B$689,2)))</f>
        <v>участие в осуществлении деятельности по опеке и попечительству</v>
      </c>
      <c r="C107" s="92">
        <v>313</v>
      </c>
      <c r="D107" s="91" t="str">
        <f>IF(ISERROR(VLOOKUP(C107,'[1]ВидыНПА'!$A$1:$B$566,2)),"",VLOOKUP(C107,'[1]ВидыНПА'!$A$1:$B$566,2))</f>
        <v>постановление  администрации города</v>
      </c>
      <c r="E107" s="93" t="s">
        <v>425</v>
      </c>
      <c r="F107" s="94">
        <v>41152</v>
      </c>
      <c r="G107" s="95" t="s">
        <v>808</v>
      </c>
      <c r="H107" s="94">
        <v>41152</v>
      </c>
      <c r="I107" s="94">
        <v>401404</v>
      </c>
      <c r="J107" s="96" t="s">
        <v>597</v>
      </c>
      <c r="K107" s="96"/>
      <c r="L107" s="96"/>
      <c r="M107" s="96"/>
      <c r="N107" s="96"/>
      <c r="O107" s="96"/>
      <c r="P107" s="96"/>
      <c r="Q107" s="96"/>
      <c r="R107" s="96"/>
      <c r="S107" s="96"/>
      <c r="T107" s="92">
        <v>0</v>
      </c>
      <c r="U107" s="97" t="s">
        <v>11</v>
      </c>
      <c r="V107" s="98">
        <v>0</v>
      </c>
      <c r="W107" s="99">
        <v>0</v>
      </c>
      <c r="X107" s="100">
        <v>0</v>
      </c>
      <c r="Y107" s="100">
        <v>0</v>
      </c>
      <c r="Z107" s="100">
        <v>0</v>
      </c>
      <c r="AA107" s="100">
        <v>0</v>
      </c>
      <c r="AB107" s="100">
        <v>0</v>
      </c>
      <c r="AC107" s="100">
        <v>0</v>
      </c>
      <c r="AD107" s="100">
        <v>0</v>
      </c>
      <c r="AE107" s="100">
        <v>0</v>
      </c>
      <c r="AF107" s="101" t="s">
        <v>463</v>
      </c>
      <c r="AG107" s="102"/>
    </row>
    <row r="108" spans="1:33" ht="39">
      <c r="A108" s="90">
        <v>40412000</v>
      </c>
      <c r="B108" s="91" t="str">
        <f>IF(ISBLANK(A108),"",IF(ISERROR(VLOOKUP(A108,'[1]Полномочия'!$A$1:$B$689,2)),"",VLOOKUP(A108,'[1]Полномочия'!$A$1:$B$689,2)))</f>
        <v>материальная помощь малообеспеченным слоям населения, содержание домов-интернатов для престарелых и детских домов</v>
      </c>
      <c r="C108" s="92">
        <v>313</v>
      </c>
      <c r="D108" s="91" t="str">
        <f>IF(ISERROR(VLOOKUP(C108,'[1]ВидыНПА'!$A$1:$B$566,2)),"",VLOOKUP(C108,'[1]ВидыНПА'!$A$1:$B$566,2))</f>
        <v>постановление  администрации города</v>
      </c>
      <c r="E108" s="93" t="s">
        <v>426</v>
      </c>
      <c r="F108" s="94">
        <v>41152</v>
      </c>
      <c r="G108" s="95" t="s">
        <v>290</v>
      </c>
      <c r="H108" s="94">
        <v>41152</v>
      </c>
      <c r="I108" s="94">
        <v>401404</v>
      </c>
      <c r="J108" s="96" t="s">
        <v>597</v>
      </c>
      <c r="K108" s="96"/>
      <c r="L108" s="96"/>
      <c r="M108" s="96"/>
      <c r="N108" s="96"/>
      <c r="O108" s="96"/>
      <c r="P108" s="96"/>
      <c r="Q108" s="96"/>
      <c r="R108" s="96"/>
      <c r="S108" s="96"/>
      <c r="T108" s="92">
        <v>0</v>
      </c>
      <c r="U108" s="97" t="s">
        <v>11</v>
      </c>
      <c r="V108" s="98">
        <v>0</v>
      </c>
      <c r="W108" s="99">
        <v>0</v>
      </c>
      <c r="X108" s="100">
        <v>0</v>
      </c>
      <c r="Y108" s="100">
        <v>0</v>
      </c>
      <c r="Z108" s="100">
        <v>0</v>
      </c>
      <c r="AA108" s="100">
        <v>0</v>
      </c>
      <c r="AB108" s="100">
        <v>0</v>
      </c>
      <c r="AC108" s="100">
        <v>0</v>
      </c>
      <c r="AD108" s="100">
        <v>0</v>
      </c>
      <c r="AE108" s="100">
        <v>0</v>
      </c>
      <c r="AF108" s="101" t="s">
        <v>463</v>
      </c>
      <c r="AG108" s="102"/>
    </row>
    <row r="109" spans="1:33" ht="39">
      <c r="A109" s="90">
        <v>40413000</v>
      </c>
      <c r="B109" s="91" t="str">
        <f>IF(ISBLANK(A109),"",IF(ISERROR(VLOOKUP(A109,'[1]Полномочия'!$A$1:$B$689,2)),"",VLOOKUP(A109,'[1]Полномочия'!$A$1:$B$689,2)))</f>
        <v>резервный фонд администрации</v>
      </c>
      <c r="C109" s="92">
        <v>302</v>
      </c>
      <c r="D109" s="91" t="str">
        <f>IF(ISERROR(VLOOKUP(C109,'[1]ВидыНПА'!$A$1:$B$566,2)),"",VLOOKUP(C109,'[1]ВидыНПА'!$A$1:$B$566,2))</f>
        <v>Постановление главы города</v>
      </c>
      <c r="E109" s="93" t="s">
        <v>55</v>
      </c>
      <c r="F109" s="94">
        <v>39445</v>
      </c>
      <c r="G109" s="95" t="s">
        <v>756</v>
      </c>
      <c r="H109" s="94">
        <v>39448</v>
      </c>
      <c r="I109" s="94">
        <v>401404</v>
      </c>
      <c r="J109" s="96" t="s">
        <v>597</v>
      </c>
      <c r="K109" s="96"/>
      <c r="L109" s="96"/>
      <c r="M109" s="96"/>
      <c r="N109" s="96"/>
      <c r="O109" s="96"/>
      <c r="P109" s="96"/>
      <c r="Q109" s="96"/>
      <c r="R109" s="96"/>
      <c r="S109" s="96"/>
      <c r="T109" s="92">
        <v>113</v>
      </c>
      <c r="U109" s="97" t="s">
        <v>11</v>
      </c>
      <c r="V109" s="98">
        <v>0</v>
      </c>
      <c r="W109" s="99">
        <v>0</v>
      </c>
      <c r="X109" s="100">
        <v>0</v>
      </c>
      <c r="Y109" s="100">
        <v>300.12</v>
      </c>
      <c r="Z109" s="100">
        <v>278.26</v>
      </c>
      <c r="AA109" s="100">
        <v>0</v>
      </c>
      <c r="AB109" s="100">
        <v>0</v>
      </c>
      <c r="AC109" s="100">
        <v>0</v>
      </c>
      <c r="AD109" s="100">
        <v>0</v>
      </c>
      <c r="AE109" s="100">
        <v>0</v>
      </c>
      <c r="AF109" s="101" t="s">
        <v>463</v>
      </c>
      <c r="AG109" s="102"/>
    </row>
    <row r="110" spans="1:33" ht="51.75">
      <c r="A110" s="90">
        <v>40111000</v>
      </c>
      <c r="B110" s="91" t="str">
        <f>IF(ISBLANK(A110),"",IF(ISERROR(VLOOKUP(A110,'[1]Полномочия'!$A$1:$B$689,2)),"",VLOOKUP(A110,'[1]Полномочия'!$A$1:$B$689,2)))</f>
        <v>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v>
      </c>
      <c r="C110" s="92">
        <v>202</v>
      </c>
      <c r="D110" s="91" t="str">
        <f>IF(ISERROR(VLOOKUP(C110,'[1]ВидыНПА'!$A$1:$B$566,2)),"",VLOOKUP(C110,'[1]ВидыНПА'!$A$1:$B$566,2))</f>
        <v>Постановление Правительства Ставропольского края</v>
      </c>
      <c r="E110" s="93" t="s">
        <v>124</v>
      </c>
      <c r="F110" s="94">
        <v>39862</v>
      </c>
      <c r="G110" s="95" t="s">
        <v>784</v>
      </c>
      <c r="H110" s="94">
        <v>39862</v>
      </c>
      <c r="I110" s="94">
        <v>401404</v>
      </c>
      <c r="J110" s="96" t="s">
        <v>597</v>
      </c>
      <c r="K110" s="96"/>
      <c r="L110" s="96"/>
      <c r="M110" s="96"/>
      <c r="N110" s="96"/>
      <c r="O110" s="96"/>
      <c r="P110" s="96"/>
      <c r="Q110" s="96"/>
      <c r="R110" s="96"/>
      <c r="S110" s="96"/>
      <c r="T110" s="92">
        <v>0</v>
      </c>
      <c r="U110" s="97" t="s">
        <v>11</v>
      </c>
      <c r="V110" s="98">
        <v>0</v>
      </c>
      <c r="W110" s="99">
        <v>0</v>
      </c>
      <c r="X110" s="100">
        <v>0</v>
      </c>
      <c r="Y110" s="100">
        <v>0</v>
      </c>
      <c r="Z110" s="100">
        <v>0</v>
      </c>
      <c r="AA110" s="100">
        <v>0</v>
      </c>
      <c r="AB110" s="100">
        <v>0</v>
      </c>
      <c r="AC110" s="100">
        <v>0</v>
      </c>
      <c r="AD110" s="100">
        <v>0</v>
      </c>
      <c r="AE110" s="100">
        <v>0</v>
      </c>
      <c r="AF110" s="101" t="s">
        <v>463</v>
      </c>
      <c r="AG110" s="102"/>
    </row>
    <row r="111" spans="1:33" ht="90">
      <c r="A111" s="90">
        <v>40137000</v>
      </c>
      <c r="B111" s="91" t="str">
        <f>IF(ISBLANK(A111),"",IF(ISERROR(VLOOKUP(A111,'[1]Полномочия'!$A$1:$B$689,2)),"",VLOOKUP(A111,'[1]Полномочия'!$A$1:$B$689,2)))</f>
        <v>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v>
      </c>
      <c r="C111" s="92">
        <v>102</v>
      </c>
      <c r="D111" s="91" t="str">
        <f>IF(ISERROR(VLOOKUP(C111,'[1]ВидыНПА'!$A$1:$B$566,2)),"",VLOOKUP(C111,'[1]ВидыНПА'!$A$1:$B$566,2))</f>
        <v>Федеральный закон</v>
      </c>
      <c r="E111" s="93" t="s">
        <v>51</v>
      </c>
      <c r="F111" s="94">
        <v>37900</v>
      </c>
      <c r="G111" s="95" t="s">
        <v>704</v>
      </c>
      <c r="H111" s="94">
        <v>37900</v>
      </c>
      <c r="I111" s="94">
        <v>401404</v>
      </c>
      <c r="J111" s="96" t="s">
        <v>597</v>
      </c>
      <c r="K111" s="96"/>
      <c r="L111" s="96"/>
      <c r="M111" s="96"/>
      <c r="N111" s="96"/>
      <c r="O111" s="96"/>
      <c r="P111" s="96"/>
      <c r="Q111" s="96"/>
      <c r="R111" s="96"/>
      <c r="S111" s="96"/>
      <c r="T111" s="92">
        <v>0</v>
      </c>
      <c r="U111" s="97" t="s">
        <v>11</v>
      </c>
      <c r="V111" s="98">
        <v>0</v>
      </c>
      <c r="W111" s="99">
        <v>0</v>
      </c>
      <c r="X111" s="100">
        <v>0</v>
      </c>
      <c r="Y111" s="100">
        <v>0</v>
      </c>
      <c r="Z111" s="100">
        <v>0</v>
      </c>
      <c r="AA111" s="100">
        <v>0</v>
      </c>
      <c r="AB111" s="100">
        <v>0</v>
      </c>
      <c r="AC111" s="100">
        <v>0</v>
      </c>
      <c r="AD111" s="100">
        <v>0</v>
      </c>
      <c r="AE111" s="100">
        <v>0</v>
      </c>
      <c r="AF111" s="101" t="s">
        <v>463</v>
      </c>
      <c r="AG111" s="102"/>
    </row>
    <row r="112" spans="1:33" ht="90">
      <c r="A112" s="90">
        <v>40137000</v>
      </c>
      <c r="B112" s="91" t="str">
        <f>IF(ISBLANK(A112),"",IF(ISERROR(VLOOKUP(A112,'[1]Полномочия'!$A$1:$B$689,2)),"",VLOOKUP(A112,'[1]Полномочия'!$A$1:$B$689,2)))</f>
        <v>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v>
      </c>
      <c r="C112" s="92">
        <v>102</v>
      </c>
      <c r="D112" s="91" t="str">
        <f>IF(ISERROR(VLOOKUP(C112,'[1]ВидыНПА'!$A$1:$B$566,2)),"",VLOOKUP(C112,'[1]ВидыНПА'!$A$1:$B$566,2))</f>
        <v>Федеральный закон</v>
      </c>
      <c r="E112" s="93" t="s">
        <v>117</v>
      </c>
      <c r="F112" s="94">
        <v>35838</v>
      </c>
      <c r="G112" s="95" t="s">
        <v>583</v>
      </c>
      <c r="H112" s="94">
        <v>35845</v>
      </c>
      <c r="I112" s="94">
        <v>401404</v>
      </c>
      <c r="J112" s="96" t="s">
        <v>597</v>
      </c>
      <c r="K112" s="96"/>
      <c r="L112" s="96"/>
      <c r="M112" s="96"/>
      <c r="N112" s="96"/>
      <c r="O112" s="96"/>
      <c r="P112" s="96"/>
      <c r="Q112" s="96"/>
      <c r="R112" s="96"/>
      <c r="S112" s="96"/>
      <c r="T112" s="92">
        <v>0</v>
      </c>
      <c r="U112" s="97" t="s">
        <v>11</v>
      </c>
      <c r="V112" s="98">
        <v>0</v>
      </c>
      <c r="W112" s="99">
        <v>0</v>
      </c>
      <c r="X112" s="100">
        <v>0</v>
      </c>
      <c r="Y112" s="100">
        <v>0</v>
      </c>
      <c r="Z112" s="100">
        <v>0</v>
      </c>
      <c r="AA112" s="100">
        <v>0</v>
      </c>
      <c r="AB112" s="100">
        <v>0</v>
      </c>
      <c r="AC112" s="100">
        <v>0</v>
      </c>
      <c r="AD112" s="100">
        <v>0</v>
      </c>
      <c r="AE112" s="100">
        <v>0</v>
      </c>
      <c r="AF112" s="101" t="s">
        <v>463</v>
      </c>
      <c r="AG112" s="102"/>
    </row>
    <row r="113" spans="1:33" ht="51.75">
      <c r="A113" s="90">
        <v>40139000</v>
      </c>
      <c r="B113" s="91" t="str">
        <f>IF(ISBLANK(A113),"",IF(ISERROR(VLOOKUP(A113,'[1]Полномочия'!$A$1:$B$689,2)),"",VLOOKUP(A113,'[1]Полномочия'!$A$1:$B$689,2)))</f>
        <v>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v>
      </c>
      <c r="C113" s="92">
        <v>103</v>
      </c>
      <c r="D113" s="91" t="str">
        <f>IF(ISERROR(VLOOKUP(C113,'[1]ВидыНПА'!$A$1:$B$566,2)),"",VLOOKUP(C113,'[1]ВидыНПА'!$A$1:$B$566,2))</f>
        <v>Постановление Правительства РФ</v>
      </c>
      <c r="E113" s="93" t="s">
        <v>420</v>
      </c>
      <c r="F113" s="94">
        <v>39116</v>
      </c>
      <c r="G113" s="95" t="s">
        <v>349</v>
      </c>
      <c r="H113" s="94">
        <v>39461</v>
      </c>
      <c r="I113" s="94">
        <v>401404</v>
      </c>
      <c r="J113" s="96" t="s">
        <v>600</v>
      </c>
      <c r="K113" s="96"/>
      <c r="L113" s="96"/>
      <c r="M113" s="96"/>
      <c r="N113" s="96"/>
      <c r="O113" s="96"/>
      <c r="P113" s="96"/>
      <c r="Q113" s="96" t="s">
        <v>12</v>
      </c>
      <c r="R113" s="96"/>
      <c r="S113" s="96"/>
      <c r="T113" s="92">
        <v>0</v>
      </c>
      <c r="U113" s="97" t="s">
        <v>11</v>
      </c>
      <c r="V113" s="98">
        <v>0</v>
      </c>
      <c r="W113" s="99">
        <v>0</v>
      </c>
      <c r="X113" s="100">
        <v>0</v>
      </c>
      <c r="Y113" s="100">
        <v>0</v>
      </c>
      <c r="Z113" s="100">
        <v>0</v>
      </c>
      <c r="AA113" s="100">
        <v>0</v>
      </c>
      <c r="AB113" s="100">
        <v>0</v>
      </c>
      <c r="AC113" s="100">
        <v>0</v>
      </c>
      <c r="AD113" s="100">
        <v>0</v>
      </c>
      <c r="AE113" s="100">
        <v>0</v>
      </c>
      <c r="AF113" s="101" t="s">
        <v>463</v>
      </c>
      <c r="AG113" s="102"/>
    </row>
    <row r="114" spans="1:33" ht="115.5">
      <c r="A114" s="90">
        <v>40309000</v>
      </c>
      <c r="B114" s="91" t="str">
        <f>IF(ISBLANK(A114),"",IF(ISERROR(VLOOKUP(A114,'[1]Полномочия'!$A$1:$B$689,2)),"",VLOOKUP(A114,'[1]Полномочия'!$A$1:$B$689,2)))</f>
        <v>реализация законов Ставропольского края "О нормативах расходов на реализацию государственного стандарта общего образования в муниципальных общеобразовательных учреждениях на территории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предоставлению дополнительного профессионального образования педагогическим работникам муниципальных общеобразовательных учреждений Ставропольского края"</v>
      </c>
      <c r="C114" s="92">
        <v>202</v>
      </c>
      <c r="D114" s="91" t="str">
        <f>IF(ISERROR(VLOOKUP(C114,'[1]ВидыНПА'!$A$1:$B$566,2)),"",VLOOKUP(C114,'[1]ВидыНПА'!$A$1:$B$566,2))</f>
        <v>Постановление Правительства Ставропольского края</v>
      </c>
      <c r="E114" s="93" t="s">
        <v>419</v>
      </c>
      <c r="F114" s="94">
        <v>38742</v>
      </c>
      <c r="G114" s="95" t="s">
        <v>807</v>
      </c>
      <c r="H114" s="94">
        <v>38742</v>
      </c>
      <c r="I114" s="94">
        <v>401404</v>
      </c>
      <c r="J114" s="96" t="s">
        <v>600</v>
      </c>
      <c r="K114" s="96"/>
      <c r="L114" s="96"/>
      <c r="M114" s="96"/>
      <c r="N114" s="96"/>
      <c r="O114" s="96"/>
      <c r="P114" s="96"/>
      <c r="Q114" s="96" t="s">
        <v>12</v>
      </c>
      <c r="R114" s="96"/>
      <c r="S114" s="96"/>
      <c r="T114" s="92">
        <v>702</v>
      </c>
      <c r="U114" s="97" t="s">
        <v>11</v>
      </c>
      <c r="V114" s="98">
        <v>0</v>
      </c>
      <c r="W114" s="99">
        <v>0</v>
      </c>
      <c r="X114" s="100">
        <v>0</v>
      </c>
      <c r="Y114" s="100">
        <v>140524.1</v>
      </c>
      <c r="Z114" s="100">
        <v>140301.18</v>
      </c>
      <c r="AA114" s="100">
        <v>117494.4</v>
      </c>
      <c r="AB114" s="100">
        <v>0</v>
      </c>
      <c r="AC114" s="100">
        <v>131623.21</v>
      </c>
      <c r="AD114" s="100">
        <v>143971.84</v>
      </c>
      <c r="AE114" s="100">
        <v>143971.84</v>
      </c>
      <c r="AF114" s="101" t="s">
        <v>463</v>
      </c>
      <c r="AG114" s="102"/>
    </row>
    <row r="115" spans="1:33" ht="90">
      <c r="A115" s="90">
        <v>40321000</v>
      </c>
      <c r="B115" s="91" t="str">
        <f>IF(ISBLANK(A115),"",IF(ISERROR(VLOOKUP(A115,'[1]Полномочия'!$A$1:$B$689,2)),"",VLOOKUP(A115,'[1]Полномочия'!$A$1:$B$689,2)))</f>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полномочиями Ставропольского края по выплате компенсации части родительской платы за содержание ребенка в государственных и муниципальных образованиях Ставропольского края, реализующих основную общеобразовательную программу дошкольного образования"</v>
      </c>
      <c r="C115" s="92">
        <v>202</v>
      </c>
      <c r="D115" s="91" t="str">
        <f>IF(ISERROR(VLOOKUP(C115,'[1]ВидыНПА'!$A$1:$B$566,2)),"",VLOOKUP(C115,'[1]ВидыНПА'!$A$1:$B$566,2))</f>
        <v>Постановление Правительства Ставропольского края</v>
      </c>
      <c r="E115" s="93" t="s">
        <v>113</v>
      </c>
      <c r="F115" s="94">
        <v>39139</v>
      </c>
      <c r="G115" s="95" t="s">
        <v>92</v>
      </c>
      <c r="H115" s="94">
        <v>39139</v>
      </c>
      <c r="I115" s="94">
        <v>401404</v>
      </c>
      <c r="J115" s="96" t="s">
        <v>600</v>
      </c>
      <c r="K115" s="96"/>
      <c r="L115" s="96"/>
      <c r="M115" s="96"/>
      <c r="N115" s="96"/>
      <c r="O115" s="96"/>
      <c r="P115" s="96"/>
      <c r="Q115" s="96" t="s">
        <v>12</v>
      </c>
      <c r="R115" s="96"/>
      <c r="S115" s="96"/>
      <c r="T115" s="92">
        <v>0</v>
      </c>
      <c r="U115" s="97" t="s">
        <v>11</v>
      </c>
      <c r="V115" s="98">
        <v>0</v>
      </c>
      <c r="W115" s="99">
        <v>0</v>
      </c>
      <c r="X115" s="100">
        <v>0</v>
      </c>
      <c r="Y115" s="100">
        <v>0</v>
      </c>
      <c r="Z115" s="100">
        <v>0</v>
      </c>
      <c r="AA115" s="100">
        <v>0</v>
      </c>
      <c r="AB115" s="100">
        <v>0</v>
      </c>
      <c r="AC115" s="100">
        <v>0</v>
      </c>
      <c r="AD115" s="100">
        <v>0</v>
      </c>
      <c r="AE115" s="100">
        <v>0</v>
      </c>
      <c r="AF115" s="101" t="s">
        <v>463</v>
      </c>
      <c r="AG115" s="102"/>
    </row>
    <row r="116" spans="1:33" ht="77.25">
      <c r="A116" s="90">
        <v>40322000</v>
      </c>
      <c r="B116" s="91" t="str">
        <f>IF(ISBLANK(A116),"",IF(ISERROR(VLOOKUP(A116,'[1]Полномочия'!$A$1:$B$689,2)),"",VLOOKUP(A116,'[1]Полномочия'!$A$1:$B$689,2)))</f>
        <v>Переданные органам местного самоуправления отдельные государственные полномочия</v>
      </c>
      <c r="C116" s="92">
        <v>203</v>
      </c>
      <c r="D116" s="91" t="str">
        <f>IF(ISERROR(VLOOKUP(C116,'[1]ВидыНПА'!$A$1:$B$566,2)),"",VLOOKUP(C116,'[1]ВидыНПА'!$A$1:$B$566,2))</f>
        <v>Распоряжение Правительства  Ставропольского края</v>
      </c>
      <c r="E116" s="93" t="s">
        <v>134</v>
      </c>
      <c r="F116" s="94">
        <v>40107</v>
      </c>
      <c r="G116" s="95" t="s">
        <v>289</v>
      </c>
      <c r="H116" s="94">
        <v>40179</v>
      </c>
      <c r="I116" s="94">
        <v>401404</v>
      </c>
      <c r="J116" s="96" t="s">
        <v>600</v>
      </c>
      <c r="K116" s="96"/>
      <c r="L116" s="96"/>
      <c r="M116" s="96"/>
      <c r="N116" s="96"/>
      <c r="O116" s="96"/>
      <c r="P116" s="96"/>
      <c r="Q116" s="96" t="s">
        <v>12</v>
      </c>
      <c r="R116" s="96"/>
      <c r="S116" s="96"/>
      <c r="T116" s="92">
        <v>709</v>
      </c>
      <c r="U116" s="97" t="s">
        <v>11</v>
      </c>
      <c r="V116" s="98">
        <v>0</v>
      </c>
      <c r="W116" s="99">
        <v>0</v>
      </c>
      <c r="X116" s="100">
        <v>0</v>
      </c>
      <c r="Y116" s="100">
        <v>0</v>
      </c>
      <c r="Z116" s="100">
        <v>0</v>
      </c>
      <c r="AA116" s="100">
        <v>834.62</v>
      </c>
      <c r="AB116" s="100">
        <v>0</v>
      </c>
      <c r="AC116" s="100">
        <v>836.72</v>
      </c>
      <c r="AD116" s="100">
        <v>838.58</v>
      </c>
      <c r="AE116" s="100">
        <v>838.58</v>
      </c>
      <c r="AF116" s="101" t="s">
        <v>463</v>
      </c>
      <c r="AG116" s="102"/>
    </row>
    <row r="117" spans="1:33" ht="77.25">
      <c r="A117" s="90">
        <v>40104000</v>
      </c>
      <c r="B117" s="91" t="str">
        <f>IF(ISBLANK(A117),"",IF(ISERROR(VLOOKUP(A117,'[1]Полномочия'!$A$1:$B$689,2)),"",VLOOKUP(A117,'[1]Полномочия'!$A$1:$B$689,2)))</f>
        <v>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v>
      </c>
      <c r="C117" s="92">
        <v>201</v>
      </c>
      <c r="D117" s="91" t="str">
        <f>IF(ISERROR(VLOOKUP(C117,'[1]ВидыНПА'!$A$1:$B$566,2)),"",VLOOKUP(C117,'[1]ВидыНПА'!$A$1:$B$566,2))</f>
        <v>Закон Ставропольского края</v>
      </c>
      <c r="E117" s="93" t="s">
        <v>39</v>
      </c>
      <c r="F117" s="94">
        <v>38413</v>
      </c>
      <c r="G117" s="95" t="s">
        <v>673</v>
      </c>
      <c r="H117" s="94">
        <v>38416</v>
      </c>
      <c r="I117" s="94">
        <v>401404</v>
      </c>
      <c r="J117" s="96" t="s">
        <v>173</v>
      </c>
      <c r="K117" s="96"/>
      <c r="L117" s="96"/>
      <c r="M117" s="96"/>
      <c r="N117" s="96"/>
      <c r="O117" s="96"/>
      <c r="P117" s="96"/>
      <c r="Q117" s="96" t="s">
        <v>12</v>
      </c>
      <c r="R117" s="96" t="s">
        <v>29</v>
      </c>
      <c r="S117" s="96"/>
      <c r="T117" s="92">
        <v>0</v>
      </c>
      <c r="U117" s="97" t="s">
        <v>11</v>
      </c>
      <c r="V117" s="98">
        <v>0</v>
      </c>
      <c r="W117" s="99">
        <v>0</v>
      </c>
      <c r="X117" s="100">
        <v>0</v>
      </c>
      <c r="Y117" s="100">
        <v>0</v>
      </c>
      <c r="Z117" s="100">
        <v>0</v>
      </c>
      <c r="AA117" s="100">
        <v>0</v>
      </c>
      <c r="AB117" s="100">
        <v>0</v>
      </c>
      <c r="AC117" s="100">
        <v>0</v>
      </c>
      <c r="AD117" s="100">
        <v>0</v>
      </c>
      <c r="AE117" s="100">
        <v>0</v>
      </c>
      <c r="AF117" s="101" t="s">
        <v>463</v>
      </c>
      <c r="AG117" s="102"/>
    </row>
    <row r="118" spans="1:33" ht="26.25">
      <c r="A118" s="90">
        <v>40119000</v>
      </c>
      <c r="B118" s="91" t="str">
        <f>IF(ISBLANK(A118),"",IF(ISERROR(VLOOKUP(A118,'[1]Полномочия'!$A$1:$B$689,2)),"",VLOOKUP(A118,'[1]Полномочия'!$A$1:$B$689,2)))</f>
        <v>организация мероприятий по охране окружающей среды в границах городского округа</v>
      </c>
      <c r="C118" s="92">
        <v>201</v>
      </c>
      <c r="D118" s="91" t="str">
        <f>IF(ISERROR(VLOOKUP(C118,'[1]ВидыНПА'!$A$1:$B$566,2)),"",VLOOKUP(C118,'[1]ВидыНПА'!$A$1:$B$566,2))</f>
        <v>Закон Ставропольского края</v>
      </c>
      <c r="E118" s="93" t="s">
        <v>39</v>
      </c>
      <c r="F118" s="94">
        <v>38413</v>
      </c>
      <c r="G118" s="95" t="s">
        <v>673</v>
      </c>
      <c r="H118" s="94">
        <v>38416</v>
      </c>
      <c r="I118" s="94">
        <v>401404</v>
      </c>
      <c r="J118" s="96" t="s">
        <v>173</v>
      </c>
      <c r="K118" s="96"/>
      <c r="L118" s="96"/>
      <c r="M118" s="96"/>
      <c r="N118" s="96"/>
      <c r="O118" s="96"/>
      <c r="P118" s="96"/>
      <c r="Q118" s="96" t="s">
        <v>12</v>
      </c>
      <c r="R118" s="96" t="s">
        <v>29</v>
      </c>
      <c r="S118" s="96"/>
      <c r="T118" s="92">
        <v>0</v>
      </c>
      <c r="U118" s="97" t="s">
        <v>11</v>
      </c>
      <c r="V118" s="98">
        <v>0</v>
      </c>
      <c r="W118" s="99">
        <v>0</v>
      </c>
      <c r="X118" s="100">
        <v>0</v>
      </c>
      <c r="Y118" s="100">
        <v>0</v>
      </c>
      <c r="Z118" s="100">
        <v>0</v>
      </c>
      <c r="AA118" s="100">
        <v>0</v>
      </c>
      <c r="AB118" s="100">
        <v>0</v>
      </c>
      <c r="AC118" s="100">
        <v>0</v>
      </c>
      <c r="AD118" s="100">
        <v>0</v>
      </c>
      <c r="AE118" s="100">
        <v>0</v>
      </c>
      <c r="AF118" s="101" t="s">
        <v>463</v>
      </c>
      <c r="AG118" s="102"/>
    </row>
    <row r="119" spans="1:33" ht="39">
      <c r="A119" s="90">
        <v>40138000</v>
      </c>
      <c r="B119" s="91" t="str">
        <f>IF(ISBLANK(A119),"",IF(ISERROR(VLOOKUP(A119,'[1]Полномочия'!$A$1:$B$689,2)),"",VLOOKUP(A119,'[1]Полномочия'!$A$1:$B$689,2)))</f>
        <v>создание, содержание и организация деятельности аварийно-спасательных служб и (или) аварийно-спасательных формирований на территории городского округа</v>
      </c>
      <c r="C119" s="92">
        <v>202</v>
      </c>
      <c r="D119" s="91" t="str">
        <f>IF(ISERROR(VLOOKUP(C119,'[1]ВидыНПА'!$A$1:$B$566,2)),"",VLOOKUP(C119,'[1]ВидыНПА'!$A$1:$B$566,2))</f>
        <v>Постановление Правительства Ставропольского края</v>
      </c>
      <c r="E119" s="93" t="s">
        <v>450</v>
      </c>
      <c r="F119" s="94">
        <v>38574</v>
      </c>
      <c r="G119" s="95" t="s">
        <v>759</v>
      </c>
      <c r="H119" s="94">
        <v>38574</v>
      </c>
      <c r="I119" s="94">
        <v>401404</v>
      </c>
      <c r="J119" s="96" t="s">
        <v>174</v>
      </c>
      <c r="K119" s="96"/>
      <c r="L119" s="96"/>
      <c r="M119" s="96"/>
      <c r="N119" s="96"/>
      <c r="O119" s="96"/>
      <c r="P119" s="96"/>
      <c r="Q119" s="96" t="s">
        <v>121</v>
      </c>
      <c r="R119" s="96"/>
      <c r="S119" s="96"/>
      <c r="T119" s="92">
        <v>0</v>
      </c>
      <c r="U119" s="97" t="s">
        <v>11</v>
      </c>
      <c r="V119" s="98">
        <v>0</v>
      </c>
      <c r="W119" s="99">
        <v>0</v>
      </c>
      <c r="X119" s="100">
        <v>0</v>
      </c>
      <c r="Y119" s="100">
        <v>0</v>
      </c>
      <c r="Z119" s="100">
        <v>0</v>
      </c>
      <c r="AA119" s="100">
        <v>0</v>
      </c>
      <c r="AB119" s="100">
        <v>0</v>
      </c>
      <c r="AC119" s="100">
        <v>0</v>
      </c>
      <c r="AD119" s="100">
        <v>0</v>
      </c>
      <c r="AE119" s="100">
        <v>0</v>
      </c>
      <c r="AF119" s="101" t="s">
        <v>463</v>
      </c>
      <c r="AG119" s="102"/>
    </row>
    <row r="120" spans="1:33" ht="39">
      <c r="A120" s="90">
        <v>40130000</v>
      </c>
      <c r="B120" s="91" t="str">
        <f>IF(ISBLANK(A120),"",IF(ISERROR(VLOOKUP(A120,'[1]Полномочия'!$A$1:$B$689,2)),"",VLOOKUP(A120,'[1]Полномочия'!$A$1:$B$689,2)))</f>
        <v>формирование муниципального архива</v>
      </c>
      <c r="C120" s="92">
        <v>203</v>
      </c>
      <c r="D120" s="91" t="str">
        <f>IF(ISERROR(VLOOKUP(C120,'[1]ВидыНПА'!$A$1:$B$566,2)),"",VLOOKUP(C120,'[1]ВидыНПА'!$A$1:$B$566,2))</f>
        <v>Распоряжение Правительства  Ставропольского края</v>
      </c>
      <c r="E120" s="93" t="s">
        <v>415</v>
      </c>
      <c r="F120" s="94">
        <v>38707</v>
      </c>
      <c r="G120" s="95" t="s">
        <v>780</v>
      </c>
      <c r="H120" s="94">
        <v>38707</v>
      </c>
      <c r="I120" s="94">
        <v>401404</v>
      </c>
      <c r="J120" s="96" t="s">
        <v>601</v>
      </c>
      <c r="K120" s="96"/>
      <c r="L120" s="96"/>
      <c r="M120" s="96"/>
      <c r="N120" s="96"/>
      <c r="O120" s="96"/>
      <c r="P120" s="96"/>
      <c r="Q120" s="96" t="s">
        <v>408</v>
      </c>
      <c r="R120" s="96"/>
      <c r="S120" s="96"/>
      <c r="T120" s="92">
        <v>0</v>
      </c>
      <c r="U120" s="97" t="s">
        <v>11</v>
      </c>
      <c r="V120" s="98">
        <v>0</v>
      </c>
      <c r="W120" s="99">
        <v>0</v>
      </c>
      <c r="X120" s="100">
        <v>0</v>
      </c>
      <c r="Y120" s="100">
        <v>0</v>
      </c>
      <c r="Z120" s="100">
        <v>0</v>
      </c>
      <c r="AA120" s="100">
        <v>0</v>
      </c>
      <c r="AB120" s="100">
        <v>0</v>
      </c>
      <c r="AC120" s="100">
        <v>0</v>
      </c>
      <c r="AD120" s="100">
        <v>0</v>
      </c>
      <c r="AE120" s="100">
        <v>0</v>
      </c>
      <c r="AF120" s="101" t="s">
        <v>463</v>
      </c>
      <c r="AG120" s="102"/>
    </row>
    <row r="121" spans="1:33" ht="51.75">
      <c r="A121" s="90">
        <v>40136000</v>
      </c>
      <c r="B121" s="91" t="str">
        <f>IF(ISBLANK(A121),"",IF(ISERROR(VLOOKUP(A121,'[1]Полномочия'!$A$1:$B$689,2)),"",VLOOKUP(A121,'[1]Полномочия'!$A$1:$B$689,2)))</f>
        <v>присвоение наименований улицам, площадям и иным территориям проживания граждан в городском округе, установление нумерации домов, организация освещения улиц и установка указателей с наименованиями улиц и номерами домов</v>
      </c>
      <c r="C121" s="92">
        <v>104</v>
      </c>
      <c r="D121" s="91" t="str">
        <f>IF(ISERROR(VLOOKUP(C121,'[1]ВидыНПА'!$A$1:$B$566,2)),"",VLOOKUP(C121,'[1]ВидыНПА'!$A$1:$B$566,2))</f>
        <v>Распоряжение Правительства РФ</v>
      </c>
      <c r="E121" s="93" t="s">
        <v>108</v>
      </c>
      <c r="F121" s="94">
        <v>40539</v>
      </c>
      <c r="G121" s="95" t="s">
        <v>752</v>
      </c>
      <c r="H121" s="94">
        <v>40539</v>
      </c>
      <c r="I121" s="94">
        <v>401404</v>
      </c>
      <c r="J121" s="96" t="s">
        <v>175</v>
      </c>
      <c r="K121" s="96"/>
      <c r="L121" s="96"/>
      <c r="M121" s="96"/>
      <c r="N121" s="96"/>
      <c r="O121" s="96"/>
      <c r="P121" s="96"/>
      <c r="Q121" s="96" t="s">
        <v>451</v>
      </c>
      <c r="R121" s="96"/>
      <c r="S121" s="96"/>
      <c r="T121" s="92">
        <v>0</v>
      </c>
      <c r="U121" s="97" t="s">
        <v>11</v>
      </c>
      <c r="V121" s="98">
        <v>0</v>
      </c>
      <c r="W121" s="99">
        <v>0</v>
      </c>
      <c r="X121" s="100">
        <v>0</v>
      </c>
      <c r="Y121" s="100">
        <v>0</v>
      </c>
      <c r="Z121" s="100">
        <v>0</v>
      </c>
      <c r="AA121" s="100">
        <v>0</v>
      </c>
      <c r="AB121" s="100">
        <v>0</v>
      </c>
      <c r="AC121" s="100">
        <v>0</v>
      </c>
      <c r="AD121" s="100">
        <v>0</v>
      </c>
      <c r="AE121" s="100">
        <v>0</v>
      </c>
      <c r="AF121" s="101" t="s">
        <v>463</v>
      </c>
      <c r="AG121" s="102"/>
    </row>
    <row r="122" spans="1:33" ht="26.25">
      <c r="A122" s="90">
        <v>40151000</v>
      </c>
      <c r="B122" s="91" t="str">
        <f>IF(ISBLANK(A122),"",IF(ISERROR(VLOOKUP(A122,'[1]Полномочия'!$A$1:$B$689,2)),"",VLOOKUP(A122,'[1]Полномочия'!$A$1:$B$689,2)))</f>
        <v>осуществление мер по противодействию коррупции в границах городского округа</v>
      </c>
      <c r="C122" s="92">
        <v>102</v>
      </c>
      <c r="D122" s="91" t="str">
        <f>IF(ISERROR(VLOOKUP(C122,'[1]ВидыНПА'!$A$1:$B$566,2)),"",VLOOKUP(C122,'[1]ВидыНПА'!$A$1:$B$566,2))</f>
        <v>Федеральный закон</v>
      </c>
      <c r="E122" s="93" t="s">
        <v>82</v>
      </c>
      <c r="F122" s="94">
        <v>40386</v>
      </c>
      <c r="G122" s="95" t="s">
        <v>309</v>
      </c>
      <c r="H122" s="94">
        <v>40389</v>
      </c>
      <c r="I122" s="94">
        <v>401404</v>
      </c>
      <c r="J122" s="96" t="s">
        <v>602</v>
      </c>
      <c r="K122" s="96"/>
      <c r="L122" s="96"/>
      <c r="M122" s="96"/>
      <c r="N122" s="96"/>
      <c r="O122" s="96" t="s">
        <v>12</v>
      </c>
      <c r="P122" s="96"/>
      <c r="Q122" s="96"/>
      <c r="R122" s="96"/>
      <c r="S122" s="96"/>
      <c r="T122" s="92">
        <v>0</v>
      </c>
      <c r="U122" s="97" t="s">
        <v>11</v>
      </c>
      <c r="V122" s="98">
        <v>0</v>
      </c>
      <c r="W122" s="99">
        <v>0</v>
      </c>
      <c r="X122" s="100">
        <v>0</v>
      </c>
      <c r="Y122" s="100">
        <v>0</v>
      </c>
      <c r="Z122" s="100">
        <v>0</v>
      </c>
      <c r="AA122" s="100">
        <v>0</v>
      </c>
      <c r="AB122" s="100">
        <v>0</v>
      </c>
      <c r="AC122" s="100">
        <v>0</v>
      </c>
      <c r="AD122" s="100">
        <v>0</v>
      </c>
      <c r="AE122" s="100">
        <v>0</v>
      </c>
      <c r="AF122" s="101" t="s">
        <v>463</v>
      </c>
      <c r="AG122" s="102"/>
    </row>
    <row r="123" spans="1:33" ht="26.25">
      <c r="A123" s="90">
        <v>40151000</v>
      </c>
      <c r="B123" s="91" t="str">
        <f>IF(ISBLANK(A123),"",IF(ISERROR(VLOOKUP(A123,'[1]Полномочия'!$A$1:$B$689,2)),"",VLOOKUP(A123,'[1]Полномочия'!$A$1:$B$689,2)))</f>
        <v>осуществление мер по противодействию коррупции в границах городского округа</v>
      </c>
      <c r="C123" s="92">
        <v>102</v>
      </c>
      <c r="D123" s="91" t="str">
        <f>IF(ISERROR(VLOOKUP(C123,'[1]ВидыНПА'!$A$1:$B$566,2)),"",VLOOKUP(C123,'[1]ВидыНПА'!$A$1:$B$566,2))</f>
        <v>Федеральный закон</v>
      </c>
      <c r="E123" s="93" t="s">
        <v>116</v>
      </c>
      <c r="F123" s="94">
        <v>39807</v>
      </c>
      <c r="G123" s="95" t="s">
        <v>153</v>
      </c>
      <c r="H123" s="94">
        <v>39448</v>
      </c>
      <c r="I123" s="94">
        <v>401404</v>
      </c>
      <c r="J123" s="96" t="s">
        <v>602</v>
      </c>
      <c r="K123" s="96"/>
      <c r="L123" s="96"/>
      <c r="M123" s="96"/>
      <c r="N123" s="96"/>
      <c r="O123" s="96" t="s">
        <v>12</v>
      </c>
      <c r="P123" s="96"/>
      <c r="Q123" s="96"/>
      <c r="R123" s="96"/>
      <c r="S123" s="96"/>
      <c r="T123" s="92">
        <v>0</v>
      </c>
      <c r="U123" s="97" t="s">
        <v>11</v>
      </c>
      <c r="V123" s="98">
        <v>0</v>
      </c>
      <c r="W123" s="99">
        <v>0</v>
      </c>
      <c r="X123" s="100">
        <v>0</v>
      </c>
      <c r="Y123" s="100">
        <v>0</v>
      </c>
      <c r="Z123" s="100">
        <v>0</v>
      </c>
      <c r="AA123" s="100">
        <v>0</v>
      </c>
      <c r="AB123" s="100">
        <v>0</v>
      </c>
      <c r="AC123" s="100">
        <v>0</v>
      </c>
      <c r="AD123" s="100">
        <v>0</v>
      </c>
      <c r="AE123" s="100">
        <v>0</v>
      </c>
      <c r="AF123" s="101" t="s">
        <v>463</v>
      </c>
      <c r="AG123" s="102"/>
    </row>
    <row r="124" spans="1:33" ht="102.75">
      <c r="A124" s="90">
        <v>40303000</v>
      </c>
      <c r="B124" s="91" t="str">
        <f>IF(ISBLANK(A124),"",IF(ISERROR(VLOOKUP(A124,'[1]Полномочия'!$A$1:$B$689,2)),"",VLOOKUP(A124,'[1]Полномочия'!$A$1:$B$689,2)))</f>
        <v>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 в соответствии с Законом Российской Федерации "О присяжных заседателях федеральных судов общей юрисдикции в Российской Федерации"</v>
      </c>
      <c r="C124" s="92">
        <v>201</v>
      </c>
      <c r="D124" s="91" t="str">
        <f>IF(ISERROR(VLOOKUP(C124,'[1]ВидыНПА'!$A$1:$B$566,2)),"",VLOOKUP(C124,'[1]ВидыНПА'!$A$1:$B$566,2))</f>
        <v>Закон Ставропольского края</v>
      </c>
      <c r="E124" s="93" t="s">
        <v>130</v>
      </c>
      <c r="F124" s="94">
        <v>38888</v>
      </c>
      <c r="G124" s="95" t="s">
        <v>769</v>
      </c>
      <c r="H124" s="94">
        <v>38892</v>
      </c>
      <c r="I124" s="94">
        <v>401404</v>
      </c>
      <c r="J124" s="96" t="s">
        <v>602</v>
      </c>
      <c r="K124" s="96"/>
      <c r="L124" s="96"/>
      <c r="M124" s="96"/>
      <c r="N124" s="96"/>
      <c r="O124" s="96" t="s">
        <v>12</v>
      </c>
      <c r="P124" s="96"/>
      <c r="Q124" s="96"/>
      <c r="R124" s="96"/>
      <c r="S124" s="96"/>
      <c r="T124" s="92">
        <v>0</v>
      </c>
      <c r="U124" s="97" t="s">
        <v>11</v>
      </c>
      <c r="V124" s="98">
        <v>0</v>
      </c>
      <c r="W124" s="99">
        <v>0</v>
      </c>
      <c r="X124" s="100">
        <v>0</v>
      </c>
      <c r="Y124" s="100">
        <v>0</v>
      </c>
      <c r="Z124" s="100">
        <v>0</v>
      </c>
      <c r="AA124" s="100">
        <v>0</v>
      </c>
      <c r="AB124" s="100">
        <v>0</v>
      </c>
      <c r="AC124" s="100">
        <v>0</v>
      </c>
      <c r="AD124" s="100">
        <v>0</v>
      </c>
      <c r="AE124" s="100">
        <v>0</v>
      </c>
      <c r="AF124" s="101" t="s">
        <v>463</v>
      </c>
      <c r="AG124" s="102"/>
    </row>
    <row r="125" spans="1:33" ht="102.75">
      <c r="A125" s="90">
        <v>40308000</v>
      </c>
      <c r="B125" s="91" t="str">
        <f>IF(ISBLANK(A125),"",IF(ISERROR(VLOOKUP(A125,'[1]Полномочия'!$A$1:$B$689,2)),"",VLOOKUP(A125,'[1]Полномочия'!$A$1:$B$689,2)))</f>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в области социальной поддержки и социального обслуживания отдельных категорий граждан"</v>
      </c>
      <c r="C125" s="92">
        <v>201</v>
      </c>
      <c r="D125" s="91" t="str">
        <f>IF(ISERROR(VLOOKUP(C125,'[1]ВидыНПА'!$A$1:$B$566,2)),"",VLOOKUP(C125,'[1]ВидыНПА'!$A$1:$B$566,2))</f>
        <v>Закон Ставропольского края</v>
      </c>
      <c r="E125" s="93" t="s">
        <v>151</v>
      </c>
      <c r="F125" s="94">
        <v>40158</v>
      </c>
      <c r="G125" s="95" t="s">
        <v>356</v>
      </c>
      <c r="H125" s="94">
        <v>40179</v>
      </c>
      <c r="I125" s="94">
        <v>401404</v>
      </c>
      <c r="J125" s="96" t="s">
        <v>602</v>
      </c>
      <c r="K125" s="96"/>
      <c r="L125" s="96"/>
      <c r="M125" s="96"/>
      <c r="N125" s="96"/>
      <c r="O125" s="96" t="s">
        <v>12</v>
      </c>
      <c r="P125" s="96"/>
      <c r="Q125" s="96"/>
      <c r="R125" s="96"/>
      <c r="S125" s="96"/>
      <c r="T125" s="92">
        <v>0</v>
      </c>
      <c r="U125" s="97" t="s">
        <v>11</v>
      </c>
      <c r="V125" s="98">
        <v>0</v>
      </c>
      <c r="W125" s="99">
        <v>0</v>
      </c>
      <c r="X125" s="100">
        <v>0</v>
      </c>
      <c r="Y125" s="100">
        <v>0</v>
      </c>
      <c r="Z125" s="100">
        <v>0</v>
      </c>
      <c r="AA125" s="100">
        <v>0</v>
      </c>
      <c r="AB125" s="100">
        <v>0</v>
      </c>
      <c r="AC125" s="100">
        <v>0</v>
      </c>
      <c r="AD125" s="100">
        <v>0</v>
      </c>
      <c r="AE125" s="100">
        <v>0</v>
      </c>
      <c r="AF125" s="101" t="s">
        <v>463</v>
      </c>
      <c r="AG125" s="102"/>
    </row>
    <row r="126" spans="1:33" ht="77.25">
      <c r="A126" s="90">
        <v>40311000</v>
      </c>
      <c r="B126" s="91" t="str">
        <f>IF(ISBLANK(A126),"",IF(ISERROR(VLOOKUP(A126,'[1]Полномочия'!$A$1:$B$689,2)),"",VLOOKUP(A126,'[1]Полномочия'!$A$1:$B$689,2)))</f>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социальной поддержке детей-инвалидов"</v>
      </c>
      <c r="C126" s="92">
        <v>201</v>
      </c>
      <c r="D126" s="91" t="str">
        <f>IF(ISERROR(VLOOKUP(C126,'[1]ВидыНПА'!$A$1:$B$566,2)),"",VLOOKUP(C126,'[1]ВидыНПА'!$A$1:$B$566,2))</f>
        <v>Закон Ставропольского края</v>
      </c>
      <c r="E126" s="93" t="s">
        <v>406</v>
      </c>
      <c r="F126" s="94">
        <v>40367</v>
      </c>
      <c r="G126" s="95" t="s">
        <v>94</v>
      </c>
      <c r="H126" s="94">
        <v>40179</v>
      </c>
      <c r="I126" s="94">
        <v>401404</v>
      </c>
      <c r="J126" s="96" t="s">
        <v>602</v>
      </c>
      <c r="K126" s="96"/>
      <c r="L126" s="96"/>
      <c r="M126" s="96"/>
      <c r="N126" s="96"/>
      <c r="O126" s="96" t="s">
        <v>12</v>
      </c>
      <c r="P126" s="96"/>
      <c r="Q126" s="96"/>
      <c r="R126" s="96"/>
      <c r="S126" s="96"/>
      <c r="T126" s="92">
        <v>0</v>
      </c>
      <c r="U126" s="97" t="s">
        <v>11</v>
      </c>
      <c r="V126" s="98">
        <v>0</v>
      </c>
      <c r="W126" s="99">
        <v>0</v>
      </c>
      <c r="X126" s="100">
        <v>0</v>
      </c>
      <c r="Y126" s="100">
        <v>0</v>
      </c>
      <c r="Z126" s="100">
        <v>0</v>
      </c>
      <c r="AA126" s="100">
        <v>0</v>
      </c>
      <c r="AB126" s="100">
        <v>0</v>
      </c>
      <c r="AC126" s="100">
        <v>0</v>
      </c>
      <c r="AD126" s="100">
        <v>0</v>
      </c>
      <c r="AE126" s="100">
        <v>0</v>
      </c>
      <c r="AF126" s="101" t="s">
        <v>463</v>
      </c>
      <c r="AG126" s="102"/>
    </row>
    <row r="127" spans="1:33" ht="102.75">
      <c r="A127" s="90">
        <v>40322000</v>
      </c>
      <c r="B127" s="91" t="str">
        <f>IF(ISBLANK(A127),"",IF(ISERROR(VLOOKUP(A127,'[1]Полномочия'!$A$1:$B$689,2)),"",VLOOKUP(A127,'[1]Полномочия'!$A$1:$B$689,2)))</f>
        <v>Переданные органам местного самоуправления отдельные государственные полномочия</v>
      </c>
      <c r="C127" s="92">
        <v>201</v>
      </c>
      <c r="D127" s="91" t="str">
        <f>IF(ISERROR(VLOOKUP(C127,'[1]ВидыНПА'!$A$1:$B$566,2)),"",VLOOKUP(C127,'[1]ВидыНПА'!$A$1:$B$566,2))</f>
        <v>Закон Ставропольского края</v>
      </c>
      <c r="E127" s="93" t="s">
        <v>151</v>
      </c>
      <c r="F127" s="94">
        <v>40158</v>
      </c>
      <c r="G127" s="95" t="s">
        <v>356</v>
      </c>
      <c r="H127" s="94">
        <v>40179</v>
      </c>
      <c r="I127" s="94">
        <v>401404</v>
      </c>
      <c r="J127" s="96" t="s">
        <v>602</v>
      </c>
      <c r="K127" s="96"/>
      <c r="L127" s="96"/>
      <c r="M127" s="96"/>
      <c r="N127" s="96"/>
      <c r="O127" s="96" t="s">
        <v>12</v>
      </c>
      <c r="P127" s="96"/>
      <c r="Q127" s="96"/>
      <c r="R127" s="96"/>
      <c r="S127" s="96"/>
      <c r="T127" s="92">
        <v>401</v>
      </c>
      <c r="U127" s="97" t="s">
        <v>11</v>
      </c>
      <c r="V127" s="98">
        <v>0</v>
      </c>
      <c r="W127" s="99">
        <v>0</v>
      </c>
      <c r="X127" s="100">
        <v>0</v>
      </c>
      <c r="Y127" s="100">
        <v>295</v>
      </c>
      <c r="Z127" s="100">
        <v>294.48</v>
      </c>
      <c r="AA127" s="100">
        <v>0</v>
      </c>
      <c r="AB127" s="100">
        <v>0</v>
      </c>
      <c r="AC127" s="100">
        <v>0</v>
      </c>
      <c r="AD127" s="100">
        <v>0</v>
      </c>
      <c r="AE127" s="100">
        <v>0</v>
      </c>
      <c r="AF127" s="101" t="s">
        <v>463</v>
      </c>
      <c r="AG127" s="102"/>
    </row>
    <row r="128" spans="1:33" ht="115.5">
      <c r="A128" s="90">
        <v>40309000</v>
      </c>
      <c r="B128" s="91" t="str">
        <f>IF(ISBLANK(A128),"",IF(ISERROR(VLOOKUP(A128,'[1]Полномочия'!$A$1:$B$689,2)),"",VLOOKUP(A128,'[1]Полномочия'!$A$1:$B$689,2)))</f>
        <v>реализация законов Ставропольского края "О нормативах расходов на реализацию государственного стандарта общего образования в муниципальных общеобразовательных учреждениях на территории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предоставлению дополнительного профессионального образования педагогическим работникам муниципальных общеобразовательных учреждений Ставропольского края"</v>
      </c>
      <c r="C128" s="92">
        <v>201</v>
      </c>
      <c r="D128" s="91" t="str">
        <f>IF(ISERROR(VLOOKUP(C128,'[1]ВидыНПА'!$A$1:$B$566,2)),"",VLOOKUP(C128,'[1]ВидыНПА'!$A$1:$B$566,2))</f>
        <v>Закон Ставропольского края</v>
      </c>
      <c r="E128" s="93" t="s">
        <v>404</v>
      </c>
      <c r="F128" s="94">
        <v>38168</v>
      </c>
      <c r="G128" s="95" t="s">
        <v>794</v>
      </c>
      <c r="H128" s="94">
        <v>38171</v>
      </c>
      <c r="I128" s="94">
        <v>401404</v>
      </c>
      <c r="J128" s="96" t="s">
        <v>176</v>
      </c>
      <c r="K128" s="96"/>
      <c r="L128" s="96"/>
      <c r="M128" s="96"/>
      <c r="N128" s="96"/>
      <c r="O128" s="96" t="s">
        <v>14</v>
      </c>
      <c r="P128" s="96"/>
      <c r="Q128" s="96"/>
      <c r="R128" s="96"/>
      <c r="S128" s="96"/>
      <c r="T128" s="92">
        <v>0</v>
      </c>
      <c r="U128" s="97" t="s">
        <v>11</v>
      </c>
      <c r="V128" s="98">
        <v>0</v>
      </c>
      <c r="W128" s="99">
        <v>0</v>
      </c>
      <c r="X128" s="100">
        <v>0</v>
      </c>
      <c r="Y128" s="100">
        <v>0</v>
      </c>
      <c r="Z128" s="100">
        <v>0</v>
      </c>
      <c r="AA128" s="100">
        <v>0</v>
      </c>
      <c r="AB128" s="100">
        <v>0</v>
      </c>
      <c r="AC128" s="100">
        <v>0</v>
      </c>
      <c r="AD128" s="100">
        <v>0</v>
      </c>
      <c r="AE128" s="100">
        <v>0</v>
      </c>
      <c r="AF128" s="101" t="s">
        <v>463</v>
      </c>
      <c r="AG128" s="102"/>
    </row>
    <row r="129" spans="1:33" ht="64.5">
      <c r="A129" s="90">
        <v>40322000</v>
      </c>
      <c r="B129" s="91" t="str">
        <f>IF(ISBLANK(A129),"",IF(ISERROR(VLOOKUP(A129,'[1]Полномочия'!$A$1:$B$689,2)),"",VLOOKUP(A129,'[1]Полномочия'!$A$1:$B$689,2)))</f>
        <v>Переданные органам местного самоуправления отдельные государственные полномочия</v>
      </c>
      <c r="C129" s="92">
        <v>201</v>
      </c>
      <c r="D129" s="91" t="str">
        <f>IF(ISERROR(VLOOKUP(C129,'[1]ВидыНПА'!$A$1:$B$566,2)),"",VLOOKUP(C129,'[1]ВидыНПА'!$A$1:$B$566,2))</f>
        <v>Закон Ставропольского края</v>
      </c>
      <c r="E129" s="93" t="s">
        <v>18</v>
      </c>
      <c r="F129" s="94">
        <v>39506</v>
      </c>
      <c r="G129" s="95" t="s">
        <v>718</v>
      </c>
      <c r="H129" s="94">
        <v>39511</v>
      </c>
      <c r="I129" s="94">
        <v>401404</v>
      </c>
      <c r="J129" s="96" t="s">
        <v>184</v>
      </c>
      <c r="K129" s="96"/>
      <c r="L129" s="96"/>
      <c r="M129" s="96"/>
      <c r="N129" s="96"/>
      <c r="O129" s="96" t="s">
        <v>73</v>
      </c>
      <c r="P129" s="96"/>
      <c r="Q129" s="96"/>
      <c r="R129" s="96"/>
      <c r="S129" s="96"/>
      <c r="T129" s="92">
        <v>104</v>
      </c>
      <c r="U129" s="97" t="s">
        <v>11</v>
      </c>
      <c r="V129" s="98">
        <v>0</v>
      </c>
      <c r="W129" s="99">
        <v>0</v>
      </c>
      <c r="X129" s="100">
        <v>0</v>
      </c>
      <c r="Y129" s="100">
        <v>1156.56</v>
      </c>
      <c r="Z129" s="100">
        <v>1150.14</v>
      </c>
      <c r="AA129" s="100">
        <v>0</v>
      </c>
      <c r="AB129" s="100">
        <v>0</v>
      </c>
      <c r="AC129" s="100">
        <v>0</v>
      </c>
      <c r="AD129" s="100">
        <v>0</v>
      </c>
      <c r="AE129" s="100">
        <v>0</v>
      </c>
      <c r="AF129" s="101" t="s">
        <v>463</v>
      </c>
      <c r="AG129" s="102"/>
    </row>
    <row r="130" spans="1:33" ht="179.25">
      <c r="A130" s="90">
        <v>40120000</v>
      </c>
      <c r="B130" s="91" t="str">
        <f>IF(ISBLANK(A130),"",IF(ISERROR(VLOOKUP(A130,'[1]Полномочия'!$A$1:$B$689,2)),"",VLOOKUP(A130,'[1]Полномочия'!$A$1:$B$689,2)))</f>
        <v>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v>
      </c>
      <c r="C130" s="92">
        <v>201</v>
      </c>
      <c r="D130" s="91" t="str">
        <f>IF(ISERROR(VLOOKUP(C130,'[1]ВидыНПА'!$A$1:$B$566,2)),"",VLOOKUP(C130,'[1]ВидыНПА'!$A$1:$B$566,2))</f>
        <v>Закон Ставропольского края</v>
      </c>
      <c r="E130" s="93" t="s">
        <v>423</v>
      </c>
      <c r="F130" s="94">
        <v>41485</v>
      </c>
      <c r="G130" s="95" t="s">
        <v>563</v>
      </c>
      <c r="H130" s="94">
        <v>41518</v>
      </c>
      <c r="I130" s="94">
        <v>401404</v>
      </c>
      <c r="J130" s="96" t="s">
        <v>156</v>
      </c>
      <c r="K130" s="96"/>
      <c r="L130" s="96"/>
      <c r="M130" s="96"/>
      <c r="N130" s="96"/>
      <c r="O130" s="96" t="s">
        <v>29</v>
      </c>
      <c r="P130" s="96"/>
      <c r="Q130" s="96"/>
      <c r="R130" s="96"/>
      <c r="S130" s="96"/>
      <c r="T130" s="92">
        <v>0</v>
      </c>
      <c r="U130" s="97" t="s">
        <v>11</v>
      </c>
      <c r="V130" s="98">
        <v>0</v>
      </c>
      <c r="W130" s="99">
        <v>0</v>
      </c>
      <c r="X130" s="100">
        <v>0</v>
      </c>
      <c r="Y130" s="100">
        <v>0</v>
      </c>
      <c r="Z130" s="100">
        <v>0</v>
      </c>
      <c r="AA130" s="100">
        <v>0</v>
      </c>
      <c r="AB130" s="100">
        <v>0</v>
      </c>
      <c r="AC130" s="100">
        <v>0</v>
      </c>
      <c r="AD130" s="100">
        <v>0</v>
      </c>
      <c r="AE130" s="100">
        <v>0</v>
      </c>
      <c r="AF130" s="101" t="s">
        <v>463</v>
      </c>
      <c r="AG130" s="102"/>
    </row>
    <row r="131" spans="1:33" ht="115.5">
      <c r="A131" s="90">
        <v>40309000</v>
      </c>
      <c r="B131" s="91" t="str">
        <f>IF(ISBLANK(A131),"",IF(ISERROR(VLOOKUP(A131,'[1]Полномочия'!$A$1:$B$689,2)),"",VLOOKUP(A131,'[1]Полномочия'!$A$1:$B$689,2)))</f>
        <v>реализация законов Ставропольского края "О нормативах расходов на реализацию государственного стандарта общего образования в муниципальных общеобразовательных учреждениях на территории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предоставлению дополнительного профессионального образования педагогическим работникам муниципальных общеобразовательных учреждений Ставропольского края"</v>
      </c>
      <c r="C131" s="92">
        <v>102</v>
      </c>
      <c r="D131" s="91" t="str">
        <f>IF(ISERROR(VLOOKUP(C131,'[1]ВидыНПА'!$A$1:$B$566,2)),"",VLOOKUP(C131,'[1]ВидыНПА'!$A$1:$B$566,2))</f>
        <v>Федеральный закон</v>
      </c>
      <c r="E131" s="93" t="s">
        <v>116</v>
      </c>
      <c r="F131" s="94">
        <v>41272</v>
      </c>
      <c r="G131" s="95" t="s">
        <v>570</v>
      </c>
      <c r="H131" s="94">
        <v>41518</v>
      </c>
      <c r="I131" s="94">
        <v>401404</v>
      </c>
      <c r="J131" s="96" t="s">
        <v>156</v>
      </c>
      <c r="K131" s="96"/>
      <c r="L131" s="96"/>
      <c r="M131" s="96"/>
      <c r="N131" s="96"/>
      <c r="O131" s="96" t="s">
        <v>29</v>
      </c>
      <c r="P131" s="96"/>
      <c r="Q131" s="96"/>
      <c r="R131" s="96"/>
      <c r="S131" s="96"/>
      <c r="T131" s="92">
        <v>0</v>
      </c>
      <c r="U131" s="97" t="s">
        <v>11</v>
      </c>
      <c r="V131" s="98">
        <v>0</v>
      </c>
      <c r="W131" s="99">
        <v>0</v>
      </c>
      <c r="X131" s="100">
        <v>0</v>
      </c>
      <c r="Y131" s="100">
        <v>0</v>
      </c>
      <c r="Z131" s="100">
        <v>0</v>
      </c>
      <c r="AA131" s="100">
        <v>0</v>
      </c>
      <c r="AB131" s="100">
        <v>0</v>
      </c>
      <c r="AC131" s="100">
        <v>0</v>
      </c>
      <c r="AD131" s="100">
        <v>0</v>
      </c>
      <c r="AE131" s="100">
        <v>0</v>
      </c>
      <c r="AF131" s="101" t="s">
        <v>463</v>
      </c>
      <c r="AG131" s="102"/>
    </row>
    <row r="132" spans="1:33" ht="115.5">
      <c r="A132" s="90">
        <v>40309000</v>
      </c>
      <c r="B132" s="91" t="str">
        <f>IF(ISBLANK(A132),"",IF(ISERROR(VLOOKUP(A132,'[1]Полномочия'!$A$1:$B$689,2)),"",VLOOKUP(A132,'[1]Полномочия'!$A$1:$B$689,2)))</f>
        <v>реализация законов Ставропольского края "О нормативах расходов на реализацию государственного стандарта общего образования в муниципальных общеобразовательных учреждениях на территории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предоставлению дополнительного профессионального образования педагогическим работникам муниципальных общеобразовательных учреждений Ставропольского края"</v>
      </c>
      <c r="C132" s="92">
        <v>201</v>
      </c>
      <c r="D132" s="91" t="str">
        <f>IF(ISERROR(VLOOKUP(C132,'[1]ВидыНПА'!$A$1:$B$566,2)),"",VLOOKUP(C132,'[1]ВидыНПА'!$A$1:$B$566,2))</f>
        <v>Закон Ставропольского края</v>
      </c>
      <c r="E132" s="93" t="s">
        <v>423</v>
      </c>
      <c r="F132" s="94">
        <v>41485</v>
      </c>
      <c r="G132" s="95" t="s">
        <v>563</v>
      </c>
      <c r="H132" s="94">
        <v>41518</v>
      </c>
      <c r="I132" s="94">
        <v>401404</v>
      </c>
      <c r="J132" s="96" t="s">
        <v>156</v>
      </c>
      <c r="K132" s="96"/>
      <c r="L132" s="96"/>
      <c r="M132" s="96"/>
      <c r="N132" s="96"/>
      <c r="O132" s="96" t="s">
        <v>29</v>
      </c>
      <c r="P132" s="96"/>
      <c r="Q132" s="96"/>
      <c r="R132" s="96"/>
      <c r="S132" s="96"/>
      <c r="T132" s="92">
        <v>0</v>
      </c>
      <c r="U132" s="97" t="s">
        <v>11</v>
      </c>
      <c r="V132" s="98">
        <v>0</v>
      </c>
      <c r="W132" s="99">
        <v>0</v>
      </c>
      <c r="X132" s="100">
        <v>0</v>
      </c>
      <c r="Y132" s="100">
        <v>0</v>
      </c>
      <c r="Z132" s="100">
        <v>0</v>
      </c>
      <c r="AA132" s="100">
        <v>0</v>
      </c>
      <c r="AB132" s="100">
        <v>0</v>
      </c>
      <c r="AC132" s="100">
        <v>0</v>
      </c>
      <c r="AD132" s="100">
        <v>0</v>
      </c>
      <c r="AE132" s="100">
        <v>0</v>
      </c>
      <c r="AF132" s="101" t="s">
        <v>463</v>
      </c>
      <c r="AG132" s="102"/>
    </row>
    <row r="133" spans="1:33" ht="141">
      <c r="A133" s="90">
        <v>40325000</v>
      </c>
      <c r="B133" s="91" t="str">
        <f>IF(ISBLANK(A133),"",IF(ISERROR(VLOOKUP(A133,'[1]Полномочия'!$A$1:$B$689,2)),"",VLOOKUP(A133,'[1]Полномочия'!$A$1:$B$689,2)))</f>
        <v>реализация закона Ставропольского края "Об утверждении методик распределения субвенций, предоставляемых бюджетам муниципальных районов и городских округов Ставропольского края из бюджета Ставропольского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Ставропольского края,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Ставропольского края, а также обеспечение дополнительного образования детей в муниципальных общеобразовательных организациях Ставропольского края</v>
      </c>
      <c r="C133" s="92">
        <v>102</v>
      </c>
      <c r="D133" s="91" t="str">
        <f>IF(ISERROR(VLOOKUP(C133,'[1]ВидыНПА'!$A$1:$B$566,2)),"",VLOOKUP(C133,'[1]ВидыНПА'!$A$1:$B$566,2))</f>
        <v>Федеральный закон</v>
      </c>
      <c r="E133" s="93" t="s">
        <v>116</v>
      </c>
      <c r="F133" s="94">
        <v>41272</v>
      </c>
      <c r="G133" s="95" t="s">
        <v>640</v>
      </c>
      <c r="H133" s="94">
        <v>41518</v>
      </c>
      <c r="I133" s="94">
        <v>401404</v>
      </c>
      <c r="J133" s="96" t="s">
        <v>156</v>
      </c>
      <c r="K133" s="96"/>
      <c r="L133" s="96"/>
      <c r="M133" s="96"/>
      <c r="N133" s="96"/>
      <c r="O133" s="96" t="s">
        <v>29</v>
      </c>
      <c r="P133" s="96"/>
      <c r="Q133" s="96"/>
      <c r="R133" s="96"/>
      <c r="S133" s="96"/>
      <c r="T133" s="92">
        <v>701</v>
      </c>
      <c r="U133" s="97" t="s">
        <v>11</v>
      </c>
      <c r="V133" s="98">
        <v>0</v>
      </c>
      <c r="W133" s="99">
        <v>0</v>
      </c>
      <c r="X133" s="100">
        <v>0</v>
      </c>
      <c r="Y133" s="100">
        <v>0</v>
      </c>
      <c r="Z133" s="100">
        <v>0</v>
      </c>
      <c r="AA133" s="100">
        <v>79891.59</v>
      </c>
      <c r="AB133" s="100">
        <v>0</v>
      </c>
      <c r="AC133" s="100">
        <v>83591.6</v>
      </c>
      <c r="AD133" s="100">
        <v>96738.52</v>
      </c>
      <c r="AE133" s="100">
        <v>96738.52</v>
      </c>
      <c r="AF133" s="101" t="s">
        <v>463</v>
      </c>
      <c r="AG133" s="102"/>
    </row>
    <row r="134" spans="1:33" ht="141">
      <c r="A134" s="90">
        <v>40325000</v>
      </c>
      <c r="B134" s="91" t="str">
        <f>IF(ISBLANK(A134),"",IF(ISERROR(VLOOKUP(A134,'[1]Полномочия'!$A$1:$B$689,2)),"",VLOOKUP(A134,'[1]Полномочия'!$A$1:$B$689,2)))</f>
        <v>реализация закона Ставропольского края "Об утверждении методик распределения субвенций, предоставляемых бюджетам муниципальных районов и городских округов Ставропольского края из бюджета Ставропольского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Ставропольского края,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Ставропольского края, а также обеспечение дополнительного образования детей в муниципальных общеобразовательных организациях Ставропольского края</v>
      </c>
      <c r="C134" s="92">
        <v>201</v>
      </c>
      <c r="D134" s="91" t="str">
        <f>IF(ISERROR(VLOOKUP(C134,'[1]ВидыНПА'!$A$1:$B$566,2)),"",VLOOKUP(C134,'[1]ВидыНПА'!$A$1:$B$566,2))</f>
        <v>Закон Ставропольского края</v>
      </c>
      <c r="E134" s="93" t="s">
        <v>423</v>
      </c>
      <c r="F134" s="94">
        <v>41485</v>
      </c>
      <c r="G134" s="95" t="s">
        <v>563</v>
      </c>
      <c r="H134" s="94">
        <v>41518</v>
      </c>
      <c r="I134" s="94">
        <v>401404</v>
      </c>
      <c r="J134" s="96" t="s">
        <v>156</v>
      </c>
      <c r="K134" s="96"/>
      <c r="L134" s="96"/>
      <c r="M134" s="96"/>
      <c r="N134" s="96"/>
      <c r="O134" s="96" t="s">
        <v>29</v>
      </c>
      <c r="P134" s="96"/>
      <c r="Q134" s="96"/>
      <c r="R134" s="96"/>
      <c r="S134" s="96"/>
      <c r="T134" s="92">
        <v>0</v>
      </c>
      <c r="U134" s="97" t="s">
        <v>11</v>
      </c>
      <c r="V134" s="98">
        <v>0</v>
      </c>
      <c r="W134" s="99">
        <v>0</v>
      </c>
      <c r="X134" s="100">
        <v>0</v>
      </c>
      <c r="Y134" s="100">
        <v>0</v>
      </c>
      <c r="Z134" s="100">
        <v>0</v>
      </c>
      <c r="AA134" s="100">
        <v>0</v>
      </c>
      <c r="AB134" s="100">
        <v>0</v>
      </c>
      <c r="AC134" s="100">
        <v>0</v>
      </c>
      <c r="AD134" s="100">
        <v>0</v>
      </c>
      <c r="AE134" s="100">
        <v>0</v>
      </c>
      <c r="AF134" s="101" t="s">
        <v>463</v>
      </c>
      <c r="AG134" s="102"/>
    </row>
    <row r="135" spans="1:33" ht="64.5">
      <c r="A135" s="90">
        <v>40181000</v>
      </c>
      <c r="B135" s="91" t="str">
        <f>IF(ISBLANK(A135),"",IF(ISERROR(VLOOKUP(A135,'[1]Полномочия'!$A$1:$B$689,2)),"",VLOOKUP(A135,'[1]Полномочия'!$A$1:$B$689,2)))</f>
        <v>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v>
      </c>
      <c r="C135" s="92">
        <v>102</v>
      </c>
      <c r="D135" s="91" t="str">
        <f>IF(ISERROR(VLOOKUP(C135,'[1]ВидыНПА'!$A$1:$B$566,2)),"",VLOOKUP(C135,'[1]ВидыНПА'!$A$1:$B$566,2))</f>
        <v>Федеральный закон</v>
      </c>
      <c r="E135" s="93" t="s">
        <v>109</v>
      </c>
      <c r="F135" s="94">
        <v>39143</v>
      </c>
      <c r="G135" s="95" t="s">
        <v>669</v>
      </c>
      <c r="H135" s="94">
        <v>39234</v>
      </c>
      <c r="I135" s="94">
        <v>401404</v>
      </c>
      <c r="J135" s="96" t="s">
        <v>156</v>
      </c>
      <c r="K135" s="96"/>
      <c r="L135" s="96"/>
      <c r="M135" s="96"/>
      <c r="N135" s="96"/>
      <c r="O135" s="96" t="s">
        <v>29</v>
      </c>
      <c r="P135" s="96"/>
      <c r="Q135" s="96"/>
      <c r="R135" s="96"/>
      <c r="S135" s="96"/>
      <c r="T135" s="92">
        <v>0</v>
      </c>
      <c r="U135" s="97" t="s">
        <v>11</v>
      </c>
      <c r="V135" s="98">
        <v>0</v>
      </c>
      <c r="W135" s="99">
        <v>0</v>
      </c>
      <c r="X135" s="100">
        <v>0</v>
      </c>
      <c r="Y135" s="100">
        <v>0</v>
      </c>
      <c r="Z135" s="100">
        <v>0</v>
      </c>
      <c r="AA135" s="100">
        <v>0</v>
      </c>
      <c r="AB135" s="100">
        <v>0</v>
      </c>
      <c r="AC135" s="100">
        <v>0</v>
      </c>
      <c r="AD135" s="100">
        <v>0</v>
      </c>
      <c r="AE135" s="100">
        <v>0</v>
      </c>
      <c r="AF135" s="101" t="s">
        <v>463</v>
      </c>
      <c r="AG135" s="102"/>
    </row>
    <row r="136" spans="1:33" ht="77.25">
      <c r="A136" s="90">
        <v>40313000</v>
      </c>
      <c r="B136" s="91" t="str">
        <f>IF(ISBLANK(A136),"",IF(ISERROR(VLOOKUP(A136,'[1]Полномочия'!$A$1:$B$689,2)),"",VLOOKUP(A136,'[1]Полномочия'!$A$1:$B$689,2)))</f>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комиссий по делам несовершеннолетних и защите их прав и организации деятельности таких комиссий"</v>
      </c>
      <c r="C136" s="92">
        <v>102</v>
      </c>
      <c r="D136" s="91" t="str">
        <f>IF(ISERROR(VLOOKUP(C136,'[1]ВидыНПА'!$A$1:$B$566,2)),"",VLOOKUP(C136,'[1]ВидыНПА'!$A$1:$B$566,2))</f>
        <v>Федеральный закон</v>
      </c>
      <c r="E136" s="93" t="s">
        <v>40</v>
      </c>
      <c r="F136" s="94">
        <v>36335</v>
      </c>
      <c r="G136" s="95" t="s">
        <v>331</v>
      </c>
      <c r="H136" s="94">
        <v>36341</v>
      </c>
      <c r="I136" s="94">
        <v>401404</v>
      </c>
      <c r="J136" s="96" t="s">
        <v>156</v>
      </c>
      <c r="K136" s="96"/>
      <c r="L136" s="96"/>
      <c r="M136" s="96"/>
      <c r="N136" s="96"/>
      <c r="O136" s="96" t="s">
        <v>29</v>
      </c>
      <c r="P136" s="96"/>
      <c r="Q136" s="96"/>
      <c r="R136" s="96"/>
      <c r="S136" s="96"/>
      <c r="T136" s="92">
        <v>104</v>
      </c>
      <c r="U136" s="97" t="s">
        <v>11</v>
      </c>
      <c r="V136" s="98">
        <v>0</v>
      </c>
      <c r="W136" s="99">
        <v>0</v>
      </c>
      <c r="X136" s="100">
        <v>0</v>
      </c>
      <c r="Y136" s="100">
        <v>28.47</v>
      </c>
      <c r="Z136" s="100">
        <v>28.44</v>
      </c>
      <c r="AA136" s="100">
        <v>28.53</v>
      </c>
      <c r="AB136" s="100">
        <v>0</v>
      </c>
      <c r="AC136" s="100">
        <v>28.53</v>
      </c>
      <c r="AD136" s="100">
        <v>28.53</v>
      </c>
      <c r="AE136" s="100">
        <v>28.53</v>
      </c>
      <c r="AF136" s="101" t="s">
        <v>463</v>
      </c>
      <c r="AG136" s="102"/>
    </row>
    <row r="137" spans="1:33" ht="64.5">
      <c r="A137" s="90">
        <v>40142000</v>
      </c>
      <c r="B137" s="91" t="str">
        <f>IF(ISBLANK(A137),"",IF(ISERROR(VLOOKUP(A137,'[1]Полномочия'!$A$1:$B$689,2)),"",VLOOKUP(A137,'[1]Полномочия'!$A$1:$B$689,2)))</f>
        <v>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v>
      </c>
      <c r="C137" s="92">
        <v>102</v>
      </c>
      <c r="D137" s="91" t="str">
        <f>IF(ISERROR(VLOOKUP(C137,'[1]ВидыНПА'!$A$1:$B$566,2)),"",VLOOKUP(C137,'[1]ВидыНПА'!$A$1:$B$566,2))</f>
        <v>Федеральный закон</v>
      </c>
      <c r="E137" s="93" t="s">
        <v>80</v>
      </c>
      <c r="F137" s="94">
        <v>39287</v>
      </c>
      <c r="G137" s="95" t="s">
        <v>317</v>
      </c>
      <c r="H137" s="94">
        <v>39448</v>
      </c>
      <c r="I137" s="94">
        <v>401404</v>
      </c>
      <c r="J137" s="96" t="s">
        <v>177</v>
      </c>
      <c r="K137" s="96"/>
      <c r="L137" s="96"/>
      <c r="M137" s="96"/>
      <c r="N137" s="96"/>
      <c r="O137" s="96" t="s">
        <v>29</v>
      </c>
      <c r="P137" s="96"/>
      <c r="Q137" s="96"/>
      <c r="R137" s="96" t="s">
        <v>120</v>
      </c>
      <c r="S137" s="96"/>
      <c r="T137" s="92">
        <v>412</v>
      </c>
      <c r="U137" s="97" t="s">
        <v>11</v>
      </c>
      <c r="V137" s="98">
        <v>0</v>
      </c>
      <c r="W137" s="99">
        <v>0</v>
      </c>
      <c r="X137" s="100">
        <v>0</v>
      </c>
      <c r="Y137" s="100">
        <v>60</v>
      </c>
      <c r="Z137" s="100">
        <v>60</v>
      </c>
      <c r="AA137" s="100">
        <v>100</v>
      </c>
      <c r="AB137" s="100">
        <v>0</v>
      </c>
      <c r="AC137" s="100">
        <v>100</v>
      </c>
      <c r="AD137" s="100">
        <v>100</v>
      </c>
      <c r="AE137" s="100">
        <v>100</v>
      </c>
      <c r="AF137" s="101" t="s">
        <v>463</v>
      </c>
      <c r="AG137" s="102"/>
    </row>
    <row r="138" spans="1:33" ht="26.25">
      <c r="A138" s="90">
        <v>40118000</v>
      </c>
      <c r="B138" s="91" t="str">
        <f>IF(ISBLANK(A138),"",IF(ISERROR(VLOOKUP(A138,'[1]Полномочия'!$A$1:$B$689,2)),"",VLOOKUP(A138,'[1]Полномочия'!$A$1:$B$689,2)))</f>
        <v>обеспечение первичных мер пожарной безопасности в границах городского округа</v>
      </c>
      <c r="C138" s="92">
        <v>201</v>
      </c>
      <c r="D138" s="91" t="str">
        <f>IF(ISERROR(VLOOKUP(C138,'[1]ВидыНПА'!$A$1:$B$566,2)),"",VLOOKUP(C138,'[1]ВидыНПА'!$A$1:$B$566,2))</f>
        <v>Закон Ставропольского края</v>
      </c>
      <c r="E138" s="93" t="s">
        <v>393</v>
      </c>
      <c r="F138" s="94">
        <v>38145</v>
      </c>
      <c r="G138" s="95" t="s">
        <v>587</v>
      </c>
      <c r="H138" s="94">
        <v>38155</v>
      </c>
      <c r="I138" s="94">
        <v>401404</v>
      </c>
      <c r="J138" s="96" t="s">
        <v>238</v>
      </c>
      <c r="K138" s="96"/>
      <c r="L138" s="96"/>
      <c r="M138" s="96"/>
      <c r="N138" s="96"/>
      <c r="O138" s="96" t="s">
        <v>29</v>
      </c>
      <c r="P138" s="96"/>
      <c r="Q138" s="96" t="s">
        <v>17</v>
      </c>
      <c r="R138" s="96"/>
      <c r="S138" s="96"/>
      <c r="T138" s="92">
        <v>1101</v>
      </c>
      <c r="U138" s="97" t="s">
        <v>11</v>
      </c>
      <c r="V138" s="98">
        <v>0</v>
      </c>
      <c r="W138" s="99">
        <v>0</v>
      </c>
      <c r="X138" s="100">
        <v>0</v>
      </c>
      <c r="Y138" s="100">
        <v>0</v>
      </c>
      <c r="Z138" s="100">
        <v>0</v>
      </c>
      <c r="AA138" s="100">
        <v>0</v>
      </c>
      <c r="AB138" s="100">
        <v>0</v>
      </c>
      <c r="AC138" s="100">
        <v>0</v>
      </c>
      <c r="AD138" s="100">
        <v>0</v>
      </c>
      <c r="AE138" s="100">
        <v>0</v>
      </c>
      <c r="AF138" s="101" t="s">
        <v>463</v>
      </c>
      <c r="AG138" s="102"/>
    </row>
    <row r="139" spans="1:33" ht="26.25">
      <c r="A139" s="90">
        <v>40108000</v>
      </c>
      <c r="B139" s="91" t="str">
        <f>IF(ISBLANK(A139),"",IF(ISERROR(VLOOKUP(A139,'[1]Полномочия'!$A$1:$B$689,2)),"",VLOOKUP(A139,'[1]Полномочия'!$A$1:$B$689,2)))</f>
        <v>формирование, утверждение, исполнение бюджета городского округа и контроль за исполнением данного бюджета</v>
      </c>
      <c r="C139" s="92">
        <v>201</v>
      </c>
      <c r="D139" s="91" t="str">
        <f>IF(ISERROR(VLOOKUP(C139,'[1]ВидыНПА'!$A$1:$B$566,2)),"",VLOOKUP(C139,'[1]ВидыНПА'!$A$1:$B$566,2))</f>
        <v>Закон Ставропольского края</v>
      </c>
      <c r="E139" s="93" t="s">
        <v>39</v>
      </c>
      <c r="F139" s="94">
        <v>38413</v>
      </c>
      <c r="G139" s="95" t="s">
        <v>673</v>
      </c>
      <c r="H139" s="94">
        <v>38416</v>
      </c>
      <c r="I139" s="94">
        <v>401404</v>
      </c>
      <c r="J139" s="96" t="s">
        <v>199</v>
      </c>
      <c r="K139" s="96"/>
      <c r="L139" s="96"/>
      <c r="M139" s="96"/>
      <c r="N139" s="96"/>
      <c r="O139" s="96" t="s">
        <v>29</v>
      </c>
      <c r="P139" s="96" t="s">
        <v>12</v>
      </c>
      <c r="Q139" s="96" t="s">
        <v>12</v>
      </c>
      <c r="R139" s="96"/>
      <c r="S139" s="96"/>
      <c r="T139" s="92">
        <v>106</v>
      </c>
      <c r="U139" s="97" t="s">
        <v>11</v>
      </c>
      <c r="V139" s="98">
        <v>0</v>
      </c>
      <c r="W139" s="99">
        <v>0</v>
      </c>
      <c r="X139" s="100">
        <v>0</v>
      </c>
      <c r="Y139" s="100">
        <v>15605.22</v>
      </c>
      <c r="Z139" s="100">
        <v>15449.05</v>
      </c>
      <c r="AA139" s="100">
        <v>15090.05</v>
      </c>
      <c r="AB139" s="100"/>
      <c r="AC139" s="100">
        <v>15006.03</v>
      </c>
      <c r="AD139" s="100">
        <v>15051.64</v>
      </c>
      <c r="AE139" s="100">
        <v>15051.64</v>
      </c>
      <c r="AF139" s="101" t="s">
        <v>463</v>
      </c>
      <c r="AG139" s="102"/>
    </row>
    <row r="140" spans="1:33" ht="179.25">
      <c r="A140" s="90">
        <v>40120000</v>
      </c>
      <c r="B140" s="91" t="str">
        <f>IF(ISBLANK(A140),"",IF(ISERROR(VLOOKUP(A140,'[1]Полномочия'!$A$1:$B$689,2)),"",VLOOKUP(A140,'[1]Полномочия'!$A$1:$B$689,2)))</f>
        <v>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v>
      </c>
      <c r="C140" s="92">
        <v>201</v>
      </c>
      <c r="D140" s="91" t="str">
        <f>IF(ISERROR(VLOOKUP(C140,'[1]ВидыНПА'!$A$1:$B$566,2)),"",VLOOKUP(C140,'[1]ВидыНПА'!$A$1:$B$566,2))</f>
        <v>Закон Ставропольского края</v>
      </c>
      <c r="E140" s="93" t="s">
        <v>39</v>
      </c>
      <c r="F140" s="94">
        <v>38413</v>
      </c>
      <c r="G140" s="95" t="s">
        <v>673</v>
      </c>
      <c r="H140" s="94">
        <v>38416</v>
      </c>
      <c r="I140" s="94">
        <v>401404</v>
      </c>
      <c r="J140" s="96" t="s">
        <v>239</v>
      </c>
      <c r="K140" s="96"/>
      <c r="L140" s="96"/>
      <c r="M140" s="96"/>
      <c r="N140" s="96"/>
      <c r="O140" s="96" t="s">
        <v>29</v>
      </c>
      <c r="P140" s="96" t="s">
        <v>12</v>
      </c>
      <c r="Q140" s="96" t="s">
        <v>47</v>
      </c>
      <c r="R140" s="96"/>
      <c r="S140" s="96"/>
      <c r="T140" s="92">
        <v>0</v>
      </c>
      <c r="U140" s="97" t="s">
        <v>11</v>
      </c>
      <c r="V140" s="98">
        <v>0</v>
      </c>
      <c r="W140" s="99">
        <v>0</v>
      </c>
      <c r="X140" s="100">
        <v>0</v>
      </c>
      <c r="Y140" s="100">
        <v>0</v>
      </c>
      <c r="Z140" s="100">
        <v>0</v>
      </c>
      <c r="AA140" s="100">
        <v>0</v>
      </c>
      <c r="AB140" s="100">
        <v>0</v>
      </c>
      <c r="AC140" s="100">
        <v>0</v>
      </c>
      <c r="AD140" s="100">
        <v>0</v>
      </c>
      <c r="AE140" s="100">
        <v>0</v>
      </c>
      <c r="AF140" s="101" t="s">
        <v>463</v>
      </c>
      <c r="AG140" s="102"/>
    </row>
    <row r="141" spans="1:33" ht="26.25">
      <c r="A141" s="90">
        <v>40122000</v>
      </c>
      <c r="B141" s="91" t="str">
        <f>IF(ISBLANK(A141),"",IF(ISERROR(VLOOKUP(A141,'[1]Полномочия'!$A$1:$B$689,2)),"",VLOOKUP(A141,'[1]Полномочия'!$A$1:$B$689,2)))</f>
        <v>создание условий для обеспечения жителей городского округа услугами связи, общественного питания, торговли и бытового обслуживания</v>
      </c>
      <c r="C141" s="92">
        <v>201</v>
      </c>
      <c r="D141" s="91" t="str">
        <f>IF(ISERROR(VLOOKUP(C141,'[1]ВидыНПА'!$A$1:$B$566,2)),"",VLOOKUP(C141,'[1]ВидыНПА'!$A$1:$B$566,2))</f>
        <v>Закон Ставропольского края</v>
      </c>
      <c r="E141" s="93" t="s">
        <v>39</v>
      </c>
      <c r="F141" s="94">
        <v>38413</v>
      </c>
      <c r="G141" s="95" t="s">
        <v>673</v>
      </c>
      <c r="H141" s="94">
        <v>38416</v>
      </c>
      <c r="I141" s="94">
        <v>401404</v>
      </c>
      <c r="J141" s="96" t="s">
        <v>240</v>
      </c>
      <c r="K141" s="96"/>
      <c r="L141" s="96"/>
      <c r="M141" s="96"/>
      <c r="N141" s="96"/>
      <c r="O141" s="96" t="s">
        <v>29</v>
      </c>
      <c r="P141" s="96" t="s">
        <v>12</v>
      </c>
      <c r="Q141" s="96" t="s">
        <v>59</v>
      </c>
      <c r="R141" s="96"/>
      <c r="S141" s="96"/>
      <c r="T141" s="92">
        <v>0</v>
      </c>
      <c r="U141" s="97" t="s">
        <v>11</v>
      </c>
      <c r="V141" s="98">
        <v>0</v>
      </c>
      <c r="W141" s="99">
        <v>0</v>
      </c>
      <c r="X141" s="100">
        <v>0</v>
      </c>
      <c r="Y141" s="100">
        <v>0</v>
      </c>
      <c r="Z141" s="100">
        <v>0</v>
      </c>
      <c r="AA141" s="100">
        <v>0</v>
      </c>
      <c r="AB141" s="100">
        <v>0</v>
      </c>
      <c r="AC141" s="100">
        <v>0</v>
      </c>
      <c r="AD141" s="100">
        <v>0</v>
      </c>
      <c r="AE141" s="100">
        <v>0</v>
      </c>
      <c r="AF141" s="101" t="s">
        <v>463</v>
      </c>
      <c r="AG141" s="102"/>
    </row>
    <row r="142" spans="1:33" ht="39">
      <c r="A142" s="90">
        <v>40123000</v>
      </c>
      <c r="B142" s="91" t="str">
        <f>IF(ISBLANK(A142),"",IF(ISERROR(VLOOKUP(A142,'[1]Полномочия'!$A$1:$B$689,2)),"",VLOOKUP(A142,'[1]Полномочия'!$A$1:$B$689,2)))</f>
        <v>организация библиотечного обслуживания населения, комплектование и обеспечение сохранности библиотечных фондов библиотек городского округа</v>
      </c>
      <c r="C142" s="92">
        <v>201</v>
      </c>
      <c r="D142" s="91" t="str">
        <f>IF(ISERROR(VLOOKUP(C142,'[1]ВидыНПА'!$A$1:$B$566,2)),"",VLOOKUP(C142,'[1]ВидыНПА'!$A$1:$B$566,2))</f>
        <v>Закон Ставропольского края</v>
      </c>
      <c r="E142" s="93" t="s">
        <v>39</v>
      </c>
      <c r="F142" s="94">
        <v>38413</v>
      </c>
      <c r="G142" s="95" t="s">
        <v>673</v>
      </c>
      <c r="H142" s="94">
        <v>38416</v>
      </c>
      <c r="I142" s="94">
        <v>401404</v>
      </c>
      <c r="J142" s="96" t="s">
        <v>241</v>
      </c>
      <c r="K142" s="96"/>
      <c r="L142" s="96"/>
      <c r="M142" s="96"/>
      <c r="N142" s="96"/>
      <c r="O142" s="96" t="s">
        <v>29</v>
      </c>
      <c r="P142" s="96" t="s">
        <v>12</v>
      </c>
      <c r="Q142" s="96" t="s">
        <v>63</v>
      </c>
      <c r="R142" s="96"/>
      <c r="S142" s="96"/>
      <c r="T142" s="92">
        <v>0</v>
      </c>
      <c r="U142" s="97" t="s">
        <v>11</v>
      </c>
      <c r="V142" s="98">
        <v>0</v>
      </c>
      <c r="W142" s="99">
        <v>0</v>
      </c>
      <c r="X142" s="100">
        <v>0</v>
      </c>
      <c r="Y142" s="100">
        <v>0</v>
      </c>
      <c r="Z142" s="100">
        <v>0</v>
      </c>
      <c r="AA142" s="100">
        <v>0</v>
      </c>
      <c r="AB142" s="100">
        <v>0</v>
      </c>
      <c r="AC142" s="100">
        <v>0</v>
      </c>
      <c r="AD142" s="100">
        <v>0</v>
      </c>
      <c r="AE142" s="100">
        <v>0</v>
      </c>
      <c r="AF142" s="101" t="s">
        <v>463</v>
      </c>
      <c r="AG142" s="102"/>
    </row>
    <row r="143" spans="1:33" ht="26.25">
      <c r="A143" s="90">
        <v>40124000</v>
      </c>
      <c r="B143" s="91" t="str">
        <f>IF(ISBLANK(A143),"",IF(ISERROR(VLOOKUP(A143,'[1]Полномочия'!$A$1:$B$689,2)),"",VLOOKUP(A143,'[1]Полномочия'!$A$1:$B$689,2)))</f>
        <v>создание условий для организации досуга и обеспечения жителей городского округа услугами организаций культуры</v>
      </c>
      <c r="C143" s="92">
        <v>201</v>
      </c>
      <c r="D143" s="91" t="str">
        <f>IF(ISERROR(VLOOKUP(C143,'[1]ВидыНПА'!$A$1:$B$566,2)),"",VLOOKUP(C143,'[1]ВидыНПА'!$A$1:$B$566,2))</f>
        <v>Закон Ставропольского края</v>
      </c>
      <c r="E143" s="93" t="s">
        <v>39</v>
      </c>
      <c r="F143" s="94">
        <v>38413</v>
      </c>
      <c r="G143" s="95" t="s">
        <v>673</v>
      </c>
      <c r="H143" s="94">
        <v>38416</v>
      </c>
      <c r="I143" s="94">
        <v>401404</v>
      </c>
      <c r="J143" s="96" t="s">
        <v>242</v>
      </c>
      <c r="K143" s="96"/>
      <c r="L143" s="96"/>
      <c r="M143" s="96"/>
      <c r="N143" s="96"/>
      <c r="O143" s="96" t="s">
        <v>29</v>
      </c>
      <c r="P143" s="96" t="s">
        <v>12</v>
      </c>
      <c r="Q143" s="96" t="s">
        <v>66</v>
      </c>
      <c r="R143" s="96"/>
      <c r="S143" s="96"/>
      <c r="T143" s="92">
        <v>1201</v>
      </c>
      <c r="U143" s="97" t="s">
        <v>11</v>
      </c>
      <c r="V143" s="98">
        <v>0</v>
      </c>
      <c r="W143" s="99">
        <v>0</v>
      </c>
      <c r="X143" s="100">
        <v>0</v>
      </c>
      <c r="Y143" s="100">
        <v>1865.54</v>
      </c>
      <c r="Z143" s="100">
        <v>1814.47</v>
      </c>
      <c r="AA143" s="100">
        <v>1459.71</v>
      </c>
      <c r="AB143" s="100">
        <v>0</v>
      </c>
      <c r="AC143" s="100">
        <v>1459.71</v>
      </c>
      <c r="AD143" s="100">
        <v>1459.71</v>
      </c>
      <c r="AE143" s="100">
        <v>1459.71</v>
      </c>
      <c r="AF143" s="101" t="s">
        <v>463</v>
      </c>
      <c r="AG143" s="102"/>
    </row>
    <row r="144" spans="1:33" ht="64.5">
      <c r="A144" s="90">
        <v>40126000</v>
      </c>
      <c r="B144" s="91" t="str">
        <f>IF(ISBLANK(A144),"",IF(ISERROR(VLOOKUP(A144,'[1]Полномочия'!$A$1:$B$689,2)),"",VLOOKUP(A144,'[1]Полномочия'!$A$1:$B$689,2)))</f>
        <v>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v>
      </c>
      <c r="C144" s="92">
        <v>201</v>
      </c>
      <c r="D144" s="91" t="str">
        <f>IF(ISERROR(VLOOKUP(C144,'[1]ВидыНПА'!$A$1:$B$566,2)),"",VLOOKUP(C144,'[1]ВидыНПА'!$A$1:$B$566,2))</f>
        <v>Закон Ставропольского края</v>
      </c>
      <c r="E144" s="93" t="s">
        <v>39</v>
      </c>
      <c r="F144" s="94">
        <v>38413</v>
      </c>
      <c r="G144" s="95" t="s">
        <v>673</v>
      </c>
      <c r="H144" s="94">
        <v>38416</v>
      </c>
      <c r="I144" s="94">
        <v>401404</v>
      </c>
      <c r="J144" s="96" t="s">
        <v>243</v>
      </c>
      <c r="K144" s="96"/>
      <c r="L144" s="96"/>
      <c r="M144" s="96"/>
      <c r="N144" s="96"/>
      <c r="O144" s="96" t="s">
        <v>29</v>
      </c>
      <c r="P144" s="96" t="s">
        <v>12</v>
      </c>
      <c r="Q144" s="96" t="s">
        <v>70</v>
      </c>
      <c r="R144" s="96"/>
      <c r="S144" s="96"/>
      <c r="T144" s="92">
        <v>0</v>
      </c>
      <c r="U144" s="97" t="s">
        <v>11</v>
      </c>
      <c r="V144" s="98">
        <v>0</v>
      </c>
      <c r="W144" s="99">
        <v>0</v>
      </c>
      <c r="X144" s="100">
        <v>0</v>
      </c>
      <c r="Y144" s="100">
        <v>0</v>
      </c>
      <c r="Z144" s="100">
        <v>0</v>
      </c>
      <c r="AA144" s="100">
        <v>0</v>
      </c>
      <c r="AB144" s="100">
        <v>0</v>
      </c>
      <c r="AC144" s="100">
        <v>0</v>
      </c>
      <c r="AD144" s="100">
        <v>0</v>
      </c>
      <c r="AE144" s="100">
        <v>0</v>
      </c>
      <c r="AF144" s="101" t="s">
        <v>463</v>
      </c>
      <c r="AG144" s="102"/>
    </row>
    <row r="145" spans="1:33" ht="51.75">
      <c r="A145" s="90">
        <v>40127000</v>
      </c>
      <c r="B145" s="91" t="str">
        <f>IF(ISBLANK(A145),"",IF(ISERROR(VLOOKUP(A145,'[1]Полномочия'!$A$1:$B$689,2)),"",VLOOKUP(A145,'[1]Полномочия'!$A$1:$B$689,2)))</f>
        <v>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v>
      </c>
      <c r="C145" s="92">
        <v>201</v>
      </c>
      <c r="D145" s="91" t="str">
        <f>IF(ISERROR(VLOOKUP(C145,'[1]ВидыНПА'!$A$1:$B$566,2)),"",VLOOKUP(C145,'[1]ВидыНПА'!$A$1:$B$566,2))</f>
        <v>Закон Ставропольского края</v>
      </c>
      <c r="E145" s="93" t="s">
        <v>39</v>
      </c>
      <c r="F145" s="94">
        <v>38413</v>
      </c>
      <c r="G145" s="95" t="s">
        <v>673</v>
      </c>
      <c r="H145" s="94">
        <v>38416</v>
      </c>
      <c r="I145" s="94">
        <v>401404</v>
      </c>
      <c r="J145" s="96" t="s">
        <v>244</v>
      </c>
      <c r="K145" s="96"/>
      <c r="L145" s="96"/>
      <c r="M145" s="96"/>
      <c r="N145" s="96"/>
      <c r="O145" s="96" t="s">
        <v>29</v>
      </c>
      <c r="P145" s="96" t="s">
        <v>12</v>
      </c>
      <c r="Q145" s="96" t="s">
        <v>72</v>
      </c>
      <c r="R145" s="96"/>
      <c r="S145" s="96"/>
      <c r="T145" s="92">
        <v>1102</v>
      </c>
      <c r="U145" s="97" t="s">
        <v>11</v>
      </c>
      <c r="V145" s="98">
        <v>0</v>
      </c>
      <c r="W145" s="99">
        <v>0</v>
      </c>
      <c r="X145" s="100">
        <v>0</v>
      </c>
      <c r="Y145" s="100">
        <v>4359.4</v>
      </c>
      <c r="Z145" s="100">
        <v>3613.87</v>
      </c>
      <c r="AA145" s="100">
        <v>691</v>
      </c>
      <c r="AB145" s="100">
        <v>0</v>
      </c>
      <c r="AC145" s="100">
        <v>726.39</v>
      </c>
      <c r="AD145" s="100">
        <v>726.39</v>
      </c>
      <c r="AE145" s="100">
        <v>726.39</v>
      </c>
      <c r="AF145" s="101" t="s">
        <v>463</v>
      </c>
      <c r="AG145" s="102"/>
    </row>
    <row r="146" spans="1:33" ht="26.25">
      <c r="A146" s="90">
        <v>40128000</v>
      </c>
      <c r="B146" s="91" t="str">
        <f>IF(ISBLANK(A146),"",IF(ISERROR(VLOOKUP(A146,'[1]Полномочия'!$A$1:$B$689,2)),"",VLOOKUP(A146,'[1]Полномочия'!$A$1:$B$689,2)))</f>
        <v>создание условий для массового отдыха жителей городского округа и организация обустройства мест массового отдыха населения</v>
      </c>
      <c r="C146" s="92">
        <v>201</v>
      </c>
      <c r="D146" s="91" t="str">
        <f>IF(ISERROR(VLOOKUP(C146,'[1]ВидыНПА'!$A$1:$B$566,2)),"",VLOOKUP(C146,'[1]ВидыНПА'!$A$1:$B$566,2))</f>
        <v>Закон Ставропольского края</v>
      </c>
      <c r="E146" s="93" t="s">
        <v>39</v>
      </c>
      <c r="F146" s="94">
        <v>38413</v>
      </c>
      <c r="G146" s="95" t="s">
        <v>673</v>
      </c>
      <c r="H146" s="94">
        <v>38416</v>
      </c>
      <c r="I146" s="94">
        <v>401404</v>
      </c>
      <c r="J146" s="96" t="s">
        <v>245</v>
      </c>
      <c r="K146" s="96"/>
      <c r="L146" s="96"/>
      <c r="M146" s="96"/>
      <c r="N146" s="96"/>
      <c r="O146" s="96" t="s">
        <v>29</v>
      </c>
      <c r="P146" s="96" t="s">
        <v>12</v>
      </c>
      <c r="Q146" s="96" t="s">
        <v>79</v>
      </c>
      <c r="R146" s="96"/>
      <c r="S146" s="96"/>
      <c r="T146" s="92">
        <v>0</v>
      </c>
      <c r="U146" s="97" t="s">
        <v>11</v>
      </c>
      <c r="V146" s="98">
        <v>0</v>
      </c>
      <c r="W146" s="99">
        <v>0</v>
      </c>
      <c r="X146" s="100">
        <v>0</v>
      </c>
      <c r="Y146" s="100">
        <v>0</v>
      </c>
      <c r="Z146" s="100">
        <v>0</v>
      </c>
      <c r="AA146" s="100">
        <v>0</v>
      </c>
      <c r="AB146" s="100">
        <v>0</v>
      </c>
      <c r="AC146" s="100">
        <v>0</v>
      </c>
      <c r="AD146" s="100">
        <v>0</v>
      </c>
      <c r="AE146" s="100">
        <v>0</v>
      </c>
      <c r="AF146" s="101" t="s">
        <v>463</v>
      </c>
      <c r="AG146" s="102"/>
    </row>
    <row r="147" spans="1:33" ht="26.25">
      <c r="A147" s="90">
        <v>40130000</v>
      </c>
      <c r="B147" s="91" t="str">
        <f>IF(ISBLANK(A147),"",IF(ISERROR(VLOOKUP(A147,'[1]Полномочия'!$A$1:$B$689,2)),"",VLOOKUP(A147,'[1]Полномочия'!$A$1:$B$689,2)))</f>
        <v>формирование муниципального архива</v>
      </c>
      <c r="C147" s="92">
        <v>201</v>
      </c>
      <c r="D147" s="91" t="str">
        <f>IF(ISERROR(VLOOKUP(C147,'[1]ВидыНПА'!$A$1:$B$566,2)),"",VLOOKUP(C147,'[1]ВидыНПА'!$A$1:$B$566,2))</f>
        <v>Закон Ставропольского края</v>
      </c>
      <c r="E147" s="93" t="s">
        <v>39</v>
      </c>
      <c r="F147" s="94">
        <v>38413</v>
      </c>
      <c r="G147" s="95" t="s">
        <v>673</v>
      </c>
      <c r="H147" s="94">
        <v>38416</v>
      </c>
      <c r="I147" s="94">
        <v>401404</v>
      </c>
      <c r="J147" s="96" t="s">
        <v>246</v>
      </c>
      <c r="K147" s="96"/>
      <c r="L147" s="96"/>
      <c r="M147" s="96"/>
      <c r="N147" s="96"/>
      <c r="O147" s="96" t="s">
        <v>29</v>
      </c>
      <c r="P147" s="96" t="s">
        <v>12</v>
      </c>
      <c r="Q147" s="96" t="s">
        <v>100</v>
      </c>
      <c r="R147" s="96"/>
      <c r="S147" s="96"/>
      <c r="T147" s="92">
        <v>0</v>
      </c>
      <c r="U147" s="97" t="s">
        <v>11</v>
      </c>
      <c r="V147" s="98">
        <v>0</v>
      </c>
      <c r="W147" s="99">
        <v>0</v>
      </c>
      <c r="X147" s="100">
        <v>0</v>
      </c>
      <c r="Y147" s="100">
        <v>0</v>
      </c>
      <c r="Z147" s="100">
        <v>0</v>
      </c>
      <c r="AA147" s="100">
        <v>0</v>
      </c>
      <c r="AB147" s="100">
        <v>0</v>
      </c>
      <c r="AC147" s="100">
        <v>0</v>
      </c>
      <c r="AD147" s="100">
        <v>0</v>
      </c>
      <c r="AE147" s="100">
        <v>0</v>
      </c>
      <c r="AF147" s="101" t="s">
        <v>463</v>
      </c>
      <c r="AG147" s="102"/>
    </row>
    <row r="148" spans="1:33" ht="26.25">
      <c r="A148" s="90">
        <v>40131000</v>
      </c>
      <c r="B148" s="91" t="str">
        <f>IF(ISBLANK(A148),"",IF(ISERROR(VLOOKUP(A148,'[1]Полномочия'!$A$1:$B$689,2)),"",VLOOKUP(A148,'[1]Полномочия'!$A$1:$B$689,2)))</f>
        <v>организация ритуальных услуг и содержание мест захоронения</v>
      </c>
      <c r="C148" s="92">
        <v>201</v>
      </c>
      <c r="D148" s="91" t="str">
        <f>IF(ISERROR(VLOOKUP(C148,'[1]ВидыНПА'!$A$1:$B$566,2)),"",VLOOKUP(C148,'[1]ВидыНПА'!$A$1:$B$566,2))</f>
        <v>Закон Ставропольского края</v>
      </c>
      <c r="E148" s="93" t="s">
        <v>39</v>
      </c>
      <c r="F148" s="94">
        <v>38413</v>
      </c>
      <c r="G148" s="95" t="s">
        <v>673</v>
      </c>
      <c r="H148" s="94">
        <v>38416</v>
      </c>
      <c r="I148" s="94">
        <v>401404</v>
      </c>
      <c r="J148" s="96" t="s">
        <v>247</v>
      </c>
      <c r="K148" s="96"/>
      <c r="L148" s="96"/>
      <c r="M148" s="96"/>
      <c r="N148" s="96"/>
      <c r="O148" s="96" t="s">
        <v>29</v>
      </c>
      <c r="P148" s="96" t="s">
        <v>12</v>
      </c>
      <c r="Q148" s="96" t="s">
        <v>103</v>
      </c>
      <c r="R148" s="96"/>
      <c r="S148" s="96"/>
      <c r="T148" s="92">
        <v>0</v>
      </c>
      <c r="U148" s="97" t="s">
        <v>11</v>
      </c>
      <c r="V148" s="98">
        <v>0</v>
      </c>
      <c r="W148" s="99">
        <v>0</v>
      </c>
      <c r="X148" s="100">
        <v>0</v>
      </c>
      <c r="Y148" s="100">
        <v>0</v>
      </c>
      <c r="Z148" s="100">
        <v>0</v>
      </c>
      <c r="AA148" s="100">
        <v>0</v>
      </c>
      <c r="AB148" s="100">
        <v>0</v>
      </c>
      <c r="AC148" s="100">
        <v>0</v>
      </c>
      <c r="AD148" s="100">
        <v>0</v>
      </c>
      <c r="AE148" s="100">
        <v>0</v>
      </c>
      <c r="AF148" s="101" t="s">
        <v>463</v>
      </c>
      <c r="AG148" s="102"/>
    </row>
    <row r="149" spans="1:33" ht="26.25">
      <c r="A149" s="90">
        <v>40132000</v>
      </c>
      <c r="B149" s="91" t="str">
        <f>IF(ISBLANK(A149),"",IF(ISERROR(VLOOKUP(A149,'[1]Полномочия'!$A$1:$B$689,2)),"",VLOOKUP(A149,'[1]Полномочия'!$A$1:$B$689,2)))</f>
        <v>организация сбора, вывоза, утилизации и переработки бытовых и промышленных отходов</v>
      </c>
      <c r="C149" s="92">
        <v>201</v>
      </c>
      <c r="D149" s="91" t="str">
        <f>IF(ISERROR(VLOOKUP(C149,'[1]ВидыНПА'!$A$1:$B$566,2)),"",VLOOKUP(C149,'[1]ВидыНПА'!$A$1:$B$566,2))</f>
        <v>Закон Ставропольского края</v>
      </c>
      <c r="E149" s="93" t="s">
        <v>39</v>
      </c>
      <c r="F149" s="94">
        <v>38413</v>
      </c>
      <c r="G149" s="95" t="s">
        <v>673</v>
      </c>
      <c r="H149" s="94">
        <v>38416</v>
      </c>
      <c r="I149" s="94">
        <v>401404</v>
      </c>
      <c r="J149" s="96" t="s">
        <v>248</v>
      </c>
      <c r="K149" s="96"/>
      <c r="L149" s="96"/>
      <c r="M149" s="96"/>
      <c r="N149" s="96"/>
      <c r="O149" s="96" t="s">
        <v>29</v>
      </c>
      <c r="P149" s="96" t="s">
        <v>12</v>
      </c>
      <c r="Q149" s="96" t="s">
        <v>106</v>
      </c>
      <c r="R149" s="96"/>
      <c r="S149" s="96"/>
      <c r="T149" s="92">
        <v>0</v>
      </c>
      <c r="U149" s="97" t="s">
        <v>11</v>
      </c>
      <c r="V149" s="98">
        <v>0</v>
      </c>
      <c r="W149" s="99">
        <v>0</v>
      </c>
      <c r="X149" s="100">
        <v>0</v>
      </c>
      <c r="Y149" s="100">
        <v>0</v>
      </c>
      <c r="Z149" s="100">
        <v>0</v>
      </c>
      <c r="AA149" s="100">
        <v>0</v>
      </c>
      <c r="AB149" s="100">
        <v>0</v>
      </c>
      <c r="AC149" s="100">
        <v>0</v>
      </c>
      <c r="AD149" s="100">
        <v>0</v>
      </c>
      <c r="AE149" s="100">
        <v>0</v>
      </c>
      <c r="AF149" s="101" t="s">
        <v>463</v>
      </c>
      <c r="AG149" s="102"/>
    </row>
    <row r="150" spans="1:33" ht="166.5">
      <c r="A150" s="90">
        <v>40133000</v>
      </c>
      <c r="B150" s="91" t="str">
        <f>IF(ISBLANK(A150),"",IF(ISERROR(VLOOKUP(A150,'[1]Полномочия'!$A$1:$B$689,2)),"",VLOOKUP(A150,'[1]Полномочия'!$A$1:$B$689,2)))</f>
        <v>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v>
      </c>
      <c r="C150" s="92">
        <v>201</v>
      </c>
      <c r="D150" s="91" t="str">
        <f>IF(ISERROR(VLOOKUP(C150,'[1]ВидыНПА'!$A$1:$B$566,2)),"",VLOOKUP(C150,'[1]ВидыНПА'!$A$1:$B$566,2))</f>
        <v>Закон Ставропольского края</v>
      </c>
      <c r="E150" s="93" t="s">
        <v>39</v>
      </c>
      <c r="F150" s="94">
        <v>38413</v>
      </c>
      <c r="G150" s="95" t="s">
        <v>673</v>
      </c>
      <c r="H150" s="94">
        <v>38413</v>
      </c>
      <c r="I150" s="94">
        <v>401404</v>
      </c>
      <c r="J150" s="96" t="s">
        <v>249</v>
      </c>
      <c r="K150" s="96"/>
      <c r="L150" s="96"/>
      <c r="M150" s="96"/>
      <c r="N150" s="96"/>
      <c r="O150" s="96" t="s">
        <v>29</v>
      </c>
      <c r="P150" s="96" t="s">
        <v>12</v>
      </c>
      <c r="Q150" s="96" t="s">
        <v>109</v>
      </c>
      <c r="R150" s="96"/>
      <c r="S150" s="96"/>
      <c r="T150" s="92">
        <v>0</v>
      </c>
      <c r="U150" s="97" t="s">
        <v>11</v>
      </c>
      <c r="V150" s="98">
        <v>0</v>
      </c>
      <c r="W150" s="99">
        <v>0</v>
      </c>
      <c r="X150" s="100">
        <v>0</v>
      </c>
      <c r="Y150" s="100">
        <v>0</v>
      </c>
      <c r="Z150" s="100">
        <v>0</v>
      </c>
      <c r="AA150" s="100">
        <v>0</v>
      </c>
      <c r="AB150" s="100">
        <v>0</v>
      </c>
      <c r="AC150" s="100">
        <v>0</v>
      </c>
      <c r="AD150" s="100">
        <v>0</v>
      </c>
      <c r="AE150" s="100">
        <v>0</v>
      </c>
      <c r="AF150" s="101" t="s">
        <v>463</v>
      </c>
      <c r="AG150" s="102"/>
    </row>
    <row r="151" spans="1:33" ht="204.75">
      <c r="A151" s="90">
        <v>40134000</v>
      </c>
      <c r="B151" s="91" t="str">
        <f>IF(ISBLANK(A151),"",IF(ISERROR(VLOOKUP(A151,'[1]Полномочия'!$A$1:$B$689,2)),"",VLOOKUP(A151,'[1]Полномочия'!$A$1:$B$689,2)))</f>
        <v>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муниципального земельного контроля за использованием земель городского округа, осуществление в случаях, предусмотренных Градостроительным к</v>
      </c>
      <c r="C151" s="92">
        <v>201</v>
      </c>
      <c r="D151" s="91" t="str">
        <f>IF(ISERROR(VLOOKUP(C151,'[1]ВидыНПА'!$A$1:$B$566,2)),"",VLOOKUP(C151,'[1]ВидыНПА'!$A$1:$B$566,2))</f>
        <v>Закон Ставропольского края</v>
      </c>
      <c r="E151" s="93" t="s">
        <v>39</v>
      </c>
      <c r="F151" s="94">
        <v>38413</v>
      </c>
      <c r="G151" s="95" t="s">
        <v>673</v>
      </c>
      <c r="H151" s="94">
        <v>38416</v>
      </c>
      <c r="I151" s="94">
        <v>401404</v>
      </c>
      <c r="J151" s="96" t="s">
        <v>250</v>
      </c>
      <c r="K151" s="96"/>
      <c r="L151" s="96"/>
      <c r="M151" s="96"/>
      <c r="N151" s="96"/>
      <c r="O151" s="96" t="s">
        <v>29</v>
      </c>
      <c r="P151" s="96" t="s">
        <v>12</v>
      </c>
      <c r="Q151" s="96" t="s">
        <v>113</v>
      </c>
      <c r="R151" s="96"/>
      <c r="S151" s="96"/>
      <c r="T151" s="92">
        <v>0</v>
      </c>
      <c r="U151" s="97" t="s">
        <v>11</v>
      </c>
      <c r="V151" s="98">
        <v>0</v>
      </c>
      <c r="W151" s="99">
        <v>0</v>
      </c>
      <c r="X151" s="100">
        <v>0</v>
      </c>
      <c r="Y151" s="100">
        <v>0</v>
      </c>
      <c r="Z151" s="100">
        <v>0</v>
      </c>
      <c r="AA151" s="100">
        <v>0</v>
      </c>
      <c r="AB151" s="100">
        <v>0</v>
      </c>
      <c r="AC151" s="100">
        <v>0</v>
      </c>
      <c r="AD151" s="100">
        <v>0</v>
      </c>
      <c r="AE151" s="100">
        <v>0</v>
      </c>
      <c r="AF151" s="101" t="s">
        <v>463</v>
      </c>
      <c r="AG151" s="102"/>
    </row>
    <row r="152" spans="1:33" ht="51.75">
      <c r="A152" s="90">
        <v>40136000</v>
      </c>
      <c r="B152" s="91" t="str">
        <f>IF(ISBLANK(A152),"",IF(ISERROR(VLOOKUP(A152,'[1]Полномочия'!$A$1:$B$689,2)),"",VLOOKUP(A152,'[1]Полномочия'!$A$1:$B$689,2)))</f>
        <v>присвоение наименований улицам, площадям и иным территориям проживания граждан в городском округе, установление нумерации домов, организация освещения улиц и установка указателей с наименованиями улиц и номерами домов</v>
      </c>
      <c r="C152" s="92">
        <v>201</v>
      </c>
      <c r="D152" s="91" t="str">
        <f>IF(ISERROR(VLOOKUP(C152,'[1]ВидыНПА'!$A$1:$B$566,2)),"",VLOOKUP(C152,'[1]ВидыНПА'!$A$1:$B$566,2))</f>
        <v>Закон Ставропольского края</v>
      </c>
      <c r="E152" s="93" t="s">
        <v>39</v>
      </c>
      <c r="F152" s="94">
        <v>38413</v>
      </c>
      <c r="G152" s="95" t="s">
        <v>673</v>
      </c>
      <c r="H152" s="94">
        <v>38416</v>
      </c>
      <c r="I152" s="94">
        <v>401404</v>
      </c>
      <c r="J152" s="96" t="s">
        <v>251</v>
      </c>
      <c r="K152" s="96"/>
      <c r="L152" s="96"/>
      <c r="M152" s="96"/>
      <c r="N152" s="96"/>
      <c r="O152" s="96" t="s">
        <v>29</v>
      </c>
      <c r="P152" s="96" t="s">
        <v>12</v>
      </c>
      <c r="Q152" s="96" t="s">
        <v>115</v>
      </c>
      <c r="R152" s="96"/>
      <c r="S152" s="96"/>
      <c r="T152" s="92">
        <v>0</v>
      </c>
      <c r="U152" s="97" t="s">
        <v>11</v>
      </c>
      <c r="V152" s="98">
        <v>0</v>
      </c>
      <c r="W152" s="99">
        <v>0</v>
      </c>
      <c r="X152" s="100">
        <v>0</v>
      </c>
      <c r="Y152" s="100">
        <v>0</v>
      </c>
      <c r="Z152" s="100">
        <v>0</v>
      </c>
      <c r="AA152" s="100">
        <v>0</v>
      </c>
      <c r="AB152" s="100">
        <v>0</v>
      </c>
      <c r="AC152" s="100">
        <v>0</v>
      </c>
      <c r="AD152" s="100">
        <v>0</v>
      </c>
      <c r="AE152" s="100">
        <v>0</v>
      </c>
      <c r="AF152" s="101" t="s">
        <v>463</v>
      </c>
      <c r="AG152" s="102"/>
    </row>
    <row r="153" spans="1:33" ht="39">
      <c r="A153" s="90">
        <v>40138000</v>
      </c>
      <c r="B153" s="91" t="str">
        <f>IF(ISBLANK(A153),"",IF(ISERROR(VLOOKUP(A153,'[1]Полномочия'!$A$1:$B$689,2)),"",VLOOKUP(A153,'[1]Полномочия'!$A$1:$B$689,2)))</f>
        <v>создание, содержание и организация деятельности аварийно-спасательных служб и (или) аварийно-спасательных формирований на территории городского округа</v>
      </c>
      <c r="C153" s="92">
        <v>201</v>
      </c>
      <c r="D153" s="91" t="str">
        <f>IF(ISERROR(VLOOKUP(C153,'[1]ВидыНПА'!$A$1:$B$566,2)),"",VLOOKUP(C153,'[1]ВидыНПА'!$A$1:$B$566,2))</f>
        <v>Закон Ставропольского края</v>
      </c>
      <c r="E153" s="93" t="s">
        <v>39</v>
      </c>
      <c r="F153" s="94">
        <v>38413</v>
      </c>
      <c r="G153" s="95" t="s">
        <v>673</v>
      </c>
      <c r="H153" s="94">
        <v>38416</v>
      </c>
      <c r="I153" s="94">
        <v>401404</v>
      </c>
      <c r="J153" s="96" t="s">
        <v>252</v>
      </c>
      <c r="K153" s="96"/>
      <c r="L153" s="96"/>
      <c r="M153" s="96"/>
      <c r="N153" s="96"/>
      <c r="O153" s="96" t="s">
        <v>29</v>
      </c>
      <c r="P153" s="96" t="s">
        <v>12</v>
      </c>
      <c r="Q153" s="96" t="s">
        <v>119</v>
      </c>
      <c r="R153" s="96"/>
      <c r="S153" s="96"/>
      <c r="T153" s="92">
        <v>0</v>
      </c>
      <c r="U153" s="97" t="s">
        <v>11</v>
      </c>
      <c r="V153" s="98">
        <v>0</v>
      </c>
      <c r="W153" s="99">
        <v>0</v>
      </c>
      <c r="X153" s="100">
        <v>0</v>
      </c>
      <c r="Y153" s="100">
        <v>0</v>
      </c>
      <c r="Z153" s="100">
        <v>0</v>
      </c>
      <c r="AA153" s="100">
        <v>0</v>
      </c>
      <c r="AB153" s="100">
        <v>0</v>
      </c>
      <c r="AC153" s="100">
        <v>0</v>
      </c>
      <c r="AD153" s="100">
        <v>0</v>
      </c>
      <c r="AE153" s="100">
        <v>0</v>
      </c>
      <c r="AF153" s="101" t="s">
        <v>463</v>
      </c>
      <c r="AG153" s="102"/>
    </row>
    <row r="154" spans="1:33" ht="26.25">
      <c r="A154" s="90">
        <v>40110000</v>
      </c>
      <c r="B154" s="91" t="str">
        <f>IF(ISBLANK(A154),"",IF(ISERROR(VLOOKUP(A154,'[1]Полномочия'!$A$1:$B$689,2)),"",VLOOKUP(A154,'[1]Полномочия'!$A$1:$B$689,2)))</f>
        <v>владение, пользование и распоряжение имуществом, находящимся в муниципальной собственности городского округа</v>
      </c>
      <c r="C154" s="92">
        <v>201</v>
      </c>
      <c r="D154" s="91" t="str">
        <f>IF(ISERROR(VLOOKUP(C154,'[1]ВидыНПА'!$A$1:$B$566,2)),"",VLOOKUP(C154,'[1]ВидыНПА'!$A$1:$B$566,2))</f>
        <v>Закон Ставропольского края</v>
      </c>
      <c r="E154" s="93" t="s">
        <v>39</v>
      </c>
      <c r="F154" s="94">
        <v>38413</v>
      </c>
      <c r="G154" s="95" t="s">
        <v>673</v>
      </c>
      <c r="H154" s="94">
        <v>38416</v>
      </c>
      <c r="I154" s="94">
        <v>401404</v>
      </c>
      <c r="J154" s="96" t="s">
        <v>200</v>
      </c>
      <c r="K154" s="96"/>
      <c r="L154" s="96"/>
      <c r="M154" s="96"/>
      <c r="N154" s="96"/>
      <c r="O154" s="96" t="s">
        <v>29</v>
      </c>
      <c r="P154" s="96" t="s">
        <v>12</v>
      </c>
      <c r="Q154" s="96" t="s">
        <v>120</v>
      </c>
      <c r="R154" s="96"/>
      <c r="S154" s="96"/>
      <c r="T154" s="92">
        <v>113</v>
      </c>
      <c r="U154" s="97" t="s">
        <v>11</v>
      </c>
      <c r="V154" s="98">
        <v>0</v>
      </c>
      <c r="W154" s="99">
        <v>0</v>
      </c>
      <c r="X154" s="100">
        <v>0</v>
      </c>
      <c r="Y154" s="100">
        <v>6381.69</v>
      </c>
      <c r="Z154" s="100">
        <v>6379.39</v>
      </c>
      <c r="AA154" s="100">
        <v>6434.55</v>
      </c>
      <c r="AB154" s="100">
        <v>0</v>
      </c>
      <c r="AC154" s="100">
        <v>6449.09</v>
      </c>
      <c r="AD154" s="100">
        <v>6461.85</v>
      </c>
      <c r="AE154" s="100">
        <v>6461.85</v>
      </c>
      <c r="AF154" s="101" t="s">
        <v>463</v>
      </c>
      <c r="AG154" s="102"/>
    </row>
    <row r="155" spans="1:33" ht="26.25">
      <c r="A155" s="90">
        <v>40143000</v>
      </c>
      <c r="B155" s="91" t="str">
        <f>IF(ISBLANK(A155),"",IF(ISERROR(VLOOKUP(A155,'[1]Полномочия'!$A$1:$B$689,2)),"",VLOOKUP(A155,'[1]Полномочия'!$A$1:$B$689,2)))</f>
        <v>организация и осуществление мероприятий по работе с детьми и молодежью в городском округе</v>
      </c>
      <c r="C155" s="92">
        <v>201</v>
      </c>
      <c r="D155" s="91" t="str">
        <f>IF(ISERROR(VLOOKUP(C155,'[1]ВидыНПА'!$A$1:$B$566,2)),"",VLOOKUP(C155,'[1]ВидыНПА'!$A$1:$B$566,2))</f>
        <v>Закон Ставропольского края</v>
      </c>
      <c r="E155" s="93" t="s">
        <v>39</v>
      </c>
      <c r="F155" s="94">
        <v>38413</v>
      </c>
      <c r="G155" s="95" t="s">
        <v>673</v>
      </c>
      <c r="H155" s="94">
        <v>38416</v>
      </c>
      <c r="I155" s="94">
        <v>401404</v>
      </c>
      <c r="J155" s="96" t="s">
        <v>253</v>
      </c>
      <c r="K155" s="96"/>
      <c r="L155" s="96"/>
      <c r="M155" s="96"/>
      <c r="N155" s="96"/>
      <c r="O155" s="96" t="s">
        <v>29</v>
      </c>
      <c r="P155" s="96" t="s">
        <v>12</v>
      </c>
      <c r="Q155" s="96" t="s">
        <v>128</v>
      </c>
      <c r="R155" s="96"/>
      <c r="S155" s="96"/>
      <c r="T155" s="92">
        <v>0</v>
      </c>
      <c r="U155" s="97" t="s">
        <v>11</v>
      </c>
      <c r="V155" s="98">
        <v>0</v>
      </c>
      <c r="W155" s="99">
        <v>0</v>
      </c>
      <c r="X155" s="100">
        <v>0</v>
      </c>
      <c r="Y155" s="100">
        <v>0</v>
      </c>
      <c r="Z155" s="100">
        <v>0</v>
      </c>
      <c r="AA155" s="100">
        <v>0</v>
      </c>
      <c r="AB155" s="100">
        <v>0</v>
      </c>
      <c r="AC155" s="100">
        <v>0</v>
      </c>
      <c r="AD155" s="100">
        <v>0</v>
      </c>
      <c r="AE155" s="100">
        <v>0</v>
      </c>
      <c r="AF155" s="101" t="s">
        <v>463</v>
      </c>
      <c r="AG155" s="102"/>
    </row>
    <row r="156" spans="1:33" ht="51.75">
      <c r="A156" s="90">
        <v>40111000</v>
      </c>
      <c r="B156" s="91" t="str">
        <f>IF(ISBLANK(A156),"",IF(ISERROR(VLOOKUP(A156,'[1]Полномочия'!$A$1:$B$689,2)),"",VLOOKUP(A156,'[1]Полномочия'!$A$1:$B$689,2)))</f>
        <v>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v>
      </c>
      <c r="C156" s="92">
        <v>201</v>
      </c>
      <c r="D156" s="91" t="str">
        <f>IF(ISERROR(VLOOKUP(C156,'[1]ВидыНПА'!$A$1:$B$566,2)),"",VLOOKUP(C156,'[1]ВидыНПА'!$A$1:$B$566,2))</f>
        <v>Закон Ставропольского края</v>
      </c>
      <c r="E156" s="93" t="s">
        <v>39</v>
      </c>
      <c r="F156" s="94">
        <v>38413</v>
      </c>
      <c r="G156" s="95" t="s">
        <v>673</v>
      </c>
      <c r="H156" s="94">
        <v>38416</v>
      </c>
      <c r="I156" s="94">
        <v>401404</v>
      </c>
      <c r="J156" s="96" t="s">
        <v>201</v>
      </c>
      <c r="K156" s="96"/>
      <c r="L156" s="96"/>
      <c r="M156" s="96"/>
      <c r="N156" s="96"/>
      <c r="O156" s="96" t="s">
        <v>29</v>
      </c>
      <c r="P156" s="96" t="s">
        <v>12</v>
      </c>
      <c r="Q156" s="96" t="s">
        <v>135</v>
      </c>
      <c r="R156" s="96"/>
      <c r="S156" s="96"/>
      <c r="T156" s="92">
        <v>0</v>
      </c>
      <c r="U156" s="97" t="s">
        <v>11</v>
      </c>
      <c r="V156" s="98">
        <v>0</v>
      </c>
      <c r="W156" s="99">
        <v>0</v>
      </c>
      <c r="X156" s="100">
        <v>0</v>
      </c>
      <c r="Y156" s="100">
        <v>0</v>
      </c>
      <c r="Z156" s="100">
        <v>0</v>
      </c>
      <c r="AA156" s="100">
        <v>0</v>
      </c>
      <c r="AB156" s="100">
        <v>0</v>
      </c>
      <c r="AC156" s="100">
        <v>0</v>
      </c>
      <c r="AD156" s="100">
        <v>0</v>
      </c>
      <c r="AE156" s="100">
        <v>0</v>
      </c>
      <c r="AF156" s="101" t="s">
        <v>463</v>
      </c>
      <c r="AG156" s="102"/>
    </row>
    <row r="157" spans="1:33" ht="115.5">
      <c r="A157" s="90">
        <v>40112000</v>
      </c>
      <c r="B157" s="91" t="str">
        <f>IF(ISBLANK(A157),"",IF(ISERROR(VLOOKUP(A157,'[1]Полномочия'!$A$1:$B$689,2)),"",VLOOKUP(A157,'[1]Полномочия'!$A$1:$B$689,2)))</f>
        <v>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v>
      </c>
      <c r="C157" s="92">
        <v>201</v>
      </c>
      <c r="D157" s="91" t="str">
        <f>IF(ISERROR(VLOOKUP(C157,'[1]ВидыНПА'!$A$1:$B$566,2)),"",VLOOKUP(C157,'[1]ВидыНПА'!$A$1:$B$566,2))</f>
        <v>Закон Ставропольского края</v>
      </c>
      <c r="E157" s="93" t="s">
        <v>39</v>
      </c>
      <c r="F157" s="94">
        <v>38413</v>
      </c>
      <c r="G157" s="95" t="s">
        <v>673</v>
      </c>
      <c r="H157" s="94">
        <v>38416</v>
      </c>
      <c r="I157" s="94">
        <v>401404</v>
      </c>
      <c r="J157" s="96" t="s">
        <v>202</v>
      </c>
      <c r="K157" s="96"/>
      <c r="L157" s="96"/>
      <c r="M157" s="96"/>
      <c r="N157" s="96"/>
      <c r="O157" s="96" t="s">
        <v>29</v>
      </c>
      <c r="P157" s="96" t="s">
        <v>12</v>
      </c>
      <c r="Q157" s="96" t="s">
        <v>397</v>
      </c>
      <c r="R157" s="96"/>
      <c r="S157" s="96"/>
      <c r="T157" s="92">
        <v>0</v>
      </c>
      <c r="U157" s="97" t="s">
        <v>11</v>
      </c>
      <c r="V157" s="98">
        <v>0</v>
      </c>
      <c r="W157" s="99">
        <v>0</v>
      </c>
      <c r="X157" s="100">
        <v>0</v>
      </c>
      <c r="Y157" s="100">
        <v>0</v>
      </c>
      <c r="Z157" s="100">
        <v>0</v>
      </c>
      <c r="AA157" s="100">
        <v>0</v>
      </c>
      <c r="AB157" s="100">
        <v>0</v>
      </c>
      <c r="AC157" s="100">
        <v>0</v>
      </c>
      <c r="AD157" s="100">
        <v>0</v>
      </c>
      <c r="AE157" s="100">
        <v>0</v>
      </c>
      <c r="AF157" s="101" t="s">
        <v>463</v>
      </c>
      <c r="AG157" s="102"/>
    </row>
    <row r="158" spans="1:33" ht="77.25">
      <c r="A158" s="90">
        <v>40113000</v>
      </c>
      <c r="B158" s="91" t="str">
        <f>IF(ISBLANK(A158),"",IF(ISERROR(VLOOKUP(A158,'[1]Полномочия'!$A$1:$B$689,2)),"",VLOOKUP(A158,'[1]Полномочия'!$A$1:$B$689,2)))</f>
        <v>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v>
      </c>
      <c r="C158" s="92">
        <v>201</v>
      </c>
      <c r="D158" s="91" t="str">
        <f>IF(ISERROR(VLOOKUP(C158,'[1]ВидыНПА'!$A$1:$B$566,2)),"",VLOOKUP(C158,'[1]ВидыНПА'!$A$1:$B$566,2))</f>
        <v>Закон Ставропольского края</v>
      </c>
      <c r="E158" s="93" t="s">
        <v>39</v>
      </c>
      <c r="F158" s="94">
        <v>38413</v>
      </c>
      <c r="G158" s="95" t="s">
        <v>673</v>
      </c>
      <c r="H158" s="94">
        <v>38416</v>
      </c>
      <c r="I158" s="94">
        <v>401404</v>
      </c>
      <c r="J158" s="96" t="s">
        <v>203</v>
      </c>
      <c r="K158" s="96"/>
      <c r="L158" s="96"/>
      <c r="M158" s="96"/>
      <c r="N158" s="96"/>
      <c r="O158" s="96" t="s">
        <v>29</v>
      </c>
      <c r="P158" s="96" t="s">
        <v>12</v>
      </c>
      <c r="Q158" s="96" t="s">
        <v>408</v>
      </c>
      <c r="R158" s="96"/>
      <c r="S158" s="96"/>
      <c r="T158" s="92">
        <v>0</v>
      </c>
      <c r="U158" s="97" t="s">
        <v>11</v>
      </c>
      <c r="V158" s="98">
        <v>0</v>
      </c>
      <c r="W158" s="99">
        <v>0</v>
      </c>
      <c r="X158" s="100">
        <v>0</v>
      </c>
      <c r="Y158" s="100">
        <v>0</v>
      </c>
      <c r="Z158" s="100">
        <v>0</v>
      </c>
      <c r="AA158" s="100">
        <v>0</v>
      </c>
      <c r="AB158" s="100">
        <v>0</v>
      </c>
      <c r="AC158" s="100">
        <v>0</v>
      </c>
      <c r="AD158" s="100">
        <v>0</v>
      </c>
      <c r="AE158" s="100">
        <v>0</v>
      </c>
      <c r="AF158" s="101" t="s">
        <v>463</v>
      </c>
      <c r="AG158" s="102"/>
    </row>
    <row r="159" spans="1:33" ht="26.25">
      <c r="A159" s="90">
        <v>40117000</v>
      </c>
      <c r="B159" s="91" t="str">
        <f>IF(ISBLANK(A159),"",IF(ISERROR(VLOOKUP(A159,'[1]Полномочия'!$A$1:$B$689,2)),"",VLOOKUP(A159,'[1]Полномочия'!$A$1:$B$689,2)))</f>
        <v>организация охраны общественного порядка на территории городского округа муниципальной милицией</v>
      </c>
      <c r="C159" s="92">
        <v>201</v>
      </c>
      <c r="D159" s="91" t="str">
        <f>IF(ISERROR(VLOOKUP(C159,'[1]ВидыНПА'!$A$1:$B$566,2)),"",VLOOKUP(C159,'[1]ВидыНПА'!$A$1:$B$566,2))</f>
        <v>Закон Ставропольского края</v>
      </c>
      <c r="E159" s="93" t="s">
        <v>39</v>
      </c>
      <c r="F159" s="94">
        <v>38413</v>
      </c>
      <c r="G159" s="95" t="s">
        <v>673</v>
      </c>
      <c r="H159" s="94">
        <v>38416</v>
      </c>
      <c r="I159" s="94">
        <v>401404</v>
      </c>
      <c r="J159" s="96" t="s">
        <v>204</v>
      </c>
      <c r="K159" s="96"/>
      <c r="L159" s="96"/>
      <c r="M159" s="96"/>
      <c r="N159" s="96"/>
      <c r="O159" s="96" t="s">
        <v>29</v>
      </c>
      <c r="P159" s="96" t="s">
        <v>12</v>
      </c>
      <c r="Q159" s="96" t="s">
        <v>441</v>
      </c>
      <c r="R159" s="96"/>
      <c r="S159" s="96"/>
      <c r="T159" s="92">
        <v>0</v>
      </c>
      <c r="U159" s="97" t="s">
        <v>11</v>
      </c>
      <c r="V159" s="98">
        <v>0</v>
      </c>
      <c r="W159" s="99">
        <v>0</v>
      </c>
      <c r="X159" s="100">
        <v>0</v>
      </c>
      <c r="Y159" s="100">
        <v>0</v>
      </c>
      <c r="Z159" s="100">
        <v>0</v>
      </c>
      <c r="AA159" s="100">
        <v>0</v>
      </c>
      <c r="AB159" s="100">
        <v>0</v>
      </c>
      <c r="AC159" s="100">
        <v>0</v>
      </c>
      <c r="AD159" s="100">
        <v>0</v>
      </c>
      <c r="AE159" s="100">
        <v>0</v>
      </c>
      <c r="AF159" s="101" t="s">
        <v>463</v>
      </c>
      <c r="AG159" s="102"/>
    </row>
    <row r="160" spans="1:33" ht="26.25">
      <c r="A160" s="90">
        <v>40412000</v>
      </c>
      <c r="B160" s="91" t="str">
        <f>IF(ISBLANK(A160),"",IF(ISERROR(VLOOKUP(A160,'[1]Полномочия'!$A$1:$B$689,2)),"",VLOOKUP(A160,'[1]Полномочия'!$A$1:$B$689,2)))</f>
        <v>материальная помощь малообеспеченным слоям населения, содержание домов-интернатов для престарелых и детских домов</v>
      </c>
      <c r="C160" s="92">
        <v>201</v>
      </c>
      <c r="D160" s="91" t="str">
        <f>IF(ISERROR(VLOOKUP(C160,'[1]ВидыНПА'!$A$1:$B$566,2)),"",VLOOKUP(C160,'[1]ВидыНПА'!$A$1:$B$566,2))</f>
        <v>Закон Ставропольского края</v>
      </c>
      <c r="E160" s="93" t="s">
        <v>405</v>
      </c>
      <c r="F160" s="94">
        <v>39405</v>
      </c>
      <c r="G160" s="95" t="s">
        <v>310</v>
      </c>
      <c r="H160" s="94">
        <v>39448</v>
      </c>
      <c r="I160" s="94">
        <v>401404</v>
      </c>
      <c r="J160" s="96" t="s">
        <v>178</v>
      </c>
      <c r="K160" s="96"/>
      <c r="L160" s="96"/>
      <c r="M160" s="96"/>
      <c r="N160" s="96"/>
      <c r="O160" s="96" t="s">
        <v>29</v>
      </c>
      <c r="P160" s="96" t="s">
        <v>120</v>
      </c>
      <c r="Q160" s="96"/>
      <c r="R160" s="96"/>
      <c r="S160" s="96"/>
      <c r="T160" s="92">
        <v>0</v>
      </c>
      <c r="U160" s="97" t="s">
        <v>11</v>
      </c>
      <c r="V160" s="98">
        <v>0</v>
      </c>
      <c r="W160" s="99">
        <v>0</v>
      </c>
      <c r="X160" s="100">
        <v>0</v>
      </c>
      <c r="Y160" s="100">
        <v>0</v>
      </c>
      <c r="Z160" s="100">
        <v>0</v>
      </c>
      <c r="AA160" s="100">
        <v>0</v>
      </c>
      <c r="AB160" s="100">
        <v>0</v>
      </c>
      <c r="AC160" s="100">
        <v>0</v>
      </c>
      <c r="AD160" s="100">
        <v>0</v>
      </c>
      <c r="AE160" s="100">
        <v>0</v>
      </c>
      <c r="AF160" s="101" t="s">
        <v>463</v>
      </c>
      <c r="AG160" s="102"/>
    </row>
    <row r="161" spans="1:33" ht="51.75">
      <c r="A161" s="90">
        <v>40107000</v>
      </c>
      <c r="B161" s="91" t="str">
        <f>IF(ISBLANK(A161),"",IF(ISERROR(VLOOKUP(A161,'[1]Полномочия'!$A$1:$B$689,2)),"",VLOOKUP(A161,'[1]Полномочия'!$A$1:$B$689,2)))</f>
        <v>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v>
      </c>
      <c r="C161" s="92">
        <v>201</v>
      </c>
      <c r="D161" s="91" t="str">
        <f>IF(ISERROR(VLOOKUP(C161,'[1]ВидыНПА'!$A$1:$B$566,2)),"",VLOOKUP(C161,'[1]ВидыНПА'!$A$1:$B$566,2))</f>
        <v>Закон Ставропольского края</v>
      </c>
      <c r="E161" s="93" t="s">
        <v>39</v>
      </c>
      <c r="F161" s="94">
        <v>38413</v>
      </c>
      <c r="G161" s="95" t="s">
        <v>673</v>
      </c>
      <c r="H161" s="94">
        <v>38416</v>
      </c>
      <c r="I161" s="94">
        <v>401404</v>
      </c>
      <c r="J161" s="96" t="s">
        <v>179</v>
      </c>
      <c r="K161" s="96"/>
      <c r="L161" s="96"/>
      <c r="M161" s="96"/>
      <c r="N161" s="96"/>
      <c r="O161" s="96" t="s">
        <v>39</v>
      </c>
      <c r="P161" s="96"/>
      <c r="Q161" s="96" t="s">
        <v>434</v>
      </c>
      <c r="R161" s="96"/>
      <c r="S161" s="96"/>
      <c r="T161" s="92">
        <v>0</v>
      </c>
      <c r="U161" s="97" t="s">
        <v>11</v>
      </c>
      <c r="V161" s="98">
        <v>0</v>
      </c>
      <c r="W161" s="99">
        <v>0</v>
      </c>
      <c r="X161" s="100">
        <v>0</v>
      </c>
      <c r="Y161" s="100">
        <v>0</v>
      </c>
      <c r="Z161" s="100">
        <v>0</v>
      </c>
      <c r="AA161" s="100">
        <v>0</v>
      </c>
      <c r="AB161" s="100">
        <v>0</v>
      </c>
      <c r="AC161" s="100">
        <v>0</v>
      </c>
      <c r="AD161" s="100">
        <v>0</v>
      </c>
      <c r="AE161" s="100">
        <v>0</v>
      </c>
      <c r="AF161" s="101" t="s">
        <v>463</v>
      </c>
      <c r="AG161" s="102"/>
    </row>
    <row r="162" spans="1:33" ht="51.75">
      <c r="A162" s="90">
        <v>40107000</v>
      </c>
      <c r="B162" s="91" t="str">
        <f>IF(ISBLANK(A162),"",IF(ISERROR(VLOOKUP(A162,'[1]Полномочия'!$A$1:$B$689,2)),"",VLOOKUP(A162,'[1]Полномочия'!$A$1:$B$689,2)))</f>
        <v>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v>
      </c>
      <c r="C162" s="92">
        <v>102</v>
      </c>
      <c r="D162" s="91" t="str">
        <f>IF(ISERROR(VLOOKUP(C162,'[1]ВидыНПА'!$A$1:$B$566,2)),"",VLOOKUP(C162,'[1]ВидыНПА'!$A$1:$B$566,2))</f>
        <v>Федеральный закон</v>
      </c>
      <c r="E162" s="93" t="s">
        <v>434</v>
      </c>
      <c r="F162" s="94">
        <v>39853</v>
      </c>
      <c r="G162" s="95" t="s">
        <v>739</v>
      </c>
      <c r="H162" s="94">
        <v>40179</v>
      </c>
      <c r="I162" s="94">
        <v>401404</v>
      </c>
      <c r="J162" s="96" t="s">
        <v>180</v>
      </c>
      <c r="K162" s="96"/>
      <c r="L162" s="96"/>
      <c r="M162" s="96"/>
      <c r="N162" s="96"/>
      <c r="O162" s="96" t="s">
        <v>39</v>
      </c>
      <c r="P162" s="96" t="s">
        <v>120</v>
      </c>
      <c r="Q162" s="96"/>
      <c r="R162" s="96"/>
      <c r="S162" s="96"/>
      <c r="T162" s="92">
        <v>113</v>
      </c>
      <c r="U162" s="97" t="s">
        <v>11</v>
      </c>
      <c r="V162" s="98">
        <v>0</v>
      </c>
      <c r="W162" s="99">
        <v>0</v>
      </c>
      <c r="X162" s="100">
        <v>0</v>
      </c>
      <c r="Y162" s="100">
        <v>2245.5</v>
      </c>
      <c r="Z162" s="100">
        <v>2245.5</v>
      </c>
      <c r="AA162" s="100">
        <v>1124.9</v>
      </c>
      <c r="AB162" s="100">
        <v>0</v>
      </c>
      <c r="AC162" s="100">
        <v>1124.9</v>
      </c>
      <c r="AD162" s="100">
        <v>1124.9</v>
      </c>
      <c r="AE162" s="100">
        <v>1124.9</v>
      </c>
      <c r="AF162" s="101" t="s">
        <v>463</v>
      </c>
      <c r="AG162" s="102"/>
    </row>
    <row r="163" spans="1:33" ht="26.25">
      <c r="A163" s="90">
        <v>40108000</v>
      </c>
      <c r="B163" s="91" t="str">
        <f>IF(ISBLANK(A163),"",IF(ISERROR(VLOOKUP(A163,'[1]Полномочия'!$A$1:$B$689,2)),"",VLOOKUP(A163,'[1]Полномочия'!$A$1:$B$689,2)))</f>
        <v>формирование, утверждение, исполнение бюджета городского округа и контроль за исполнением данного бюджета</v>
      </c>
      <c r="C163" s="92">
        <v>201</v>
      </c>
      <c r="D163" s="91" t="str">
        <f>IF(ISERROR(VLOOKUP(C163,'[1]ВидыНПА'!$A$1:$B$566,2)),"",VLOOKUP(C163,'[1]ВидыНПА'!$A$1:$B$566,2))</f>
        <v>Закон Ставропольского края</v>
      </c>
      <c r="E163" s="93" t="s">
        <v>432</v>
      </c>
      <c r="F163" s="94">
        <v>39440</v>
      </c>
      <c r="G163" s="95" t="s">
        <v>305</v>
      </c>
      <c r="H163" s="94">
        <v>39442</v>
      </c>
      <c r="I163" s="94">
        <v>401404</v>
      </c>
      <c r="J163" s="96" t="s">
        <v>157</v>
      </c>
      <c r="K163" s="96"/>
      <c r="L163" s="96"/>
      <c r="M163" s="96"/>
      <c r="N163" s="96"/>
      <c r="O163" s="96" t="s">
        <v>47</v>
      </c>
      <c r="P163" s="96"/>
      <c r="Q163" s="96"/>
      <c r="R163" s="96"/>
      <c r="S163" s="96"/>
      <c r="T163" s="92">
        <v>0</v>
      </c>
      <c r="U163" s="97" t="s">
        <v>11</v>
      </c>
      <c r="V163" s="98">
        <v>0</v>
      </c>
      <c r="W163" s="99">
        <v>0</v>
      </c>
      <c r="X163" s="100">
        <v>0</v>
      </c>
      <c r="Y163" s="100">
        <v>0</v>
      </c>
      <c r="Z163" s="100">
        <v>0</v>
      </c>
      <c r="AA163" s="100">
        <v>0</v>
      </c>
      <c r="AB163" s="100">
        <v>0</v>
      </c>
      <c r="AC163" s="100">
        <v>0</v>
      </c>
      <c r="AD163" s="100">
        <v>0</v>
      </c>
      <c r="AE163" s="100">
        <v>0</v>
      </c>
      <c r="AF163" s="101" t="s">
        <v>463</v>
      </c>
      <c r="AG163" s="102"/>
    </row>
    <row r="164" spans="1:33" ht="26.25">
      <c r="A164" s="90">
        <v>40415000</v>
      </c>
      <c r="B164" s="91" t="str">
        <f>IF(ISBLANK(A164),"",IF(ISERROR(VLOOKUP(A164,'[1]Полномочия'!$A$1:$B$689,2)),"",VLOOKUP(A164,'[1]Полномочия'!$A$1:$B$689,2)))</f>
        <v>привлечение, погашение и обслуживание долговых обязательств</v>
      </c>
      <c r="C164" s="92">
        <v>201</v>
      </c>
      <c r="D164" s="91" t="str">
        <f>IF(ISERROR(VLOOKUP(C164,'[1]ВидыНПА'!$A$1:$B$566,2)),"",VLOOKUP(C164,'[1]ВидыНПА'!$A$1:$B$566,2))</f>
        <v>Закон Ставропольского края</v>
      </c>
      <c r="E164" s="93" t="s">
        <v>408</v>
      </c>
      <c r="F164" s="94">
        <v>39505</v>
      </c>
      <c r="G164" s="95" t="s">
        <v>678</v>
      </c>
      <c r="H164" s="94">
        <v>39511</v>
      </c>
      <c r="I164" s="94">
        <v>401404</v>
      </c>
      <c r="J164" s="96" t="s">
        <v>181</v>
      </c>
      <c r="K164" s="96"/>
      <c r="L164" s="96"/>
      <c r="M164" s="96"/>
      <c r="N164" s="96"/>
      <c r="O164" s="96" t="s">
        <v>47</v>
      </c>
      <c r="P164" s="96" t="s">
        <v>441</v>
      </c>
      <c r="Q164" s="96"/>
      <c r="R164" s="96"/>
      <c r="S164" s="96"/>
      <c r="T164" s="92">
        <v>1301</v>
      </c>
      <c r="U164" s="97" t="s">
        <v>11</v>
      </c>
      <c r="V164" s="98">
        <v>0</v>
      </c>
      <c r="W164" s="99">
        <v>0</v>
      </c>
      <c r="X164" s="100">
        <v>0</v>
      </c>
      <c r="Y164" s="100">
        <v>110</v>
      </c>
      <c r="Z164" s="100">
        <v>66.76</v>
      </c>
      <c r="AA164" s="100">
        <v>160</v>
      </c>
      <c r="AB164" s="100"/>
      <c r="AC164" s="100">
        <v>60</v>
      </c>
      <c r="AD164" s="100">
        <v>0</v>
      </c>
      <c r="AE164" s="100">
        <v>0</v>
      </c>
      <c r="AF164" s="101" t="s">
        <v>463</v>
      </c>
      <c r="AG164" s="102"/>
    </row>
    <row r="165" spans="1:33" ht="115.5">
      <c r="A165" s="90">
        <v>40112000</v>
      </c>
      <c r="B165" s="91" t="str">
        <f>IF(ISBLANK(A165),"",IF(ISERROR(VLOOKUP(A165,'[1]Полномочия'!$A$1:$B$689,2)),"",VLOOKUP(A165,'[1]Полномочия'!$A$1:$B$689,2)))</f>
        <v>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v>
      </c>
      <c r="C165" s="92">
        <v>102</v>
      </c>
      <c r="D165" s="91" t="str">
        <f>IF(ISERROR(VLOOKUP(C165,'[1]ВидыНПА'!$A$1:$B$566,2)),"",VLOOKUP(C165,'[1]ВидыНПА'!$A$1:$B$566,2))</f>
        <v>Федеральный закон</v>
      </c>
      <c r="E165" s="93" t="s">
        <v>111</v>
      </c>
      <c r="F165" s="94">
        <v>39394</v>
      </c>
      <c r="G165" s="95" t="s">
        <v>376</v>
      </c>
      <c r="H165" s="94">
        <v>39394</v>
      </c>
      <c r="I165" s="94">
        <v>401404</v>
      </c>
      <c r="J165" s="96" t="s">
        <v>652</v>
      </c>
      <c r="K165" s="96"/>
      <c r="L165" s="96"/>
      <c r="M165" s="96"/>
      <c r="N165" s="96"/>
      <c r="O165" s="96" t="s">
        <v>48</v>
      </c>
      <c r="P165" s="96" t="s">
        <v>78</v>
      </c>
      <c r="Q165" s="96"/>
      <c r="R165" s="96"/>
      <c r="S165" s="96"/>
      <c r="T165" s="92">
        <v>409</v>
      </c>
      <c r="U165" s="97" t="s">
        <v>11</v>
      </c>
      <c r="V165" s="98">
        <v>0</v>
      </c>
      <c r="W165" s="99">
        <v>0</v>
      </c>
      <c r="X165" s="100">
        <v>0</v>
      </c>
      <c r="Y165" s="100">
        <v>106231.7</v>
      </c>
      <c r="Z165" s="100">
        <v>60383.43</v>
      </c>
      <c r="AA165" s="100">
        <v>14354.99</v>
      </c>
      <c r="AB165" s="100">
        <v>0</v>
      </c>
      <c r="AC165" s="100">
        <v>13754.99</v>
      </c>
      <c r="AD165" s="100">
        <v>13754.99</v>
      </c>
      <c r="AE165" s="100">
        <v>13754.99</v>
      </c>
      <c r="AF165" s="101" t="s">
        <v>463</v>
      </c>
      <c r="AG165" s="102"/>
    </row>
    <row r="166" spans="1:33" ht="51.75">
      <c r="A166" s="90">
        <v>40302000</v>
      </c>
      <c r="B166" s="91" t="str">
        <f>IF(ISBLANK(A166),"",IF(ISERROR(VLOOKUP(A166,'[1]Полномочия'!$A$1:$B$689,2)),"",VLOOKUP(A166,'[1]Полномочия'!$A$1:$B$689,2)))</f>
        <v>оплата жилищно-коммунальных услуг отдельным категориям граждан, на обеспечение мер социальной поддержки лиц, награжденных знаком "Почетный донор СССР", "Почетный донор России", в соответствии с Законом Российской Федерации "О донорстве крови и ее компонентов"</v>
      </c>
      <c r="C166" s="92">
        <v>102</v>
      </c>
      <c r="D166" s="91" t="str">
        <f>IF(ISERROR(VLOOKUP(C166,'[1]ВидыНПА'!$A$1:$B$566,2)),"",VLOOKUP(C166,'[1]ВидыНПА'!$A$1:$B$566,2))</f>
        <v>Федеральный закон</v>
      </c>
      <c r="E166" s="93" t="s">
        <v>401</v>
      </c>
      <c r="F166" s="94">
        <v>34129</v>
      </c>
      <c r="G166" s="95" t="s">
        <v>633</v>
      </c>
      <c r="H166" s="94">
        <v>34129</v>
      </c>
      <c r="I166" s="94">
        <v>401404</v>
      </c>
      <c r="J166" s="96" t="s">
        <v>158</v>
      </c>
      <c r="K166" s="96"/>
      <c r="L166" s="96"/>
      <c r="M166" s="96"/>
      <c r="N166" s="96"/>
      <c r="O166" s="96" t="s">
        <v>56</v>
      </c>
      <c r="P166" s="96"/>
      <c r="Q166" s="96"/>
      <c r="R166" s="96"/>
      <c r="S166" s="96"/>
      <c r="T166" s="92">
        <v>1003</v>
      </c>
      <c r="U166" s="97" t="s">
        <v>11</v>
      </c>
      <c r="V166" s="98">
        <v>0</v>
      </c>
      <c r="W166" s="99">
        <v>0</v>
      </c>
      <c r="X166" s="100">
        <v>0</v>
      </c>
      <c r="Y166" s="100">
        <v>229.53</v>
      </c>
      <c r="Z166" s="100">
        <v>229.53</v>
      </c>
      <c r="AA166" s="100">
        <v>0</v>
      </c>
      <c r="AB166" s="100">
        <v>0</v>
      </c>
      <c r="AC166" s="100">
        <v>0</v>
      </c>
      <c r="AD166" s="100">
        <v>0</v>
      </c>
      <c r="AE166" s="100">
        <v>0</v>
      </c>
      <c r="AF166" s="101" t="s">
        <v>463</v>
      </c>
      <c r="AG166" s="102"/>
    </row>
    <row r="167" spans="1:33" ht="39">
      <c r="A167" s="90">
        <v>40138000</v>
      </c>
      <c r="B167" s="91" t="str">
        <f>IF(ISBLANK(A167),"",IF(ISERROR(VLOOKUP(A167,'[1]Полномочия'!$A$1:$B$689,2)),"",VLOOKUP(A167,'[1]Полномочия'!$A$1:$B$689,2)))</f>
        <v>создание, содержание и организация деятельности аварийно-спасательных служб и (или) аварийно-спасательных формирований на территории городского округа</v>
      </c>
      <c r="C167" s="92">
        <v>102</v>
      </c>
      <c r="D167" s="91" t="str">
        <f>IF(ISERROR(VLOOKUP(C167,'[1]ВидыНПА'!$A$1:$B$566,2)),"",VLOOKUP(C167,'[1]ВидыНПА'!$A$1:$B$566,2))</f>
        <v>Федеральный закон</v>
      </c>
      <c r="E167" s="93" t="s">
        <v>60</v>
      </c>
      <c r="F167" s="94">
        <v>34933</v>
      </c>
      <c r="G167" s="95" t="s">
        <v>691</v>
      </c>
      <c r="H167" s="94">
        <v>34933</v>
      </c>
      <c r="I167" s="94">
        <v>401404</v>
      </c>
      <c r="J167" s="96" t="s">
        <v>159</v>
      </c>
      <c r="K167" s="96"/>
      <c r="L167" s="96"/>
      <c r="M167" s="96"/>
      <c r="N167" s="96"/>
      <c r="O167" s="96" t="s">
        <v>59</v>
      </c>
      <c r="P167" s="96"/>
      <c r="Q167" s="96"/>
      <c r="R167" s="96"/>
      <c r="S167" s="96"/>
      <c r="T167" s="92">
        <v>0</v>
      </c>
      <c r="U167" s="97" t="s">
        <v>11</v>
      </c>
      <c r="V167" s="98">
        <v>0</v>
      </c>
      <c r="W167" s="99">
        <v>0</v>
      </c>
      <c r="X167" s="100">
        <v>0</v>
      </c>
      <c r="Y167" s="100">
        <v>0</v>
      </c>
      <c r="Z167" s="100">
        <v>0</v>
      </c>
      <c r="AA167" s="100">
        <v>0</v>
      </c>
      <c r="AB167" s="100">
        <v>0</v>
      </c>
      <c r="AC167" s="100">
        <v>0</v>
      </c>
      <c r="AD167" s="100">
        <v>0</v>
      </c>
      <c r="AE167" s="100">
        <v>0</v>
      </c>
      <c r="AF167" s="101" t="s">
        <v>463</v>
      </c>
      <c r="AG167" s="102"/>
    </row>
    <row r="168" spans="1:33" ht="90">
      <c r="A168" s="90">
        <v>40321000</v>
      </c>
      <c r="B168" s="91" t="str">
        <f>IF(ISBLANK(A168),"",IF(ISERROR(VLOOKUP(A168,'[1]Полномочия'!$A$1:$B$689,2)),"",VLOOKUP(A168,'[1]Полномочия'!$A$1:$B$689,2)))</f>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полномочиями Ставропольского края по выплате компенсации части родительской платы за содержание ребенка в государственных и муниципальных образованиях Ставропольского края, реализующих основную общеобразовательную программу дошкольного образования"</v>
      </c>
      <c r="C168" s="92">
        <v>201</v>
      </c>
      <c r="D168" s="91" t="str">
        <f>IF(ISERROR(VLOOKUP(C168,'[1]ВидыНПА'!$A$1:$B$566,2)),"",VLOOKUP(C168,'[1]ВидыНПА'!$A$1:$B$566,2))</f>
        <v>Закон Ставропольского края</v>
      </c>
      <c r="E168" s="93" t="s">
        <v>423</v>
      </c>
      <c r="F168" s="94">
        <v>41485</v>
      </c>
      <c r="G168" s="95" t="s">
        <v>563</v>
      </c>
      <c r="H168" s="94">
        <v>41518</v>
      </c>
      <c r="I168" s="94">
        <v>401404</v>
      </c>
      <c r="J168" s="96" t="s">
        <v>160</v>
      </c>
      <c r="K168" s="96"/>
      <c r="L168" s="96"/>
      <c r="M168" s="96"/>
      <c r="N168" s="96"/>
      <c r="O168" s="96" t="s">
        <v>63</v>
      </c>
      <c r="P168" s="96"/>
      <c r="Q168" s="96"/>
      <c r="R168" s="96"/>
      <c r="S168" s="96"/>
      <c r="T168" s="92">
        <v>0</v>
      </c>
      <c r="U168" s="97" t="s">
        <v>11</v>
      </c>
      <c r="V168" s="98">
        <v>0</v>
      </c>
      <c r="W168" s="99">
        <v>0</v>
      </c>
      <c r="X168" s="100">
        <v>0</v>
      </c>
      <c r="Y168" s="100">
        <v>0</v>
      </c>
      <c r="Z168" s="100">
        <v>0</v>
      </c>
      <c r="AA168" s="100">
        <v>0</v>
      </c>
      <c r="AB168" s="100">
        <v>0</v>
      </c>
      <c r="AC168" s="100">
        <v>0</v>
      </c>
      <c r="AD168" s="100">
        <v>0</v>
      </c>
      <c r="AE168" s="100">
        <v>0</v>
      </c>
      <c r="AF168" s="101" t="s">
        <v>463</v>
      </c>
      <c r="AG168" s="102"/>
    </row>
    <row r="169" spans="1:33" ht="166.5">
      <c r="A169" s="90">
        <v>40133000</v>
      </c>
      <c r="B169" s="91" t="str">
        <f>IF(ISBLANK(A169),"",IF(ISERROR(VLOOKUP(A169,'[1]Полномочия'!$A$1:$B$689,2)),"",VLOOKUP(A169,'[1]Полномочия'!$A$1:$B$689,2)))</f>
        <v>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v>
      </c>
      <c r="C169" s="92">
        <v>102</v>
      </c>
      <c r="D169" s="91" t="str">
        <f>IF(ISERROR(VLOOKUP(C169,'[1]ВидыНПА'!$A$1:$B$566,2)),"",VLOOKUP(C169,'[1]ВидыНПА'!$A$1:$B$566,2))</f>
        <v>Федеральный закон</v>
      </c>
      <c r="E169" s="93" t="s">
        <v>51</v>
      </c>
      <c r="F169" s="94">
        <v>37900</v>
      </c>
      <c r="G169" s="95" t="s">
        <v>704</v>
      </c>
      <c r="H169" s="94">
        <v>37900</v>
      </c>
      <c r="I169" s="94">
        <v>401404</v>
      </c>
      <c r="J169" s="96" t="s">
        <v>254</v>
      </c>
      <c r="K169" s="96"/>
      <c r="L169" s="96"/>
      <c r="M169" s="96"/>
      <c r="N169" s="96"/>
      <c r="O169" s="96" t="s">
        <v>63</v>
      </c>
      <c r="P169" s="96"/>
      <c r="Q169" s="96" t="s">
        <v>12</v>
      </c>
      <c r="R169" s="96" t="s">
        <v>109</v>
      </c>
      <c r="S169" s="96"/>
      <c r="T169" s="92">
        <v>407</v>
      </c>
      <c r="U169" s="97" t="s">
        <v>11</v>
      </c>
      <c r="V169" s="98">
        <v>0</v>
      </c>
      <c r="W169" s="99">
        <v>0</v>
      </c>
      <c r="X169" s="100">
        <v>0</v>
      </c>
      <c r="Y169" s="100">
        <v>0</v>
      </c>
      <c r="Z169" s="100">
        <v>0</v>
      </c>
      <c r="AA169" s="100">
        <v>0</v>
      </c>
      <c r="AB169" s="100">
        <v>0</v>
      </c>
      <c r="AC169" s="100">
        <v>0</v>
      </c>
      <c r="AD169" s="100">
        <v>0</v>
      </c>
      <c r="AE169" s="100">
        <v>0</v>
      </c>
      <c r="AF169" s="101" t="s">
        <v>463</v>
      </c>
      <c r="AG169" s="102"/>
    </row>
    <row r="170" spans="1:33" ht="166.5">
      <c r="A170" s="90">
        <v>40133000</v>
      </c>
      <c r="B170" s="91" t="str">
        <f>IF(ISBLANK(A170),"",IF(ISERROR(VLOOKUP(A170,'[1]Полномочия'!$A$1:$B$689,2)),"",VLOOKUP(A170,'[1]Полномочия'!$A$1:$B$689,2)))</f>
        <v>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v>
      </c>
      <c r="C170" s="92">
        <v>102</v>
      </c>
      <c r="D170" s="91" t="str">
        <f>IF(ISERROR(VLOOKUP(C170,'[1]ВидыНПА'!$A$1:$B$566,2)),"",VLOOKUP(C170,'[1]ВидыНПА'!$A$1:$B$566,2))</f>
        <v>Федеральный закон</v>
      </c>
      <c r="E170" s="93" t="s">
        <v>51</v>
      </c>
      <c r="F170" s="94">
        <v>37900</v>
      </c>
      <c r="G170" s="95" t="s">
        <v>704</v>
      </c>
      <c r="H170" s="94">
        <v>37900</v>
      </c>
      <c r="I170" s="94">
        <v>401404</v>
      </c>
      <c r="J170" s="96" t="s">
        <v>254</v>
      </c>
      <c r="K170" s="96"/>
      <c r="L170" s="96"/>
      <c r="M170" s="96"/>
      <c r="N170" s="96"/>
      <c r="O170" s="96" t="s">
        <v>63</v>
      </c>
      <c r="P170" s="96"/>
      <c r="Q170" s="96" t="s">
        <v>12</v>
      </c>
      <c r="R170" s="96" t="s">
        <v>109</v>
      </c>
      <c r="S170" s="96"/>
      <c r="T170" s="92">
        <v>503</v>
      </c>
      <c r="U170" s="97" t="s">
        <v>11</v>
      </c>
      <c r="V170" s="98">
        <v>0</v>
      </c>
      <c r="W170" s="99">
        <v>0</v>
      </c>
      <c r="X170" s="100">
        <v>0</v>
      </c>
      <c r="Y170" s="100">
        <v>13969.28</v>
      </c>
      <c r="Z170" s="100">
        <v>13958.9</v>
      </c>
      <c r="AA170" s="100">
        <v>9928</v>
      </c>
      <c r="AB170" s="100">
        <v>0</v>
      </c>
      <c r="AC170" s="100">
        <v>9928</v>
      </c>
      <c r="AD170" s="100">
        <v>9928</v>
      </c>
      <c r="AE170" s="100">
        <v>9928</v>
      </c>
      <c r="AF170" s="101" t="s">
        <v>463</v>
      </c>
      <c r="AG170" s="102"/>
    </row>
    <row r="171" spans="1:33" ht="166.5">
      <c r="A171" s="90">
        <v>40133000</v>
      </c>
      <c r="B171" s="91" t="str">
        <f>IF(ISBLANK(A171),"",IF(ISERROR(VLOOKUP(A171,'[1]Полномочия'!$A$1:$B$689,2)),"",VLOOKUP(A171,'[1]Полномочия'!$A$1:$B$689,2)))</f>
        <v>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v>
      </c>
      <c r="C171" s="92">
        <v>102</v>
      </c>
      <c r="D171" s="91" t="str">
        <f>IF(ISERROR(VLOOKUP(C171,'[1]ВидыНПА'!$A$1:$B$566,2)),"",VLOOKUP(C171,'[1]ВидыНПА'!$A$1:$B$566,2))</f>
        <v>Федеральный закон</v>
      </c>
      <c r="E171" s="93" t="s">
        <v>51</v>
      </c>
      <c r="F171" s="94">
        <v>37900</v>
      </c>
      <c r="G171" s="95" t="s">
        <v>704</v>
      </c>
      <c r="H171" s="94">
        <v>37900</v>
      </c>
      <c r="I171" s="94">
        <v>401404</v>
      </c>
      <c r="J171" s="96" t="s">
        <v>254</v>
      </c>
      <c r="K171" s="96"/>
      <c r="L171" s="96"/>
      <c r="M171" s="96"/>
      <c r="N171" s="96"/>
      <c r="O171" s="96" t="s">
        <v>63</v>
      </c>
      <c r="P171" s="96"/>
      <c r="Q171" s="96" t="s">
        <v>12</v>
      </c>
      <c r="R171" s="96" t="s">
        <v>109</v>
      </c>
      <c r="S171" s="96"/>
      <c r="T171" s="92">
        <v>505</v>
      </c>
      <c r="U171" s="97" t="s">
        <v>11</v>
      </c>
      <c r="V171" s="98">
        <v>0</v>
      </c>
      <c r="W171" s="99">
        <v>0</v>
      </c>
      <c r="X171" s="100">
        <v>0</v>
      </c>
      <c r="Y171" s="100">
        <v>11251.91</v>
      </c>
      <c r="Z171" s="100">
        <v>11188.83</v>
      </c>
      <c r="AA171" s="100">
        <v>10772.21</v>
      </c>
      <c r="AB171" s="100">
        <v>0</v>
      </c>
      <c r="AC171" s="100">
        <v>10785.47</v>
      </c>
      <c r="AD171" s="100">
        <v>10797.11</v>
      </c>
      <c r="AE171" s="100">
        <v>10797.11</v>
      </c>
      <c r="AF171" s="101" t="s">
        <v>463</v>
      </c>
      <c r="AG171" s="102"/>
    </row>
    <row r="172" spans="1:33" ht="166.5">
      <c r="A172" s="90">
        <v>40133000</v>
      </c>
      <c r="B172" s="91" t="str">
        <f>IF(ISBLANK(A172),"",IF(ISERROR(VLOOKUP(A172,'[1]Полномочия'!$A$1:$B$689,2)),"",VLOOKUP(A172,'[1]Полномочия'!$A$1:$B$689,2)))</f>
        <v>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v>
      </c>
      <c r="C172" s="92">
        <v>102</v>
      </c>
      <c r="D172" s="91" t="str">
        <f>IF(ISERROR(VLOOKUP(C172,'[1]ВидыНПА'!$A$1:$B$566,2)),"",VLOOKUP(C172,'[1]ВидыНПА'!$A$1:$B$566,2))</f>
        <v>Федеральный закон</v>
      </c>
      <c r="E172" s="93" t="s">
        <v>51</v>
      </c>
      <c r="F172" s="94">
        <v>37900</v>
      </c>
      <c r="G172" s="95" t="s">
        <v>704</v>
      </c>
      <c r="H172" s="94">
        <v>37900</v>
      </c>
      <c r="I172" s="94">
        <v>401404</v>
      </c>
      <c r="J172" s="96" t="s">
        <v>254</v>
      </c>
      <c r="K172" s="96"/>
      <c r="L172" s="96"/>
      <c r="M172" s="96"/>
      <c r="N172" s="96"/>
      <c r="O172" s="96" t="s">
        <v>63</v>
      </c>
      <c r="P172" s="96"/>
      <c r="Q172" s="96" t="s">
        <v>12</v>
      </c>
      <c r="R172" s="96" t="s">
        <v>109</v>
      </c>
      <c r="S172" s="96"/>
      <c r="T172" s="92">
        <v>605</v>
      </c>
      <c r="U172" s="97" t="s">
        <v>11</v>
      </c>
      <c r="V172" s="98">
        <v>0</v>
      </c>
      <c r="W172" s="99">
        <v>0</v>
      </c>
      <c r="X172" s="100">
        <v>0</v>
      </c>
      <c r="Y172" s="100">
        <v>415</v>
      </c>
      <c r="Z172" s="100">
        <v>399.6</v>
      </c>
      <c r="AA172" s="100">
        <v>500</v>
      </c>
      <c r="AB172" s="100">
        <v>0</v>
      </c>
      <c r="AC172" s="100">
        <v>500</v>
      </c>
      <c r="AD172" s="100">
        <v>500</v>
      </c>
      <c r="AE172" s="100">
        <v>500</v>
      </c>
      <c r="AF172" s="101" t="s">
        <v>463</v>
      </c>
      <c r="AG172" s="102"/>
    </row>
    <row r="173" spans="1:33" ht="204.75">
      <c r="A173" s="90">
        <v>40134000</v>
      </c>
      <c r="B173" s="91" t="str">
        <f>IF(ISBLANK(A173),"",IF(ISERROR(VLOOKUP(A173,'[1]Полномочия'!$A$1:$B$689,2)),"",VLOOKUP(A173,'[1]Полномочия'!$A$1:$B$689,2)))</f>
        <v>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муниципального земельного контроля за использованием земель городского округа, осуществление в случаях, предусмотренных Градостроительным к</v>
      </c>
      <c r="C173" s="92">
        <v>102</v>
      </c>
      <c r="D173" s="91" t="str">
        <f>IF(ISERROR(VLOOKUP(C173,'[1]ВидыНПА'!$A$1:$B$566,2)),"",VLOOKUP(C173,'[1]ВидыНПА'!$A$1:$B$566,2))</f>
        <v>Федеральный закон</v>
      </c>
      <c r="E173" s="93" t="s">
        <v>51</v>
      </c>
      <c r="F173" s="94">
        <v>37900</v>
      </c>
      <c r="G173" s="95" t="s">
        <v>704</v>
      </c>
      <c r="H173" s="94">
        <v>37900</v>
      </c>
      <c r="I173" s="94">
        <v>401404</v>
      </c>
      <c r="J173" s="96" t="s">
        <v>255</v>
      </c>
      <c r="K173" s="96"/>
      <c r="L173" s="96"/>
      <c r="M173" s="96"/>
      <c r="N173" s="96"/>
      <c r="O173" s="96" t="s">
        <v>63</v>
      </c>
      <c r="P173" s="96"/>
      <c r="Q173" s="96" t="s">
        <v>12</v>
      </c>
      <c r="R173" s="96" t="s">
        <v>113</v>
      </c>
      <c r="S173" s="96"/>
      <c r="T173" s="92">
        <v>412</v>
      </c>
      <c r="U173" s="97" t="s">
        <v>11</v>
      </c>
      <c r="V173" s="98">
        <v>0</v>
      </c>
      <c r="W173" s="99">
        <v>0</v>
      </c>
      <c r="X173" s="100">
        <v>0</v>
      </c>
      <c r="Y173" s="100">
        <v>1306.92</v>
      </c>
      <c r="Z173" s="100">
        <v>1306.92</v>
      </c>
      <c r="AA173" s="100">
        <v>1811.3</v>
      </c>
      <c r="AB173" s="100">
        <v>0</v>
      </c>
      <c r="AC173" s="100">
        <v>1811.3</v>
      </c>
      <c r="AD173" s="100">
        <v>1811.3</v>
      </c>
      <c r="AE173" s="100">
        <v>1811.3</v>
      </c>
      <c r="AF173" s="101" t="s">
        <v>463</v>
      </c>
      <c r="AG173" s="102"/>
    </row>
    <row r="174" spans="1:33" ht="204.75">
      <c r="A174" s="90">
        <v>40134000</v>
      </c>
      <c r="B174" s="91" t="str">
        <f>IF(ISBLANK(A174),"",IF(ISERROR(VLOOKUP(A174,'[1]Полномочия'!$A$1:$B$689,2)),"",VLOOKUP(A174,'[1]Полномочия'!$A$1:$B$689,2)))</f>
        <v>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муниципального земельного контроля за использованием земель городского округа, осуществление в случаях, предусмотренных Градостроительным к</v>
      </c>
      <c r="C174" s="92">
        <v>102</v>
      </c>
      <c r="D174" s="91" t="str">
        <f>IF(ISERROR(VLOOKUP(C174,'[1]ВидыНПА'!$A$1:$B$566,2)),"",VLOOKUP(C174,'[1]ВидыНПА'!$A$1:$B$566,2))</f>
        <v>Федеральный закон</v>
      </c>
      <c r="E174" s="93" t="s">
        <v>51</v>
      </c>
      <c r="F174" s="94">
        <v>37900</v>
      </c>
      <c r="G174" s="95" t="s">
        <v>704</v>
      </c>
      <c r="H174" s="94">
        <v>37900</v>
      </c>
      <c r="I174" s="94">
        <v>401404</v>
      </c>
      <c r="J174" s="96" t="s">
        <v>255</v>
      </c>
      <c r="K174" s="96"/>
      <c r="L174" s="96"/>
      <c r="M174" s="96"/>
      <c r="N174" s="96"/>
      <c r="O174" s="96" t="s">
        <v>63</v>
      </c>
      <c r="P174" s="96"/>
      <c r="Q174" s="96" t="s">
        <v>12</v>
      </c>
      <c r="R174" s="96" t="s">
        <v>113</v>
      </c>
      <c r="S174" s="96"/>
      <c r="T174" s="92">
        <v>505</v>
      </c>
      <c r="U174" s="97" t="s">
        <v>11</v>
      </c>
      <c r="V174" s="98">
        <v>0</v>
      </c>
      <c r="W174" s="99">
        <v>0</v>
      </c>
      <c r="X174" s="100">
        <v>0</v>
      </c>
      <c r="Y174" s="100">
        <v>4238.58</v>
      </c>
      <c r="Z174" s="100">
        <v>4224.31</v>
      </c>
      <c r="AA174" s="100">
        <v>4490.32</v>
      </c>
      <c r="AB174" s="100">
        <v>0</v>
      </c>
      <c r="AC174" s="100">
        <v>4504.6</v>
      </c>
      <c r="AD174" s="100">
        <v>4517.13</v>
      </c>
      <c r="AE174" s="100">
        <v>4517.13</v>
      </c>
      <c r="AF174" s="101" t="s">
        <v>463</v>
      </c>
      <c r="AG174" s="102"/>
    </row>
    <row r="175" spans="1:33" ht="26.25">
      <c r="A175" s="90">
        <v>40151000</v>
      </c>
      <c r="B175" s="91" t="str">
        <f>IF(ISBLANK(A175),"",IF(ISERROR(VLOOKUP(A175,'[1]Полномочия'!$A$1:$B$689,2)),"",VLOOKUP(A175,'[1]Полномочия'!$A$1:$B$689,2)))</f>
        <v>осуществление мер по противодействию коррупции в границах городского округа</v>
      </c>
      <c r="C175" s="92">
        <v>102</v>
      </c>
      <c r="D175" s="91" t="str">
        <f>IF(ISERROR(VLOOKUP(C175,'[1]ВидыНПА'!$A$1:$B$566,2)),"",VLOOKUP(C175,'[1]ВидыНПА'!$A$1:$B$566,2))</f>
        <v>Федеральный закон</v>
      </c>
      <c r="E175" s="93" t="s">
        <v>51</v>
      </c>
      <c r="F175" s="94">
        <v>37900</v>
      </c>
      <c r="G175" s="95" t="s">
        <v>704</v>
      </c>
      <c r="H175" s="94">
        <v>37900</v>
      </c>
      <c r="I175" s="94">
        <v>401404</v>
      </c>
      <c r="J175" s="96" t="s">
        <v>205</v>
      </c>
      <c r="K175" s="96"/>
      <c r="L175" s="96"/>
      <c r="M175" s="96"/>
      <c r="N175" s="96"/>
      <c r="O175" s="96" t="s">
        <v>63</v>
      </c>
      <c r="P175" s="96"/>
      <c r="Q175" s="96" t="s">
        <v>394</v>
      </c>
      <c r="R175" s="96"/>
      <c r="S175" s="96"/>
      <c r="T175" s="92">
        <v>113</v>
      </c>
      <c r="U175" s="97" t="s">
        <v>11</v>
      </c>
      <c r="V175" s="98">
        <v>0</v>
      </c>
      <c r="W175" s="99">
        <v>0</v>
      </c>
      <c r="X175" s="100">
        <v>0</v>
      </c>
      <c r="Y175" s="100">
        <v>490</v>
      </c>
      <c r="Z175" s="100">
        <v>280</v>
      </c>
      <c r="AA175" s="100">
        <v>0</v>
      </c>
      <c r="AB175" s="100">
        <v>0</v>
      </c>
      <c r="AC175" s="100">
        <v>0</v>
      </c>
      <c r="AD175" s="100">
        <v>0</v>
      </c>
      <c r="AE175" s="100">
        <v>0</v>
      </c>
      <c r="AF175" s="101" t="s">
        <v>463</v>
      </c>
      <c r="AG175" s="102"/>
    </row>
    <row r="176" spans="1:33" ht="39">
      <c r="A176" s="90">
        <v>40114000</v>
      </c>
      <c r="B176" s="91" t="str">
        <f>IF(ISBLANK(A176),"",IF(ISERROR(VLOOKUP(A176,'[1]Полномочия'!$A$1:$B$689,2)),"",VLOOKUP(A176,'[1]Полномочия'!$A$1:$B$689,2)))</f>
        <v>создание условий для предоставления транспортных услуг населению и организация транспортного обслуживания населения в границах городского округа</v>
      </c>
      <c r="C176" s="92">
        <v>102</v>
      </c>
      <c r="D176" s="91" t="str">
        <f>IF(ISERROR(VLOOKUP(C176,'[1]ВидыНПА'!$A$1:$B$566,2)),"",VLOOKUP(C176,'[1]ВидыНПА'!$A$1:$B$566,2))</f>
        <v>Федеральный закон</v>
      </c>
      <c r="E176" s="93" t="s">
        <v>51</v>
      </c>
      <c r="F176" s="94">
        <v>37900</v>
      </c>
      <c r="G176" s="95" t="s">
        <v>327</v>
      </c>
      <c r="H176" s="94">
        <v>37900</v>
      </c>
      <c r="I176" s="94">
        <v>401404</v>
      </c>
      <c r="J176" s="96" t="s">
        <v>182</v>
      </c>
      <c r="K176" s="96"/>
      <c r="L176" s="96"/>
      <c r="M176" s="96"/>
      <c r="N176" s="96"/>
      <c r="O176" s="96" t="s">
        <v>63</v>
      </c>
      <c r="P176" s="96"/>
      <c r="Q176" s="96" t="s">
        <v>419</v>
      </c>
      <c r="R176" s="96"/>
      <c r="S176" s="96"/>
      <c r="T176" s="92">
        <v>408</v>
      </c>
      <c r="U176" s="97" t="s">
        <v>11</v>
      </c>
      <c r="V176" s="98">
        <v>0</v>
      </c>
      <c r="W176" s="99">
        <v>0</v>
      </c>
      <c r="X176" s="100">
        <v>0</v>
      </c>
      <c r="Y176" s="100">
        <v>2000</v>
      </c>
      <c r="Z176" s="100">
        <v>2000</v>
      </c>
      <c r="AA176" s="100">
        <v>0</v>
      </c>
      <c r="AB176" s="100">
        <v>0</v>
      </c>
      <c r="AC176" s="100">
        <v>0</v>
      </c>
      <c r="AD176" s="100">
        <v>0</v>
      </c>
      <c r="AE176" s="100">
        <v>0</v>
      </c>
      <c r="AF176" s="101" t="s">
        <v>463</v>
      </c>
      <c r="AG176" s="102"/>
    </row>
    <row r="177" spans="1:33" ht="26.25">
      <c r="A177" s="90">
        <v>40108000</v>
      </c>
      <c r="B177" s="91" t="str">
        <f>IF(ISBLANK(A177),"",IF(ISERROR(VLOOKUP(A177,'[1]Полномочия'!$A$1:$B$689,2)),"",VLOOKUP(A177,'[1]Полномочия'!$A$1:$B$689,2)))</f>
        <v>формирование, утверждение, исполнение бюджета городского округа и контроль за исполнением данного бюджета</v>
      </c>
      <c r="C177" s="92">
        <v>102</v>
      </c>
      <c r="D177" s="91" t="str">
        <f>IF(ISERROR(VLOOKUP(C177,'[1]ВидыНПА'!$A$1:$B$566,2)),"",VLOOKUP(C177,'[1]ВидыНПА'!$A$1:$B$566,2))</f>
        <v>Федеральный закон</v>
      </c>
      <c r="E177" s="93" t="s">
        <v>51</v>
      </c>
      <c r="F177" s="94">
        <v>37900</v>
      </c>
      <c r="G177" s="95" t="s">
        <v>704</v>
      </c>
      <c r="H177" s="94">
        <v>37900</v>
      </c>
      <c r="I177" s="94">
        <v>401404</v>
      </c>
      <c r="J177" s="96" t="s">
        <v>206</v>
      </c>
      <c r="K177" s="96"/>
      <c r="L177" s="96"/>
      <c r="M177" s="96"/>
      <c r="N177" s="96"/>
      <c r="O177" s="96" t="s">
        <v>63</v>
      </c>
      <c r="P177" s="96" t="s">
        <v>12</v>
      </c>
      <c r="Q177" s="96" t="s">
        <v>12</v>
      </c>
      <c r="R177" s="96"/>
      <c r="S177" s="96"/>
      <c r="T177" s="92">
        <v>102</v>
      </c>
      <c r="U177" s="97" t="s">
        <v>11</v>
      </c>
      <c r="V177" s="98">
        <v>0</v>
      </c>
      <c r="W177" s="99">
        <v>0</v>
      </c>
      <c r="X177" s="100">
        <v>0</v>
      </c>
      <c r="Y177" s="100">
        <v>731.33</v>
      </c>
      <c r="Z177" s="100">
        <v>469.11</v>
      </c>
      <c r="AA177" s="100">
        <v>699.61</v>
      </c>
      <c r="AB177" s="100">
        <v>0</v>
      </c>
      <c r="AC177" s="100">
        <v>759.43</v>
      </c>
      <c r="AD177" s="100">
        <v>759.43</v>
      </c>
      <c r="AE177" s="100">
        <v>759.43</v>
      </c>
      <c r="AF177" s="101" t="s">
        <v>463</v>
      </c>
      <c r="AG177" s="102"/>
    </row>
    <row r="178" spans="1:33" ht="26.25">
      <c r="A178" s="90">
        <v>40108000</v>
      </c>
      <c r="B178" s="91" t="str">
        <f>IF(ISBLANK(A178),"",IF(ISERROR(VLOOKUP(A178,'[1]Полномочия'!$A$1:$B$689,2)),"",VLOOKUP(A178,'[1]Полномочия'!$A$1:$B$689,2)))</f>
        <v>формирование, утверждение, исполнение бюджета городского округа и контроль за исполнением данного бюджета</v>
      </c>
      <c r="C178" s="92">
        <v>102</v>
      </c>
      <c r="D178" s="91" t="str">
        <f>IF(ISERROR(VLOOKUP(C178,'[1]ВидыНПА'!$A$1:$B$566,2)),"",VLOOKUP(C178,'[1]ВидыНПА'!$A$1:$B$566,2))</f>
        <v>Федеральный закон</v>
      </c>
      <c r="E178" s="93" t="s">
        <v>51</v>
      </c>
      <c r="F178" s="94">
        <v>37900</v>
      </c>
      <c r="G178" s="95" t="s">
        <v>704</v>
      </c>
      <c r="H178" s="94">
        <v>37900</v>
      </c>
      <c r="I178" s="94">
        <v>401404</v>
      </c>
      <c r="J178" s="96" t="s">
        <v>206</v>
      </c>
      <c r="K178" s="96"/>
      <c r="L178" s="96"/>
      <c r="M178" s="96"/>
      <c r="N178" s="96"/>
      <c r="O178" s="96" t="s">
        <v>63</v>
      </c>
      <c r="P178" s="96" t="s">
        <v>12</v>
      </c>
      <c r="Q178" s="96" t="s">
        <v>12</v>
      </c>
      <c r="R178" s="96"/>
      <c r="S178" s="96"/>
      <c r="T178" s="92">
        <v>103</v>
      </c>
      <c r="U178" s="97" t="s">
        <v>11</v>
      </c>
      <c r="V178" s="98">
        <v>0</v>
      </c>
      <c r="W178" s="99">
        <v>0</v>
      </c>
      <c r="X178" s="100">
        <v>0</v>
      </c>
      <c r="Y178" s="100">
        <v>6945.5</v>
      </c>
      <c r="Z178" s="100">
        <v>6922.47</v>
      </c>
      <c r="AA178" s="100">
        <v>6785.93</v>
      </c>
      <c r="AB178" s="100">
        <v>0</v>
      </c>
      <c r="AC178" s="100">
        <v>6814.96</v>
      </c>
      <c r="AD178" s="100">
        <v>6840.43</v>
      </c>
      <c r="AE178" s="100">
        <v>6840.43</v>
      </c>
      <c r="AF178" s="101" t="s">
        <v>463</v>
      </c>
      <c r="AG178" s="102"/>
    </row>
    <row r="179" spans="1:33" ht="26.25">
      <c r="A179" s="90">
        <v>40108000</v>
      </c>
      <c r="B179" s="91" t="str">
        <f>IF(ISBLANK(A179),"",IF(ISERROR(VLOOKUP(A179,'[1]Полномочия'!$A$1:$B$689,2)),"",VLOOKUP(A179,'[1]Полномочия'!$A$1:$B$689,2)))</f>
        <v>формирование, утверждение, исполнение бюджета городского округа и контроль за исполнением данного бюджета</v>
      </c>
      <c r="C179" s="92">
        <v>102</v>
      </c>
      <c r="D179" s="91" t="str">
        <f>IF(ISERROR(VLOOKUP(C179,'[1]ВидыНПА'!$A$1:$B$566,2)),"",VLOOKUP(C179,'[1]ВидыНПА'!$A$1:$B$566,2))</f>
        <v>Федеральный закон</v>
      </c>
      <c r="E179" s="93" t="s">
        <v>51</v>
      </c>
      <c r="F179" s="94">
        <v>37900</v>
      </c>
      <c r="G179" s="95" t="s">
        <v>704</v>
      </c>
      <c r="H179" s="94">
        <v>37900</v>
      </c>
      <c r="I179" s="94">
        <v>401404</v>
      </c>
      <c r="J179" s="96" t="s">
        <v>206</v>
      </c>
      <c r="K179" s="96"/>
      <c r="L179" s="96"/>
      <c r="M179" s="96"/>
      <c r="N179" s="96"/>
      <c r="O179" s="96" t="s">
        <v>63</v>
      </c>
      <c r="P179" s="96" t="s">
        <v>12</v>
      </c>
      <c r="Q179" s="96" t="s">
        <v>12</v>
      </c>
      <c r="R179" s="96"/>
      <c r="S179" s="96"/>
      <c r="T179" s="92">
        <v>104</v>
      </c>
      <c r="U179" s="97" t="s">
        <v>11</v>
      </c>
      <c r="V179" s="98">
        <v>0</v>
      </c>
      <c r="W179" s="99">
        <v>0</v>
      </c>
      <c r="X179" s="100">
        <v>0</v>
      </c>
      <c r="Y179" s="100">
        <v>33970.88</v>
      </c>
      <c r="Z179" s="100">
        <v>33888.42</v>
      </c>
      <c r="AA179" s="100">
        <v>32744.35</v>
      </c>
      <c r="AB179" s="100"/>
      <c r="AC179" s="100">
        <v>32913.21</v>
      </c>
      <c r="AD179" s="100">
        <v>33061.36</v>
      </c>
      <c r="AE179" s="100">
        <v>33061.36</v>
      </c>
      <c r="AF179" s="101" t="s">
        <v>463</v>
      </c>
      <c r="AG179" s="102"/>
    </row>
    <row r="180" spans="1:33" ht="26.25">
      <c r="A180" s="90">
        <v>40108000</v>
      </c>
      <c r="B180" s="91" t="str">
        <f>IF(ISBLANK(A180),"",IF(ISERROR(VLOOKUP(A180,'[1]Полномочия'!$A$1:$B$689,2)),"",VLOOKUP(A180,'[1]Полномочия'!$A$1:$B$689,2)))</f>
        <v>формирование, утверждение, исполнение бюджета городского округа и контроль за исполнением данного бюджета</v>
      </c>
      <c r="C180" s="92">
        <v>102</v>
      </c>
      <c r="D180" s="91" t="str">
        <f>IF(ISERROR(VLOOKUP(C180,'[1]ВидыНПА'!$A$1:$B$566,2)),"",VLOOKUP(C180,'[1]ВидыНПА'!$A$1:$B$566,2))</f>
        <v>Федеральный закон</v>
      </c>
      <c r="E180" s="93" t="s">
        <v>51</v>
      </c>
      <c r="F180" s="94">
        <v>37900</v>
      </c>
      <c r="G180" s="95" t="s">
        <v>704</v>
      </c>
      <c r="H180" s="94">
        <v>37900</v>
      </c>
      <c r="I180" s="94">
        <v>401404</v>
      </c>
      <c r="J180" s="96" t="s">
        <v>206</v>
      </c>
      <c r="K180" s="96"/>
      <c r="L180" s="96"/>
      <c r="M180" s="96"/>
      <c r="N180" s="96"/>
      <c r="O180" s="96" t="s">
        <v>63</v>
      </c>
      <c r="P180" s="96" t="s">
        <v>12</v>
      </c>
      <c r="Q180" s="96" t="s">
        <v>12</v>
      </c>
      <c r="R180" s="96"/>
      <c r="S180" s="96"/>
      <c r="T180" s="92">
        <v>1004</v>
      </c>
      <c r="U180" s="97" t="s">
        <v>11</v>
      </c>
      <c r="V180" s="98">
        <v>0</v>
      </c>
      <c r="W180" s="99">
        <v>0</v>
      </c>
      <c r="X180" s="100">
        <v>0</v>
      </c>
      <c r="Y180" s="100">
        <v>19.65</v>
      </c>
      <c r="Z180" s="100">
        <v>19.65</v>
      </c>
      <c r="AA180" s="100">
        <v>19.65</v>
      </c>
      <c r="AB180" s="100">
        <v>0</v>
      </c>
      <c r="AC180" s="100">
        <v>19.65</v>
      </c>
      <c r="AD180" s="100">
        <v>19.65</v>
      </c>
      <c r="AE180" s="100">
        <v>19.65</v>
      </c>
      <c r="AF180" s="101" t="s">
        <v>463</v>
      </c>
      <c r="AG180" s="102"/>
    </row>
    <row r="181" spans="1:33" ht="26.25">
      <c r="A181" s="90">
        <v>40118000</v>
      </c>
      <c r="B181" s="91" t="str">
        <f>IF(ISBLANK(A181),"",IF(ISERROR(VLOOKUP(A181,'[1]Полномочия'!$A$1:$B$689,2)),"",VLOOKUP(A181,'[1]Полномочия'!$A$1:$B$689,2)))</f>
        <v>обеспечение первичных мер пожарной безопасности в границах городского округа</v>
      </c>
      <c r="C181" s="92">
        <v>102</v>
      </c>
      <c r="D181" s="91" t="str">
        <f>IF(ISERROR(VLOOKUP(C181,'[1]ВидыНПА'!$A$1:$B$566,2)),"",VLOOKUP(C181,'[1]ВидыНПА'!$A$1:$B$566,2))</f>
        <v>Федеральный закон</v>
      </c>
      <c r="E181" s="93" t="s">
        <v>51</v>
      </c>
      <c r="F181" s="94">
        <v>37900</v>
      </c>
      <c r="G181" s="95" t="s">
        <v>704</v>
      </c>
      <c r="H181" s="94">
        <v>37900</v>
      </c>
      <c r="I181" s="94">
        <v>401404</v>
      </c>
      <c r="J181" s="96" t="s">
        <v>256</v>
      </c>
      <c r="K181" s="96"/>
      <c r="L181" s="96"/>
      <c r="M181" s="96"/>
      <c r="N181" s="96"/>
      <c r="O181" s="96" t="s">
        <v>63</v>
      </c>
      <c r="P181" s="96" t="s">
        <v>12</v>
      </c>
      <c r="Q181" s="96" t="s">
        <v>18</v>
      </c>
      <c r="R181" s="96"/>
      <c r="S181" s="96"/>
      <c r="T181" s="92">
        <v>0</v>
      </c>
      <c r="U181" s="97" t="s">
        <v>11</v>
      </c>
      <c r="V181" s="98">
        <v>0</v>
      </c>
      <c r="W181" s="99">
        <v>0</v>
      </c>
      <c r="X181" s="100">
        <v>0</v>
      </c>
      <c r="Y181" s="100">
        <v>0</v>
      </c>
      <c r="Z181" s="100">
        <v>0</v>
      </c>
      <c r="AA181" s="100">
        <v>0</v>
      </c>
      <c r="AB181" s="100">
        <v>0</v>
      </c>
      <c r="AC181" s="100">
        <v>0</v>
      </c>
      <c r="AD181" s="100">
        <v>0</v>
      </c>
      <c r="AE181" s="100">
        <v>0</v>
      </c>
      <c r="AF181" s="101" t="s">
        <v>463</v>
      </c>
      <c r="AG181" s="102"/>
    </row>
    <row r="182" spans="1:33" ht="26.25">
      <c r="A182" s="90">
        <v>40118000</v>
      </c>
      <c r="B182" s="91" t="str">
        <f>IF(ISBLANK(A182),"",IF(ISERROR(VLOOKUP(A182,'[1]Полномочия'!$A$1:$B$689,2)),"",VLOOKUP(A182,'[1]Полномочия'!$A$1:$B$689,2)))</f>
        <v>обеспечение первичных мер пожарной безопасности в границах городского округа</v>
      </c>
      <c r="C182" s="92">
        <v>102</v>
      </c>
      <c r="D182" s="91" t="str">
        <f>IF(ISERROR(VLOOKUP(C182,'[1]ВидыНПА'!$A$1:$B$566,2)),"",VLOOKUP(C182,'[1]ВидыНПА'!$A$1:$B$566,2))</f>
        <v>Федеральный закон</v>
      </c>
      <c r="E182" s="93" t="s">
        <v>51</v>
      </c>
      <c r="F182" s="94">
        <v>37900</v>
      </c>
      <c r="G182" s="95" t="s">
        <v>704</v>
      </c>
      <c r="H182" s="94">
        <v>37900</v>
      </c>
      <c r="I182" s="94">
        <v>401404</v>
      </c>
      <c r="J182" s="96" t="s">
        <v>256</v>
      </c>
      <c r="K182" s="96"/>
      <c r="L182" s="96"/>
      <c r="M182" s="96"/>
      <c r="N182" s="96"/>
      <c r="O182" s="96" t="s">
        <v>63</v>
      </c>
      <c r="P182" s="96" t="s">
        <v>12</v>
      </c>
      <c r="Q182" s="96" t="s">
        <v>18</v>
      </c>
      <c r="R182" s="96"/>
      <c r="S182" s="96"/>
      <c r="T182" s="92">
        <v>701</v>
      </c>
      <c r="U182" s="97" t="s">
        <v>11</v>
      </c>
      <c r="V182" s="98">
        <v>0</v>
      </c>
      <c r="W182" s="99">
        <v>0</v>
      </c>
      <c r="X182" s="100">
        <v>0</v>
      </c>
      <c r="Y182" s="100">
        <v>252.67</v>
      </c>
      <c r="Z182" s="100">
        <v>252.67</v>
      </c>
      <c r="AA182" s="100">
        <v>394.1</v>
      </c>
      <c r="AB182" s="100">
        <v>0</v>
      </c>
      <c r="AC182" s="100">
        <v>394.1</v>
      </c>
      <c r="AD182" s="100">
        <v>394.1</v>
      </c>
      <c r="AE182" s="100">
        <v>394.1</v>
      </c>
      <c r="AF182" s="101" t="s">
        <v>463</v>
      </c>
      <c r="AG182" s="102"/>
    </row>
    <row r="183" spans="1:33" ht="26.25">
      <c r="A183" s="90">
        <v>40118000</v>
      </c>
      <c r="B183" s="91" t="str">
        <f>IF(ISBLANK(A183),"",IF(ISERROR(VLOOKUP(A183,'[1]Полномочия'!$A$1:$B$689,2)),"",VLOOKUP(A183,'[1]Полномочия'!$A$1:$B$689,2)))</f>
        <v>обеспечение первичных мер пожарной безопасности в границах городского округа</v>
      </c>
      <c r="C183" s="92">
        <v>102</v>
      </c>
      <c r="D183" s="91" t="str">
        <f>IF(ISERROR(VLOOKUP(C183,'[1]ВидыНПА'!$A$1:$B$566,2)),"",VLOOKUP(C183,'[1]ВидыНПА'!$A$1:$B$566,2))</f>
        <v>Федеральный закон</v>
      </c>
      <c r="E183" s="93" t="s">
        <v>51</v>
      </c>
      <c r="F183" s="94">
        <v>37900</v>
      </c>
      <c r="G183" s="95" t="s">
        <v>704</v>
      </c>
      <c r="H183" s="94">
        <v>37900</v>
      </c>
      <c r="I183" s="94">
        <v>401404</v>
      </c>
      <c r="J183" s="96" t="s">
        <v>256</v>
      </c>
      <c r="K183" s="96"/>
      <c r="L183" s="96"/>
      <c r="M183" s="96"/>
      <c r="N183" s="96"/>
      <c r="O183" s="96" t="s">
        <v>63</v>
      </c>
      <c r="P183" s="96" t="s">
        <v>12</v>
      </c>
      <c r="Q183" s="96" t="s">
        <v>18</v>
      </c>
      <c r="R183" s="96"/>
      <c r="S183" s="96"/>
      <c r="T183" s="92">
        <v>702</v>
      </c>
      <c r="U183" s="97" t="s">
        <v>11</v>
      </c>
      <c r="V183" s="98">
        <v>0</v>
      </c>
      <c r="W183" s="99">
        <v>0</v>
      </c>
      <c r="X183" s="100">
        <v>0</v>
      </c>
      <c r="Y183" s="100">
        <v>1326.61</v>
      </c>
      <c r="Z183" s="100">
        <v>1326.61</v>
      </c>
      <c r="AA183" s="100">
        <v>226</v>
      </c>
      <c r="AB183" s="100">
        <v>0</v>
      </c>
      <c r="AC183" s="100">
        <v>226</v>
      </c>
      <c r="AD183" s="100">
        <v>226</v>
      </c>
      <c r="AE183" s="100">
        <v>226</v>
      </c>
      <c r="AF183" s="101" t="s">
        <v>463</v>
      </c>
      <c r="AG183" s="102"/>
    </row>
    <row r="184" spans="1:33" ht="26.25">
      <c r="A184" s="90">
        <v>40118000</v>
      </c>
      <c r="B184" s="91" t="str">
        <f>IF(ISBLANK(A184),"",IF(ISERROR(VLOOKUP(A184,'[1]Полномочия'!$A$1:$B$689,2)),"",VLOOKUP(A184,'[1]Полномочия'!$A$1:$B$689,2)))</f>
        <v>обеспечение первичных мер пожарной безопасности в границах городского округа</v>
      </c>
      <c r="C184" s="92">
        <v>102</v>
      </c>
      <c r="D184" s="91" t="str">
        <f>IF(ISERROR(VLOOKUP(C184,'[1]ВидыНПА'!$A$1:$B$566,2)),"",VLOOKUP(C184,'[1]ВидыНПА'!$A$1:$B$566,2))</f>
        <v>Федеральный закон</v>
      </c>
      <c r="E184" s="93" t="s">
        <v>51</v>
      </c>
      <c r="F184" s="94">
        <v>37900</v>
      </c>
      <c r="G184" s="95" t="s">
        <v>704</v>
      </c>
      <c r="H184" s="94">
        <v>37900</v>
      </c>
      <c r="I184" s="94">
        <v>401404</v>
      </c>
      <c r="J184" s="96" t="s">
        <v>256</v>
      </c>
      <c r="K184" s="96"/>
      <c r="L184" s="96"/>
      <c r="M184" s="96"/>
      <c r="N184" s="96"/>
      <c r="O184" s="96" t="s">
        <v>63</v>
      </c>
      <c r="P184" s="96" t="s">
        <v>12</v>
      </c>
      <c r="Q184" s="96" t="s">
        <v>18</v>
      </c>
      <c r="R184" s="96"/>
      <c r="S184" s="96"/>
      <c r="T184" s="92">
        <v>801</v>
      </c>
      <c r="U184" s="97" t="s">
        <v>11</v>
      </c>
      <c r="V184" s="98">
        <v>0</v>
      </c>
      <c r="W184" s="99">
        <v>0</v>
      </c>
      <c r="X184" s="100">
        <v>0</v>
      </c>
      <c r="Y184" s="100">
        <v>939.67</v>
      </c>
      <c r="Z184" s="100">
        <v>939.67</v>
      </c>
      <c r="AA184" s="100">
        <v>912</v>
      </c>
      <c r="AB184" s="100">
        <v>0</v>
      </c>
      <c r="AC184" s="100">
        <v>912</v>
      </c>
      <c r="AD184" s="100">
        <v>912</v>
      </c>
      <c r="AE184" s="100">
        <v>912</v>
      </c>
      <c r="AF184" s="101" t="s">
        <v>463</v>
      </c>
      <c r="AG184" s="102"/>
    </row>
    <row r="185" spans="1:33" ht="26.25">
      <c r="A185" s="90">
        <v>40118000</v>
      </c>
      <c r="B185" s="91" t="str">
        <f>IF(ISBLANK(A185),"",IF(ISERROR(VLOOKUP(A185,'[1]Полномочия'!$A$1:$B$689,2)),"",VLOOKUP(A185,'[1]Полномочия'!$A$1:$B$689,2)))</f>
        <v>обеспечение первичных мер пожарной безопасности в границах городского округа</v>
      </c>
      <c r="C185" s="92">
        <v>102</v>
      </c>
      <c r="D185" s="91" t="str">
        <f>IF(ISERROR(VLOOKUP(C185,'[1]ВидыНПА'!$A$1:$B$566,2)),"",VLOOKUP(C185,'[1]ВидыНПА'!$A$1:$B$566,2))</f>
        <v>Федеральный закон</v>
      </c>
      <c r="E185" s="93" t="s">
        <v>51</v>
      </c>
      <c r="F185" s="94">
        <v>37900</v>
      </c>
      <c r="G185" s="95" t="s">
        <v>704</v>
      </c>
      <c r="H185" s="94">
        <v>37900</v>
      </c>
      <c r="I185" s="94">
        <v>401404</v>
      </c>
      <c r="J185" s="96" t="s">
        <v>256</v>
      </c>
      <c r="K185" s="96"/>
      <c r="L185" s="96"/>
      <c r="M185" s="96"/>
      <c r="N185" s="96"/>
      <c r="O185" s="96" t="s">
        <v>63</v>
      </c>
      <c r="P185" s="96" t="s">
        <v>12</v>
      </c>
      <c r="Q185" s="96" t="s">
        <v>18</v>
      </c>
      <c r="R185" s="96"/>
      <c r="S185" s="96"/>
      <c r="T185" s="92">
        <v>0</v>
      </c>
      <c r="U185" s="97" t="s">
        <v>11</v>
      </c>
      <c r="V185" s="98">
        <v>0</v>
      </c>
      <c r="W185" s="99">
        <v>0</v>
      </c>
      <c r="X185" s="100">
        <v>0</v>
      </c>
      <c r="Y185" s="100">
        <v>0</v>
      </c>
      <c r="Z185" s="100">
        <v>0</v>
      </c>
      <c r="AA185" s="100">
        <v>0</v>
      </c>
      <c r="AB185" s="100">
        <v>0</v>
      </c>
      <c r="AC185" s="100">
        <v>0</v>
      </c>
      <c r="AD185" s="100">
        <v>0</v>
      </c>
      <c r="AE185" s="100">
        <v>0</v>
      </c>
      <c r="AF185" s="101" t="s">
        <v>463</v>
      </c>
      <c r="AG185" s="102"/>
    </row>
    <row r="186" spans="1:33" ht="26.25">
      <c r="A186" s="90">
        <v>40118000</v>
      </c>
      <c r="B186" s="91" t="str">
        <f>IF(ISBLANK(A186),"",IF(ISERROR(VLOOKUP(A186,'[1]Полномочия'!$A$1:$B$689,2)),"",VLOOKUP(A186,'[1]Полномочия'!$A$1:$B$689,2)))</f>
        <v>обеспечение первичных мер пожарной безопасности в границах городского округа</v>
      </c>
      <c r="C186" s="92">
        <v>102</v>
      </c>
      <c r="D186" s="91" t="str">
        <f>IF(ISERROR(VLOOKUP(C186,'[1]ВидыНПА'!$A$1:$B$566,2)),"",VLOOKUP(C186,'[1]ВидыНПА'!$A$1:$B$566,2))</f>
        <v>Федеральный закон</v>
      </c>
      <c r="E186" s="93" t="s">
        <v>51</v>
      </c>
      <c r="F186" s="94">
        <v>37900</v>
      </c>
      <c r="G186" s="95" t="s">
        <v>704</v>
      </c>
      <c r="H186" s="94">
        <v>37900</v>
      </c>
      <c r="I186" s="94">
        <v>401404</v>
      </c>
      <c r="J186" s="96" t="s">
        <v>256</v>
      </c>
      <c r="K186" s="96"/>
      <c r="L186" s="96"/>
      <c r="M186" s="96"/>
      <c r="N186" s="96"/>
      <c r="O186" s="96" t="s">
        <v>63</v>
      </c>
      <c r="P186" s="96" t="s">
        <v>12</v>
      </c>
      <c r="Q186" s="96" t="s">
        <v>18</v>
      </c>
      <c r="R186" s="96"/>
      <c r="S186" s="96"/>
      <c r="T186" s="92">
        <v>0</v>
      </c>
      <c r="U186" s="97" t="s">
        <v>11</v>
      </c>
      <c r="V186" s="98">
        <v>0</v>
      </c>
      <c r="W186" s="99">
        <v>0</v>
      </c>
      <c r="X186" s="100">
        <v>0</v>
      </c>
      <c r="Y186" s="100">
        <v>0</v>
      </c>
      <c r="Z186" s="100">
        <v>0</v>
      </c>
      <c r="AA186" s="100">
        <v>0</v>
      </c>
      <c r="AB186" s="100">
        <v>0</v>
      </c>
      <c r="AC186" s="100">
        <v>0</v>
      </c>
      <c r="AD186" s="100">
        <v>0</v>
      </c>
      <c r="AE186" s="100">
        <v>0</v>
      </c>
      <c r="AF186" s="101" t="s">
        <v>463</v>
      </c>
      <c r="AG186" s="102"/>
    </row>
    <row r="187" spans="1:33" ht="26.25">
      <c r="A187" s="90">
        <v>40119000</v>
      </c>
      <c r="B187" s="91" t="str">
        <f>IF(ISBLANK(A187),"",IF(ISERROR(VLOOKUP(A187,'[1]Полномочия'!$A$1:$B$689,2)),"",VLOOKUP(A187,'[1]Полномочия'!$A$1:$B$689,2)))</f>
        <v>организация мероприятий по охране окружающей среды в границах городского округа</v>
      </c>
      <c r="C187" s="92">
        <v>102</v>
      </c>
      <c r="D187" s="91" t="str">
        <f>IF(ISERROR(VLOOKUP(C187,'[1]ВидыНПА'!$A$1:$B$566,2)),"",VLOOKUP(C187,'[1]ВидыНПА'!$A$1:$B$566,2))</f>
        <v>Федеральный закон</v>
      </c>
      <c r="E187" s="93" t="s">
        <v>51</v>
      </c>
      <c r="F187" s="94">
        <v>37900</v>
      </c>
      <c r="G187" s="95" t="s">
        <v>704</v>
      </c>
      <c r="H187" s="94">
        <v>37900</v>
      </c>
      <c r="I187" s="94">
        <v>401404</v>
      </c>
      <c r="J187" s="96" t="s">
        <v>257</v>
      </c>
      <c r="K187" s="96"/>
      <c r="L187" s="96"/>
      <c r="M187" s="96"/>
      <c r="N187" s="96"/>
      <c r="O187" s="96" t="s">
        <v>63</v>
      </c>
      <c r="P187" s="96" t="s">
        <v>12</v>
      </c>
      <c r="Q187" s="96" t="s">
        <v>29</v>
      </c>
      <c r="R187" s="96"/>
      <c r="S187" s="96"/>
      <c r="T187" s="92">
        <v>0</v>
      </c>
      <c r="U187" s="97" t="s">
        <v>11</v>
      </c>
      <c r="V187" s="98">
        <v>0</v>
      </c>
      <c r="W187" s="99">
        <v>0</v>
      </c>
      <c r="X187" s="100">
        <v>0</v>
      </c>
      <c r="Y187" s="100">
        <v>0</v>
      </c>
      <c r="Z187" s="100">
        <v>0</v>
      </c>
      <c r="AA187" s="100">
        <v>0</v>
      </c>
      <c r="AB187" s="100">
        <v>0</v>
      </c>
      <c r="AC187" s="100">
        <v>0</v>
      </c>
      <c r="AD187" s="100">
        <v>0</v>
      </c>
      <c r="AE187" s="100">
        <v>0</v>
      </c>
      <c r="AF187" s="101" t="s">
        <v>463</v>
      </c>
      <c r="AG187" s="102"/>
    </row>
    <row r="188" spans="1:33" ht="179.25">
      <c r="A188" s="90">
        <v>40120000</v>
      </c>
      <c r="B188" s="91" t="str">
        <f>IF(ISBLANK(A188),"",IF(ISERROR(VLOOKUP(A188,'[1]Полномочия'!$A$1:$B$689,2)),"",VLOOKUP(A188,'[1]Полномочия'!$A$1:$B$689,2)))</f>
        <v>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v>
      </c>
      <c r="C188" s="92">
        <v>102</v>
      </c>
      <c r="D188" s="91" t="str">
        <f>IF(ISERROR(VLOOKUP(C188,'[1]ВидыНПА'!$A$1:$B$566,2)),"",VLOOKUP(C188,'[1]ВидыНПА'!$A$1:$B$566,2))</f>
        <v>Федеральный закон</v>
      </c>
      <c r="E188" s="93" t="s">
        <v>51</v>
      </c>
      <c r="F188" s="94">
        <v>37900</v>
      </c>
      <c r="G188" s="95" t="s">
        <v>704</v>
      </c>
      <c r="H188" s="94">
        <v>39083</v>
      </c>
      <c r="I188" s="94">
        <v>401404</v>
      </c>
      <c r="J188" s="96" t="s">
        <v>258</v>
      </c>
      <c r="K188" s="96"/>
      <c r="L188" s="96"/>
      <c r="M188" s="96"/>
      <c r="N188" s="96"/>
      <c r="O188" s="96" t="s">
        <v>63</v>
      </c>
      <c r="P188" s="96" t="s">
        <v>12</v>
      </c>
      <c r="Q188" s="96" t="s">
        <v>47</v>
      </c>
      <c r="R188" s="96"/>
      <c r="S188" s="96"/>
      <c r="T188" s="92">
        <v>707</v>
      </c>
      <c r="U188" s="97" t="s">
        <v>11</v>
      </c>
      <c r="V188" s="98">
        <v>0</v>
      </c>
      <c r="W188" s="99">
        <v>0</v>
      </c>
      <c r="X188" s="100">
        <v>0</v>
      </c>
      <c r="Y188" s="100">
        <v>3355.31</v>
      </c>
      <c r="Z188" s="100">
        <v>3353.12</v>
      </c>
      <c r="AA188" s="100">
        <v>3411.5</v>
      </c>
      <c r="AB188" s="100">
        <v>0</v>
      </c>
      <c r="AC188" s="100">
        <v>3473.15</v>
      </c>
      <c r="AD188" s="100">
        <v>3473.15</v>
      </c>
      <c r="AE188" s="100">
        <v>3473.15</v>
      </c>
      <c r="AF188" s="101" t="s">
        <v>463</v>
      </c>
      <c r="AG188" s="102"/>
    </row>
    <row r="189" spans="1:33" ht="179.25">
      <c r="A189" s="90">
        <v>40120000</v>
      </c>
      <c r="B189" s="91" t="str">
        <f>IF(ISBLANK(A189),"",IF(ISERROR(VLOOKUP(A189,'[1]Полномочия'!$A$1:$B$689,2)),"",VLOOKUP(A189,'[1]Полномочия'!$A$1:$B$689,2)))</f>
        <v>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v>
      </c>
      <c r="C189" s="92">
        <v>102</v>
      </c>
      <c r="D189" s="91" t="str">
        <f>IF(ISERROR(VLOOKUP(C189,'[1]ВидыНПА'!$A$1:$B$566,2)),"",VLOOKUP(C189,'[1]ВидыНПА'!$A$1:$B$566,2))</f>
        <v>Федеральный закон</v>
      </c>
      <c r="E189" s="93" t="s">
        <v>51</v>
      </c>
      <c r="F189" s="94">
        <v>37900</v>
      </c>
      <c r="G189" s="95" t="s">
        <v>704</v>
      </c>
      <c r="H189" s="94">
        <v>39083</v>
      </c>
      <c r="I189" s="94">
        <v>401404</v>
      </c>
      <c r="J189" s="96" t="s">
        <v>258</v>
      </c>
      <c r="K189" s="96"/>
      <c r="L189" s="96"/>
      <c r="M189" s="96"/>
      <c r="N189" s="96"/>
      <c r="O189" s="96" t="s">
        <v>63</v>
      </c>
      <c r="P189" s="96" t="s">
        <v>12</v>
      </c>
      <c r="Q189" s="96" t="s">
        <v>47</v>
      </c>
      <c r="R189" s="96"/>
      <c r="S189" s="96"/>
      <c r="T189" s="92">
        <v>709</v>
      </c>
      <c r="U189" s="97" t="s">
        <v>11</v>
      </c>
      <c r="V189" s="98">
        <v>0</v>
      </c>
      <c r="W189" s="99">
        <v>0</v>
      </c>
      <c r="X189" s="100">
        <v>0</v>
      </c>
      <c r="Y189" s="100">
        <v>9046.02</v>
      </c>
      <c r="Z189" s="100">
        <v>8794.45</v>
      </c>
      <c r="AA189" s="100">
        <v>8722.28</v>
      </c>
      <c r="AB189" s="100">
        <v>0</v>
      </c>
      <c r="AC189" s="100">
        <v>8656.81</v>
      </c>
      <c r="AD189" s="100">
        <v>8691.77</v>
      </c>
      <c r="AE189" s="100">
        <v>8691.77</v>
      </c>
      <c r="AF189" s="101" t="s">
        <v>463</v>
      </c>
      <c r="AG189" s="102"/>
    </row>
    <row r="190" spans="1:33" ht="26.25">
      <c r="A190" s="90">
        <v>40122000</v>
      </c>
      <c r="B190" s="91" t="str">
        <f>IF(ISBLANK(A190),"",IF(ISERROR(VLOOKUP(A190,'[1]Полномочия'!$A$1:$B$689,2)),"",VLOOKUP(A190,'[1]Полномочия'!$A$1:$B$689,2)))</f>
        <v>создание условий для обеспечения жителей городского округа услугами связи, общественного питания, торговли и бытового обслуживания</v>
      </c>
      <c r="C190" s="92">
        <v>102</v>
      </c>
      <c r="D190" s="91" t="str">
        <f>IF(ISERROR(VLOOKUP(C190,'[1]ВидыНПА'!$A$1:$B$566,2)),"",VLOOKUP(C190,'[1]ВидыНПА'!$A$1:$B$566,2))</f>
        <v>Федеральный закон</v>
      </c>
      <c r="E190" s="93" t="s">
        <v>51</v>
      </c>
      <c r="F190" s="94">
        <v>37900</v>
      </c>
      <c r="G190" s="95" t="s">
        <v>704</v>
      </c>
      <c r="H190" s="94">
        <v>37900</v>
      </c>
      <c r="I190" s="94">
        <v>401404</v>
      </c>
      <c r="J190" s="96" t="s">
        <v>259</v>
      </c>
      <c r="K190" s="96"/>
      <c r="L190" s="96"/>
      <c r="M190" s="96"/>
      <c r="N190" s="96"/>
      <c r="O190" s="96" t="s">
        <v>63</v>
      </c>
      <c r="P190" s="96" t="s">
        <v>12</v>
      </c>
      <c r="Q190" s="96" t="s">
        <v>59</v>
      </c>
      <c r="R190" s="96"/>
      <c r="S190" s="96"/>
      <c r="T190" s="92">
        <v>0</v>
      </c>
      <c r="U190" s="97" t="s">
        <v>11</v>
      </c>
      <c r="V190" s="98">
        <v>0</v>
      </c>
      <c r="W190" s="99">
        <v>0</v>
      </c>
      <c r="X190" s="100">
        <v>0</v>
      </c>
      <c r="Y190" s="100">
        <v>0</v>
      </c>
      <c r="Z190" s="100">
        <v>0</v>
      </c>
      <c r="AA190" s="100">
        <v>0</v>
      </c>
      <c r="AB190" s="100">
        <v>0</v>
      </c>
      <c r="AC190" s="100">
        <v>0</v>
      </c>
      <c r="AD190" s="100">
        <v>0</v>
      </c>
      <c r="AE190" s="100">
        <v>0</v>
      </c>
      <c r="AF190" s="101" t="s">
        <v>463</v>
      </c>
      <c r="AG190" s="102"/>
    </row>
    <row r="191" spans="1:33" ht="26.25">
      <c r="A191" s="90">
        <v>40122000</v>
      </c>
      <c r="B191" s="91" t="str">
        <f>IF(ISBLANK(A191),"",IF(ISERROR(VLOOKUP(A191,'[1]Полномочия'!$A$1:$B$689,2)),"",VLOOKUP(A191,'[1]Полномочия'!$A$1:$B$689,2)))</f>
        <v>создание условий для обеспечения жителей городского округа услугами связи, общественного питания, торговли и бытового обслуживания</v>
      </c>
      <c r="C191" s="92">
        <v>102</v>
      </c>
      <c r="D191" s="91" t="str">
        <f>IF(ISERROR(VLOOKUP(C191,'[1]ВидыНПА'!$A$1:$B$566,2)),"",VLOOKUP(C191,'[1]ВидыНПА'!$A$1:$B$566,2))</f>
        <v>Федеральный закон</v>
      </c>
      <c r="E191" s="93" t="s">
        <v>51</v>
      </c>
      <c r="F191" s="94">
        <v>37900</v>
      </c>
      <c r="G191" s="95" t="s">
        <v>704</v>
      </c>
      <c r="H191" s="94">
        <v>37900</v>
      </c>
      <c r="I191" s="94">
        <v>401404</v>
      </c>
      <c r="J191" s="96" t="s">
        <v>259</v>
      </c>
      <c r="K191" s="96"/>
      <c r="L191" s="96"/>
      <c r="M191" s="96"/>
      <c r="N191" s="96"/>
      <c r="O191" s="96" t="s">
        <v>63</v>
      </c>
      <c r="P191" s="96" t="s">
        <v>12</v>
      </c>
      <c r="Q191" s="96" t="s">
        <v>59</v>
      </c>
      <c r="R191" s="96"/>
      <c r="S191" s="96"/>
      <c r="T191" s="92">
        <v>502</v>
      </c>
      <c r="U191" s="97" t="s">
        <v>11</v>
      </c>
      <c r="V191" s="98">
        <v>0</v>
      </c>
      <c r="W191" s="99">
        <v>0</v>
      </c>
      <c r="X191" s="100">
        <v>0</v>
      </c>
      <c r="Y191" s="100">
        <v>900</v>
      </c>
      <c r="Z191" s="100">
        <v>899.85</v>
      </c>
      <c r="AA191" s="100">
        <v>700</v>
      </c>
      <c r="AB191" s="100">
        <v>0</v>
      </c>
      <c r="AC191" s="100">
        <v>700</v>
      </c>
      <c r="AD191" s="100">
        <v>700</v>
      </c>
      <c r="AE191" s="100">
        <v>700</v>
      </c>
      <c r="AF191" s="101" t="s">
        <v>463</v>
      </c>
      <c r="AG191" s="102"/>
    </row>
    <row r="192" spans="1:33" ht="39">
      <c r="A192" s="90">
        <v>40123000</v>
      </c>
      <c r="B192" s="91" t="str">
        <f>IF(ISBLANK(A192),"",IF(ISERROR(VLOOKUP(A192,'[1]Полномочия'!$A$1:$B$689,2)),"",VLOOKUP(A192,'[1]Полномочия'!$A$1:$B$689,2)))</f>
        <v>организация библиотечного обслуживания населения, комплектование и обеспечение сохранности библиотечных фондов библиотек городского округа</v>
      </c>
      <c r="C192" s="92">
        <v>102</v>
      </c>
      <c r="D192" s="91" t="str">
        <f>IF(ISERROR(VLOOKUP(C192,'[1]ВидыНПА'!$A$1:$B$566,2)),"",VLOOKUP(C192,'[1]ВидыНПА'!$A$1:$B$566,2))</f>
        <v>Федеральный закон</v>
      </c>
      <c r="E192" s="93" t="s">
        <v>51</v>
      </c>
      <c r="F192" s="94">
        <v>37900</v>
      </c>
      <c r="G192" s="95" t="s">
        <v>704</v>
      </c>
      <c r="H192" s="94">
        <v>37900</v>
      </c>
      <c r="I192" s="94">
        <v>401404</v>
      </c>
      <c r="J192" s="96" t="s">
        <v>260</v>
      </c>
      <c r="K192" s="96"/>
      <c r="L192" s="96"/>
      <c r="M192" s="96"/>
      <c r="N192" s="96"/>
      <c r="O192" s="96" t="s">
        <v>63</v>
      </c>
      <c r="P192" s="96" t="s">
        <v>12</v>
      </c>
      <c r="Q192" s="96" t="s">
        <v>63</v>
      </c>
      <c r="R192" s="96"/>
      <c r="S192" s="96"/>
      <c r="T192" s="92">
        <v>801</v>
      </c>
      <c r="U192" s="97" t="s">
        <v>11</v>
      </c>
      <c r="V192" s="98">
        <v>0</v>
      </c>
      <c r="W192" s="99">
        <v>0</v>
      </c>
      <c r="X192" s="100">
        <v>0</v>
      </c>
      <c r="Y192" s="100">
        <v>7557.58</v>
      </c>
      <c r="Z192" s="100">
        <v>7429.45</v>
      </c>
      <c r="AA192" s="100">
        <v>7593.16</v>
      </c>
      <c r="AB192" s="100">
        <v>0</v>
      </c>
      <c r="AC192" s="100">
        <v>9655.98</v>
      </c>
      <c r="AD192" s="100">
        <v>13677.9</v>
      </c>
      <c r="AE192" s="100">
        <v>13677.9</v>
      </c>
      <c r="AF192" s="101" t="s">
        <v>463</v>
      </c>
      <c r="AG192" s="102"/>
    </row>
    <row r="193" spans="1:33" ht="26.25">
      <c r="A193" s="90">
        <v>40124000</v>
      </c>
      <c r="B193" s="91" t="str">
        <f>IF(ISBLANK(A193),"",IF(ISERROR(VLOOKUP(A193,'[1]Полномочия'!$A$1:$B$689,2)),"",VLOOKUP(A193,'[1]Полномочия'!$A$1:$B$689,2)))</f>
        <v>создание условий для организации досуга и обеспечения жителей городского округа услугами организаций культуры</v>
      </c>
      <c r="C193" s="92">
        <v>102</v>
      </c>
      <c r="D193" s="91" t="str">
        <f>IF(ISERROR(VLOOKUP(C193,'[1]ВидыНПА'!$A$1:$B$566,2)),"",VLOOKUP(C193,'[1]ВидыНПА'!$A$1:$B$566,2))</f>
        <v>Федеральный закон</v>
      </c>
      <c r="E193" s="93" t="s">
        <v>51</v>
      </c>
      <c r="F193" s="94">
        <v>37900</v>
      </c>
      <c r="G193" s="95" t="s">
        <v>704</v>
      </c>
      <c r="H193" s="94">
        <v>37900</v>
      </c>
      <c r="I193" s="94">
        <v>401404</v>
      </c>
      <c r="J193" s="96" t="s">
        <v>261</v>
      </c>
      <c r="K193" s="96"/>
      <c r="L193" s="96"/>
      <c r="M193" s="96"/>
      <c r="N193" s="96"/>
      <c r="O193" s="96" t="s">
        <v>63</v>
      </c>
      <c r="P193" s="96" t="s">
        <v>12</v>
      </c>
      <c r="Q193" s="96" t="s">
        <v>66</v>
      </c>
      <c r="R193" s="96"/>
      <c r="S193" s="96"/>
      <c r="T193" s="92">
        <v>503</v>
      </c>
      <c r="U193" s="97" t="s">
        <v>11</v>
      </c>
      <c r="V193" s="98">
        <v>0</v>
      </c>
      <c r="W193" s="99">
        <v>0</v>
      </c>
      <c r="X193" s="100">
        <v>0</v>
      </c>
      <c r="Y193" s="100">
        <v>0</v>
      </c>
      <c r="Z193" s="100">
        <v>0</v>
      </c>
      <c r="AA193" s="100">
        <v>0</v>
      </c>
      <c r="AB193" s="100">
        <v>0</v>
      </c>
      <c r="AC193" s="100">
        <v>0</v>
      </c>
      <c r="AD193" s="100">
        <v>0</v>
      </c>
      <c r="AE193" s="100">
        <v>0</v>
      </c>
      <c r="AF193" s="101" t="s">
        <v>463</v>
      </c>
      <c r="AG193" s="102"/>
    </row>
    <row r="194" spans="1:33" ht="26.25">
      <c r="A194" s="90">
        <v>40124000</v>
      </c>
      <c r="B194" s="91" t="str">
        <f>IF(ISBLANK(A194),"",IF(ISERROR(VLOOKUP(A194,'[1]Полномочия'!$A$1:$B$689,2)),"",VLOOKUP(A194,'[1]Полномочия'!$A$1:$B$689,2)))</f>
        <v>создание условий для организации досуга и обеспечения жителей городского округа услугами организаций культуры</v>
      </c>
      <c r="C194" s="92">
        <v>102</v>
      </c>
      <c r="D194" s="91" t="str">
        <f>IF(ISERROR(VLOOKUP(C194,'[1]ВидыНПА'!$A$1:$B$566,2)),"",VLOOKUP(C194,'[1]ВидыНПА'!$A$1:$B$566,2))</f>
        <v>Федеральный закон</v>
      </c>
      <c r="E194" s="93" t="s">
        <v>51</v>
      </c>
      <c r="F194" s="94">
        <v>37900</v>
      </c>
      <c r="G194" s="95" t="s">
        <v>704</v>
      </c>
      <c r="H194" s="94">
        <v>37900</v>
      </c>
      <c r="I194" s="94">
        <v>401404</v>
      </c>
      <c r="J194" s="96" t="s">
        <v>261</v>
      </c>
      <c r="K194" s="96"/>
      <c r="L194" s="96"/>
      <c r="M194" s="96"/>
      <c r="N194" s="96"/>
      <c r="O194" s="96" t="s">
        <v>63</v>
      </c>
      <c r="P194" s="96" t="s">
        <v>12</v>
      </c>
      <c r="Q194" s="96" t="s">
        <v>66</v>
      </c>
      <c r="R194" s="96"/>
      <c r="S194" s="96"/>
      <c r="T194" s="92">
        <v>801</v>
      </c>
      <c r="U194" s="97" t="s">
        <v>11</v>
      </c>
      <c r="V194" s="98">
        <v>0</v>
      </c>
      <c r="W194" s="99">
        <v>0</v>
      </c>
      <c r="X194" s="100">
        <v>0</v>
      </c>
      <c r="Y194" s="100">
        <v>23981.79</v>
      </c>
      <c r="Z194" s="100">
        <v>23185.08</v>
      </c>
      <c r="AA194" s="100">
        <v>24102.67</v>
      </c>
      <c r="AB194" s="100">
        <v>0</v>
      </c>
      <c r="AC194" s="100">
        <v>32104.67</v>
      </c>
      <c r="AD194" s="100">
        <v>45838.2</v>
      </c>
      <c r="AE194" s="100">
        <v>45838.2</v>
      </c>
      <c r="AF194" s="101" t="s">
        <v>463</v>
      </c>
      <c r="AG194" s="102"/>
    </row>
    <row r="195" spans="1:33" ht="64.5">
      <c r="A195" s="90">
        <v>40126000</v>
      </c>
      <c r="B195" s="91" t="str">
        <f>IF(ISBLANK(A195),"",IF(ISERROR(VLOOKUP(A195,'[1]Полномочия'!$A$1:$B$689,2)),"",VLOOKUP(A195,'[1]Полномочия'!$A$1:$B$689,2)))</f>
        <v>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v>
      </c>
      <c r="C195" s="92">
        <v>102</v>
      </c>
      <c r="D195" s="91" t="str">
        <f>IF(ISERROR(VLOOKUP(C195,'[1]ВидыНПА'!$A$1:$B$566,2)),"",VLOOKUP(C195,'[1]ВидыНПА'!$A$1:$B$566,2))</f>
        <v>Федеральный закон</v>
      </c>
      <c r="E195" s="93" t="s">
        <v>51</v>
      </c>
      <c r="F195" s="94">
        <v>37900</v>
      </c>
      <c r="G195" s="95" t="s">
        <v>704</v>
      </c>
      <c r="H195" s="94">
        <v>37900</v>
      </c>
      <c r="I195" s="94">
        <v>401404</v>
      </c>
      <c r="J195" s="96" t="s">
        <v>262</v>
      </c>
      <c r="K195" s="96"/>
      <c r="L195" s="96"/>
      <c r="M195" s="96"/>
      <c r="N195" s="96"/>
      <c r="O195" s="96" t="s">
        <v>63</v>
      </c>
      <c r="P195" s="96" t="s">
        <v>12</v>
      </c>
      <c r="Q195" s="96" t="s">
        <v>70</v>
      </c>
      <c r="R195" s="96"/>
      <c r="S195" s="96"/>
      <c r="T195" s="92">
        <v>503</v>
      </c>
      <c r="U195" s="97" t="s">
        <v>11</v>
      </c>
      <c r="V195" s="98">
        <v>0</v>
      </c>
      <c r="W195" s="99">
        <v>0</v>
      </c>
      <c r="X195" s="100">
        <v>0</v>
      </c>
      <c r="Y195" s="100">
        <v>333.7</v>
      </c>
      <c r="Z195" s="100">
        <v>305.06</v>
      </c>
      <c r="AA195" s="100">
        <v>263.7</v>
      </c>
      <c r="AB195" s="100">
        <v>0</v>
      </c>
      <c r="AC195" s="100">
        <v>263.7</v>
      </c>
      <c r="AD195" s="100">
        <v>263.7</v>
      </c>
      <c r="AE195" s="100">
        <v>263.7</v>
      </c>
      <c r="AF195" s="101" t="s">
        <v>463</v>
      </c>
      <c r="AG195" s="102"/>
    </row>
    <row r="196" spans="1:33" ht="51.75">
      <c r="A196" s="90">
        <v>40127000</v>
      </c>
      <c r="B196" s="91" t="str">
        <f>IF(ISBLANK(A196),"",IF(ISERROR(VLOOKUP(A196,'[1]Полномочия'!$A$1:$B$689,2)),"",VLOOKUP(A196,'[1]Полномочия'!$A$1:$B$689,2)))</f>
        <v>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v>
      </c>
      <c r="C196" s="92">
        <v>102</v>
      </c>
      <c r="D196" s="91" t="str">
        <f>IF(ISERROR(VLOOKUP(C196,'[1]ВидыНПА'!$A$1:$B$566,2)),"",VLOOKUP(C196,'[1]ВидыНПА'!$A$1:$B$566,2))</f>
        <v>Федеральный закон</v>
      </c>
      <c r="E196" s="93" t="s">
        <v>51</v>
      </c>
      <c r="F196" s="94">
        <v>37900</v>
      </c>
      <c r="G196" s="95" t="s">
        <v>704</v>
      </c>
      <c r="H196" s="94">
        <v>37900</v>
      </c>
      <c r="I196" s="94">
        <v>401404</v>
      </c>
      <c r="J196" s="96" t="s">
        <v>263</v>
      </c>
      <c r="K196" s="96"/>
      <c r="L196" s="96"/>
      <c r="M196" s="96"/>
      <c r="N196" s="96"/>
      <c r="O196" s="96" t="s">
        <v>63</v>
      </c>
      <c r="P196" s="96" t="s">
        <v>12</v>
      </c>
      <c r="Q196" s="96" t="s">
        <v>72</v>
      </c>
      <c r="R196" s="96"/>
      <c r="S196" s="96"/>
      <c r="T196" s="92">
        <v>1101</v>
      </c>
      <c r="U196" s="97" t="s">
        <v>11</v>
      </c>
      <c r="V196" s="98">
        <v>0</v>
      </c>
      <c r="W196" s="99">
        <v>0</v>
      </c>
      <c r="X196" s="100">
        <v>0</v>
      </c>
      <c r="Y196" s="100">
        <v>3313.33</v>
      </c>
      <c r="Z196" s="100">
        <v>3313.33</v>
      </c>
      <c r="AA196" s="100">
        <v>3109.16</v>
      </c>
      <c r="AB196" s="100">
        <v>0</v>
      </c>
      <c r="AC196" s="100">
        <v>2993.63</v>
      </c>
      <c r="AD196" s="100">
        <v>3026.19</v>
      </c>
      <c r="AE196" s="100">
        <v>3026.19</v>
      </c>
      <c r="AF196" s="101" t="s">
        <v>463</v>
      </c>
      <c r="AG196" s="102"/>
    </row>
    <row r="197" spans="1:33" ht="26.25">
      <c r="A197" s="90">
        <v>40128000</v>
      </c>
      <c r="B197" s="91" t="str">
        <f>IF(ISBLANK(A197),"",IF(ISERROR(VLOOKUP(A197,'[1]Полномочия'!$A$1:$B$689,2)),"",VLOOKUP(A197,'[1]Полномочия'!$A$1:$B$689,2)))</f>
        <v>создание условий для массового отдыха жителей городского округа и организация обустройства мест массового отдыха населения</v>
      </c>
      <c r="C197" s="92">
        <v>102</v>
      </c>
      <c r="D197" s="91" t="str">
        <f>IF(ISERROR(VLOOKUP(C197,'[1]ВидыНПА'!$A$1:$B$566,2)),"",VLOOKUP(C197,'[1]ВидыНПА'!$A$1:$B$566,2))</f>
        <v>Федеральный закон</v>
      </c>
      <c r="E197" s="93" t="s">
        <v>51</v>
      </c>
      <c r="F197" s="94">
        <v>37900</v>
      </c>
      <c r="G197" s="95" t="s">
        <v>704</v>
      </c>
      <c r="H197" s="94">
        <v>37900</v>
      </c>
      <c r="I197" s="94">
        <v>401404</v>
      </c>
      <c r="J197" s="96" t="s">
        <v>264</v>
      </c>
      <c r="K197" s="96"/>
      <c r="L197" s="96"/>
      <c r="M197" s="96"/>
      <c r="N197" s="96"/>
      <c r="O197" s="96" t="s">
        <v>63</v>
      </c>
      <c r="P197" s="96" t="s">
        <v>12</v>
      </c>
      <c r="Q197" s="96" t="s">
        <v>79</v>
      </c>
      <c r="R197" s="96"/>
      <c r="S197" s="96"/>
      <c r="T197" s="92">
        <v>503</v>
      </c>
      <c r="U197" s="97" t="s">
        <v>11</v>
      </c>
      <c r="V197" s="98">
        <v>0</v>
      </c>
      <c r="W197" s="99">
        <v>0</v>
      </c>
      <c r="X197" s="100">
        <v>0</v>
      </c>
      <c r="Y197" s="100">
        <v>10372.09</v>
      </c>
      <c r="Z197" s="100">
        <v>10371.37</v>
      </c>
      <c r="AA197" s="100">
        <v>7700</v>
      </c>
      <c r="AB197" s="100">
        <v>0</v>
      </c>
      <c r="AC197" s="100">
        <v>7700</v>
      </c>
      <c r="AD197" s="100">
        <v>7700</v>
      </c>
      <c r="AE197" s="100">
        <v>7700</v>
      </c>
      <c r="AF197" s="101" t="s">
        <v>463</v>
      </c>
      <c r="AG197" s="102"/>
    </row>
    <row r="198" spans="1:33" ht="26.25">
      <c r="A198" s="90">
        <v>40130000</v>
      </c>
      <c r="B198" s="91" t="str">
        <f>IF(ISBLANK(A198),"",IF(ISERROR(VLOOKUP(A198,'[1]Полномочия'!$A$1:$B$689,2)),"",VLOOKUP(A198,'[1]Полномочия'!$A$1:$B$689,2)))</f>
        <v>формирование муниципального архива</v>
      </c>
      <c r="C198" s="92">
        <v>102</v>
      </c>
      <c r="D198" s="91" t="str">
        <f>IF(ISERROR(VLOOKUP(C198,'[1]ВидыНПА'!$A$1:$B$566,2)),"",VLOOKUP(C198,'[1]ВидыНПА'!$A$1:$B$566,2))</f>
        <v>Федеральный закон</v>
      </c>
      <c r="E198" s="93" t="s">
        <v>51</v>
      </c>
      <c r="F198" s="94">
        <v>37900</v>
      </c>
      <c r="G198" s="95" t="s">
        <v>704</v>
      </c>
      <c r="H198" s="94">
        <v>37900</v>
      </c>
      <c r="I198" s="94">
        <v>401404</v>
      </c>
      <c r="J198" s="96" t="s">
        <v>265</v>
      </c>
      <c r="K198" s="96"/>
      <c r="L198" s="96"/>
      <c r="M198" s="96"/>
      <c r="N198" s="96"/>
      <c r="O198" s="96" t="s">
        <v>63</v>
      </c>
      <c r="P198" s="96" t="s">
        <v>12</v>
      </c>
      <c r="Q198" s="96" t="s">
        <v>100</v>
      </c>
      <c r="R198" s="96"/>
      <c r="S198" s="96"/>
      <c r="T198" s="92">
        <v>0</v>
      </c>
      <c r="U198" s="97" t="s">
        <v>11</v>
      </c>
      <c r="V198" s="98">
        <v>0</v>
      </c>
      <c r="W198" s="99">
        <v>0</v>
      </c>
      <c r="X198" s="100">
        <v>0</v>
      </c>
      <c r="Y198" s="100">
        <v>0</v>
      </c>
      <c r="Z198" s="100">
        <v>0</v>
      </c>
      <c r="AA198" s="100">
        <v>0</v>
      </c>
      <c r="AB198" s="100">
        <v>0</v>
      </c>
      <c r="AC198" s="100">
        <v>0</v>
      </c>
      <c r="AD198" s="100">
        <v>0</v>
      </c>
      <c r="AE198" s="100">
        <v>0</v>
      </c>
      <c r="AF198" s="101" t="s">
        <v>463</v>
      </c>
      <c r="AG198" s="102"/>
    </row>
    <row r="199" spans="1:33" ht="26.25">
      <c r="A199" s="90">
        <v>40131000</v>
      </c>
      <c r="B199" s="91" t="str">
        <f>IF(ISBLANK(A199),"",IF(ISERROR(VLOOKUP(A199,'[1]Полномочия'!$A$1:$B$689,2)),"",VLOOKUP(A199,'[1]Полномочия'!$A$1:$B$689,2)))</f>
        <v>организация ритуальных услуг и содержание мест захоронения</v>
      </c>
      <c r="C199" s="92">
        <v>102</v>
      </c>
      <c r="D199" s="91" t="str">
        <f>IF(ISERROR(VLOOKUP(C199,'[1]ВидыНПА'!$A$1:$B$566,2)),"",VLOOKUP(C199,'[1]ВидыНПА'!$A$1:$B$566,2))</f>
        <v>Федеральный закон</v>
      </c>
      <c r="E199" s="93" t="s">
        <v>51</v>
      </c>
      <c r="F199" s="94">
        <v>37900</v>
      </c>
      <c r="G199" s="95" t="s">
        <v>704</v>
      </c>
      <c r="H199" s="94">
        <v>37900</v>
      </c>
      <c r="I199" s="94">
        <v>401404</v>
      </c>
      <c r="J199" s="96" t="s">
        <v>266</v>
      </c>
      <c r="K199" s="96"/>
      <c r="L199" s="96"/>
      <c r="M199" s="96"/>
      <c r="N199" s="96"/>
      <c r="O199" s="96" t="s">
        <v>63</v>
      </c>
      <c r="P199" s="96" t="s">
        <v>12</v>
      </c>
      <c r="Q199" s="96" t="s">
        <v>103</v>
      </c>
      <c r="R199" s="96"/>
      <c r="S199" s="96"/>
      <c r="T199" s="92">
        <v>503</v>
      </c>
      <c r="U199" s="97" t="s">
        <v>11</v>
      </c>
      <c r="V199" s="98">
        <v>0</v>
      </c>
      <c r="W199" s="99">
        <v>0</v>
      </c>
      <c r="X199" s="100">
        <v>0</v>
      </c>
      <c r="Y199" s="100">
        <v>600</v>
      </c>
      <c r="Z199" s="100">
        <v>599.73</v>
      </c>
      <c r="AA199" s="100">
        <v>400</v>
      </c>
      <c r="AB199" s="100">
        <v>0</v>
      </c>
      <c r="AC199" s="100">
        <v>400</v>
      </c>
      <c r="AD199" s="100">
        <v>400</v>
      </c>
      <c r="AE199" s="100">
        <v>400</v>
      </c>
      <c r="AF199" s="101" t="s">
        <v>463</v>
      </c>
      <c r="AG199" s="102"/>
    </row>
    <row r="200" spans="1:33" ht="26.25">
      <c r="A200" s="90">
        <v>40132000</v>
      </c>
      <c r="B200" s="91" t="str">
        <f>IF(ISBLANK(A200),"",IF(ISERROR(VLOOKUP(A200,'[1]Полномочия'!$A$1:$B$689,2)),"",VLOOKUP(A200,'[1]Полномочия'!$A$1:$B$689,2)))</f>
        <v>организация сбора, вывоза, утилизации и переработки бытовых и промышленных отходов</v>
      </c>
      <c r="C200" s="92">
        <v>102</v>
      </c>
      <c r="D200" s="91" t="str">
        <f>IF(ISERROR(VLOOKUP(C200,'[1]ВидыНПА'!$A$1:$B$566,2)),"",VLOOKUP(C200,'[1]ВидыНПА'!$A$1:$B$566,2))</f>
        <v>Федеральный закон</v>
      </c>
      <c r="E200" s="93" t="s">
        <v>51</v>
      </c>
      <c r="F200" s="94">
        <v>37900</v>
      </c>
      <c r="G200" s="95" t="s">
        <v>704</v>
      </c>
      <c r="H200" s="94">
        <v>37900</v>
      </c>
      <c r="I200" s="94">
        <v>401404</v>
      </c>
      <c r="J200" s="96" t="s">
        <v>267</v>
      </c>
      <c r="K200" s="96"/>
      <c r="L200" s="96"/>
      <c r="M200" s="96"/>
      <c r="N200" s="96"/>
      <c r="O200" s="96" t="s">
        <v>63</v>
      </c>
      <c r="P200" s="96" t="s">
        <v>12</v>
      </c>
      <c r="Q200" s="96" t="s">
        <v>106</v>
      </c>
      <c r="R200" s="96"/>
      <c r="S200" s="96"/>
      <c r="T200" s="92">
        <v>502</v>
      </c>
      <c r="U200" s="97" t="s">
        <v>11</v>
      </c>
      <c r="V200" s="98">
        <v>0</v>
      </c>
      <c r="W200" s="99">
        <v>0</v>
      </c>
      <c r="X200" s="100">
        <v>0</v>
      </c>
      <c r="Y200" s="100">
        <v>7471.1</v>
      </c>
      <c r="Z200" s="100">
        <v>7471.08</v>
      </c>
      <c r="AA200" s="100">
        <v>5871.1</v>
      </c>
      <c r="AB200" s="100">
        <v>0</v>
      </c>
      <c r="AC200" s="100">
        <v>5871.1</v>
      </c>
      <c r="AD200" s="100">
        <v>5871.1</v>
      </c>
      <c r="AE200" s="100">
        <v>5871.1</v>
      </c>
      <c r="AF200" s="101" t="s">
        <v>463</v>
      </c>
      <c r="AG200" s="102"/>
    </row>
    <row r="201" spans="1:33" ht="51.75">
      <c r="A201" s="90">
        <v>40136000</v>
      </c>
      <c r="B201" s="91" t="str">
        <f>IF(ISBLANK(A201),"",IF(ISERROR(VLOOKUP(A201,'[1]Полномочия'!$A$1:$B$689,2)),"",VLOOKUP(A201,'[1]Полномочия'!$A$1:$B$689,2)))</f>
        <v>присвоение наименований улицам, площадям и иным территориям проживания граждан в городском округе, установление нумерации домов, организация освещения улиц и установка указателей с наименованиями улиц и номерами домов</v>
      </c>
      <c r="C201" s="92">
        <v>102</v>
      </c>
      <c r="D201" s="91" t="str">
        <f>IF(ISERROR(VLOOKUP(C201,'[1]ВидыНПА'!$A$1:$B$566,2)),"",VLOOKUP(C201,'[1]ВидыНПА'!$A$1:$B$566,2))</f>
        <v>Федеральный закон</v>
      </c>
      <c r="E201" s="93" t="s">
        <v>51</v>
      </c>
      <c r="F201" s="94">
        <v>37900</v>
      </c>
      <c r="G201" s="95" t="s">
        <v>704</v>
      </c>
      <c r="H201" s="94">
        <v>37900</v>
      </c>
      <c r="I201" s="94">
        <v>401404</v>
      </c>
      <c r="J201" s="96" t="s">
        <v>268</v>
      </c>
      <c r="K201" s="96"/>
      <c r="L201" s="96"/>
      <c r="M201" s="96"/>
      <c r="N201" s="96"/>
      <c r="O201" s="96" t="s">
        <v>63</v>
      </c>
      <c r="P201" s="96" t="s">
        <v>12</v>
      </c>
      <c r="Q201" s="96" t="s">
        <v>115</v>
      </c>
      <c r="R201" s="96"/>
      <c r="S201" s="96"/>
      <c r="T201" s="92">
        <v>503</v>
      </c>
      <c r="U201" s="97" t="s">
        <v>11</v>
      </c>
      <c r="V201" s="98">
        <v>0</v>
      </c>
      <c r="W201" s="99">
        <v>0</v>
      </c>
      <c r="X201" s="100">
        <v>0</v>
      </c>
      <c r="Y201" s="100">
        <v>0</v>
      </c>
      <c r="Z201" s="100">
        <v>0</v>
      </c>
      <c r="AA201" s="100">
        <v>0</v>
      </c>
      <c r="AB201" s="100">
        <v>0</v>
      </c>
      <c r="AC201" s="100">
        <v>0</v>
      </c>
      <c r="AD201" s="100">
        <v>0</v>
      </c>
      <c r="AE201" s="100">
        <v>0</v>
      </c>
      <c r="AF201" s="101" t="s">
        <v>463</v>
      </c>
      <c r="AG201" s="102"/>
    </row>
    <row r="202" spans="1:33" ht="39">
      <c r="A202" s="90">
        <v>40138000</v>
      </c>
      <c r="B202" s="91" t="str">
        <f>IF(ISBLANK(A202),"",IF(ISERROR(VLOOKUP(A202,'[1]Полномочия'!$A$1:$B$689,2)),"",VLOOKUP(A202,'[1]Полномочия'!$A$1:$B$689,2)))</f>
        <v>создание, содержание и организация деятельности аварийно-спасательных служб и (или) аварийно-спасательных формирований на территории городского округа</v>
      </c>
      <c r="C202" s="92">
        <v>102</v>
      </c>
      <c r="D202" s="91" t="str">
        <f>IF(ISERROR(VLOOKUP(C202,'[1]ВидыНПА'!$A$1:$B$566,2)),"",VLOOKUP(C202,'[1]ВидыНПА'!$A$1:$B$566,2))</f>
        <v>Федеральный закон</v>
      </c>
      <c r="E202" s="93" t="s">
        <v>51</v>
      </c>
      <c r="F202" s="94">
        <v>37900</v>
      </c>
      <c r="G202" s="95" t="s">
        <v>704</v>
      </c>
      <c r="H202" s="94">
        <v>37900</v>
      </c>
      <c r="I202" s="94">
        <v>401404</v>
      </c>
      <c r="J202" s="96" t="s">
        <v>269</v>
      </c>
      <c r="K202" s="96"/>
      <c r="L202" s="96"/>
      <c r="M202" s="96"/>
      <c r="N202" s="96"/>
      <c r="O202" s="96" t="s">
        <v>63</v>
      </c>
      <c r="P202" s="96" t="s">
        <v>12</v>
      </c>
      <c r="Q202" s="96" t="s">
        <v>119</v>
      </c>
      <c r="R202" s="96"/>
      <c r="S202" s="96"/>
      <c r="T202" s="92">
        <v>309</v>
      </c>
      <c r="U202" s="97" t="s">
        <v>11</v>
      </c>
      <c r="V202" s="98">
        <v>0</v>
      </c>
      <c r="W202" s="99">
        <v>0</v>
      </c>
      <c r="X202" s="100">
        <v>0</v>
      </c>
      <c r="Y202" s="100">
        <v>7940.34</v>
      </c>
      <c r="Z202" s="100">
        <v>7777.48</v>
      </c>
      <c r="AA202" s="100">
        <v>7134.2</v>
      </c>
      <c r="AB202" s="100">
        <v>0</v>
      </c>
      <c r="AC202" s="100">
        <v>7158.26</v>
      </c>
      <c r="AD202" s="100">
        <v>7179.37</v>
      </c>
      <c r="AE202" s="100">
        <v>7179.37</v>
      </c>
      <c r="AF202" s="101" t="s">
        <v>463</v>
      </c>
      <c r="AG202" s="102"/>
    </row>
    <row r="203" spans="1:33" ht="26.25">
      <c r="A203" s="90">
        <v>40110000</v>
      </c>
      <c r="B203" s="91" t="str">
        <f>IF(ISBLANK(A203),"",IF(ISERROR(VLOOKUP(A203,'[1]Полномочия'!$A$1:$B$689,2)),"",VLOOKUP(A203,'[1]Полномочия'!$A$1:$B$689,2)))</f>
        <v>владение, пользование и распоряжение имуществом, находящимся в муниципальной собственности городского округа</v>
      </c>
      <c r="C203" s="92">
        <v>102</v>
      </c>
      <c r="D203" s="91" t="str">
        <f>IF(ISERROR(VLOOKUP(C203,'[1]ВидыНПА'!$A$1:$B$566,2)),"",VLOOKUP(C203,'[1]ВидыНПА'!$A$1:$B$566,2))</f>
        <v>Федеральный закон</v>
      </c>
      <c r="E203" s="93" t="s">
        <v>51</v>
      </c>
      <c r="F203" s="94">
        <v>37900</v>
      </c>
      <c r="G203" s="95" t="s">
        <v>704</v>
      </c>
      <c r="H203" s="94">
        <v>37900</v>
      </c>
      <c r="I203" s="94">
        <v>401404</v>
      </c>
      <c r="J203" s="96" t="s">
        <v>207</v>
      </c>
      <c r="K203" s="96"/>
      <c r="L203" s="96"/>
      <c r="M203" s="96"/>
      <c r="N203" s="96"/>
      <c r="O203" s="96" t="s">
        <v>63</v>
      </c>
      <c r="P203" s="96" t="s">
        <v>12</v>
      </c>
      <c r="Q203" s="96" t="s">
        <v>120</v>
      </c>
      <c r="R203" s="96"/>
      <c r="S203" s="96"/>
      <c r="T203" s="92">
        <v>412</v>
      </c>
      <c r="U203" s="97" t="s">
        <v>11</v>
      </c>
      <c r="V203" s="98">
        <v>0</v>
      </c>
      <c r="W203" s="99">
        <v>0</v>
      </c>
      <c r="X203" s="100">
        <v>0</v>
      </c>
      <c r="Y203" s="100">
        <v>0</v>
      </c>
      <c r="Z203" s="100">
        <v>0</v>
      </c>
      <c r="AA203" s="100">
        <v>0</v>
      </c>
      <c r="AB203" s="100">
        <v>0</v>
      </c>
      <c r="AC203" s="100">
        <v>0</v>
      </c>
      <c r="AD203" s="100">
        <v>0</v>
      </c>
      <c r="AE203" s="100">
        <v>0</v>
      </c>
      <c r="AF203" s="101" t="s">
        <v>463</v>
      </c>
      <c r="AG203" s="102"/>
    </row>
    <row r="204" spans="1:33" ht="51.75">
      <c r="A204" s="90">
        <v>40139000</v>
      </c>
      <c r="B204" s="91" t="str">
        <f>IF(ISBLANK(A204),"",IF(ISERROR(VLOOKUP(A204,'[1]Полномочия'!$A$1:$B$689,2)),"",VLOOKUP(A204,'[1]Полномочия'!$A$1:$B$689,2)))</f>
        <v>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v>
      </c>
      <c r="C204" s="92">
        <v>102</v>
      </c>
      <c r="D204" s="91" t="str">
        <f>IF(ISERROR(VLOOKUP(C204,'[1]ВидыНПА'!$A$1:$B$566,2)),"",VLOOKUP(C204,'[1]ВидыНПА'!$A$1:$B$566,2))</f>
        <v>Федеральный закон</v>
      </c>
      <c r="E204" s="93" t="s">
        <v>51</v>
      </c>
      <c r="F204" s="94">
        <v>37900</v>
      </c>
      <c r="G204" s="95" t="s">
        <v>781</v>
      </c>
      <c r="H204" s="94">
        <v>37900</v>
      </c>
      <c r="I204" s="94">
        <v>401404</v>
      </c>
      <c r="J204" s="96" t="s">
        <v>270</v>
      </c>
      <c r="K204" s="96"/>
      <c r="L204" s="96"/>
      <c r="M204" s="96"/>
      <c r="N204" s="96"/>
      <c r="O204" s="96" t="s">
        <v>63</v>
      </c>
      <c r="P204" s="96" t="s">
        <v>12</v>
      </c>
      <c r="Q204" s="96" t="s">
        <v>123</v>
      </c>
      <c r="R204" s="96"/>
      <c r="S204" s="96"/>
      <c r="T204" s="92">
        <v>1003</v>
      </c>
      <c r="U204" s="97" t="s">
        <v>11</v>
      </c>
      <c r="V204" s="98">
        <v>0</v>
      </c>
      <c r="W204" s="99">
        <v>0</v>
      </c>
      <c r="X204" s="100">
        <v>0</v>
      </c>
      <c r="Y204" s="100">
        <v>32</v>
      </c>
      <c r="Z204" s="100">
        <v>32</v>
      </c>
      <c r="AA204" s="100">
        <v>32</v>
      </c>
      <c r="AB204" s="100">
        <v>0</v>
      </c>
      <c r="AC204" s="100">
        <v>32</v>
      </c>
      <c r="AD204" s="100">
        <v>32</v>
      </c>
      <c r="AE204" s="100">
        <v>32</v>
      </c>
      <c r="AF204" s="101" t="s">
        <v>463</v>
      </c>
      <c r="AG204" s="102"/>
    </row>
    <row r="205" spans="1:33" ht="26.25">
      <c r="A205" s="90">
        <v>40143000</v>
      </c>
      <c r="B205" s="91" t="str">
        <f>IF(ISBLANK(A205),"",IF(ISERROR(VLOOKUP(A205,'[1]Полномочия'!$A$1:$B$689,2)),"",VLOOKUP(A205,'[1]Полномочия'!$A$1:$B$689,2)))</f>
        <v>организация и осуществление мероприятий по работе с детьми и молодежью в городском округе</v>
      </c>
      <c r="C205" s="92">
        <v>102</v>
      </c>
      <c r="D205" s="91" t="str">
        <f>IF(ISERROR(VLOOKUP(C205,'[1]ВидыНПА'!$A$1:$B$566,2)),"",VLOOKUP(C205,'[1]ВидыНПА'!$A$1:$B$566,2))</f>
        <v>Федеральный закон</v>
      </c>
      <c r="E205" s="93" t="s">
        <v>51</v>
      </c>
      <c r="F205" s="94">
        <v>37900</v>
      </c>
      <c r="G205" s="95" t="s">
        <v>704</v>
      </c>
      <c r="H205" s="94">
        <v>37900</v>
      </c>
      <c r="I205" s="94">
        <v>401404</v>
      </c>
      <c r="J205" s="96" t="s">
        <v>271</v>
      </c>
      <c r="K205" s="96"/>
      <c r="L205" s="96"/>
      <c r="M205" s="96"/>
      <c r="N205" s="96"/>
      <c r="O205" s="96" t="s">
        <v>63</v>
      </c>
      <c r="P205" s="96" t="s">
        <v>12</v>
      </c>
      <c r="Q205" s="96" t="s">
        <v>128</v>
      </c>
      <c r="R205" s="96"/>
      <c r="S205" s="96"/>
      <c r="T205" s="92">
        <v>707</v>
      </c>
      <c r="U205" s="97" t="s">
        <v>11</v>
      </c>
      <c r="V205" s="98">
        <v>0</v>
      </c>
      <c r="W205" s="99">
        <v>0</v>
      </c>
      <c r="X205" s="100">
        <v>0</v>
      </c>
      <c r="Y205" s="100">
        <v>985.53</v>
      </c>
      <c r="Z205" s="100">
        <v>985.53</v>
      </c>
      <c r="AA205" s="100">
        <v>797.44</v>
      </c>
      <c r="AB205" s="100">
        <v>0</v>
      </c>
      <c r="AC205" s="100">
        <v>797.44</v>
      </c>
      <c r="AD205" s="100">
        <v>797.44</v>
      </c>
      <c r="AE205" s="100">
        <v>797.44</v>
      </c>
      <c r="AF205" s="101" t="s">
        <v>463</v>
      </c>
      <c r="AG205" s="102"/>
    </row>
    <row r="206" spans="1:33" ht="77.25">
      <c r="A206" s="90">
        <v>40104000</v>
      </c>
      <c r="B206" s="91" t="str">
        <f>IF(ISBLANK(A206),"",IF(ISERROR(VLOOKUP(A206,'[1]Полномочия'!$A$1:$B$689,2)),"",VLOOKUP(A206,'[1]Полномочия'!$A$1:$B$689,2)))</f>
        <v>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v>
      </c>
      <c r="C206" s="92">
        <v>102</v>
      </c>
      <c r="D206" s="91" t="str">
        <f>IF(ISERROR(VLOOKUP(C206,'[1]ВидыНПА'!$A$1:$B$566,2)),"",VLOOKUP(C206,'[1]ВидыНПА'!$A$1:$B$566,2))</f>
        <v>Федеральный закон</v>
      </c>
      <c r="E206" s="93" t="s">
        <v>51</v>
      </c>
      <c r="F206" s="94">
        <v>37900</v>
      </c>
      <c r="G206" s="95" t="s">
        <v>704</v>
      </c>
      <c r="H206" s="94">
        <v>37900</v>
      </c>
      <c r="I206" s="94">
        <v>401404</v>
      </c>
      <c r="J206" s="96" t="s">
        <v>208</v>
      </c>
      <c r="K206" s="96"/>
      <c r="L206" s="96"/>
      <c r="M206" s="96"/>
      <c r="N206" s="96"/>
      <c r="O206" s="96" t="s">
        <v>63</v>
      </c>
      <c r="P206" s="96" t="s">
        <v>12</v>
      </c>
      <c r="Q206" s="96" t="s">
        <v>135</v>
      </c>
      <c r="R206" s="96"/>
      <c r="S206" s="96"/>
      <c r="T206" s="92">
        <v>107</v>
      </c>
      <c r="U206" s="97" t="s">
        <v>11</v>
      </c>
      <c r="V206" s="98">
        <v>0</v>
      </c>
      <c r="W206" s="99">
        <v>0</v>
      </c>
      <c r="X206" s="100">
        <v>0</v>
      </c>
      <c r="Y206" s="100">
        <v>2131.69</v>
      </c>
      <c r="Z206" s="100">
        <v>2131.69</v>
      </c>
      <c r="AA206" s="100">
        <v>0</v>
      </c>
      <c r="AB206" s="100">
        <v>0</v>
      </c>
      <c r="AC206" s="100">
        <v>0</v>
      </c>
      <c r="AD206" s="100">
        <v>0</v>
      </c>
      <c r="AE206" s="100">
        <v>0</v>
      </c>
      <c r="AF206" s="101" t="s">
        <v>463</v>
      </c>
      <c r="AG206" s="102"/>
    </row>
    <row r="207" spans="1:33" ht="51.75">
      <c r="A207" s="90">
        <v>40111000</v>
      </c>
      <c r="B207" s="91" t="str">
        <f>IF(ISBLANK(A207),"",IF(ISERROR(VLOOKUP(A207,'[1]Полномочия'!$A$1:$B$689,2)),"",VLOOKUP(A207,'[1]Полномочия'!$A$1:$B$689,2)))</f>
        <v>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v>
      </c>
      <c r="C207" s="92">
        <v>102</v>
      </c>
      <c r="D207" s="91" t="str">
        <f>IF(ISERROR(VLOOKUP(C207,'[1]ВидыНПА'!$A$1:$B$566,2)),"",VLOOKUP(C207,'[1]ВидыНПА'!$A$1:$B$566,2))</f>
        <v>Федеральный закон</v>
      </c>
      <c r="E207" s="93" t="s">
        <v>51</v>
      </c>
      <c r="F207" s="94">
        <v>37900</v>
      </c>
      <c r="G207" s="95" t="s">
        <v>704</v>
      </c>
      <c r="H207" s="94">
        <v>37900</v>
      </c>
      <c r="I207" s="94">
        <v>401404</v>
      </c>
      <c r="J207" s="96" t="s">
        <v>208</v>
      </c>
      <c r="K207" s="96"/>
      <c r="L207" s="96"/>
      <c r="M207" s="96"/>
      <c r="N207" s="96"/>
      <c r="O207" s="96" t="s">
        <v>63</v>
      </c>
      <c r="P207" s="96" t="s">
        <v>12</v>
      </c>
      <c r="Q207" s="96" t="s">
        <v>135</v>
      </c>
      <c r="R207" s="96"/>
      <c r="S207" s="96"/>
      <c r="T207" s="92">
        <v>502</v>
      </c>
      <c r="U207" s="97" t="s">
        <v>11</v>
      </c>
      <c r="V207" s="98">
        <v>0</v>
      </c>
      <c r="W207" s="99">
        <v>0</v>
      </c>
      <c r="X207" s="100">
        <v>0</v>
      </c>
      <c r="Y207" s="100">
        <v>969</v>
      </c>
      <c r="Z207" s="100">
        <v>969</v>
      </c>
      <c r="AA207" s="100">
        <v>0</v>
      </c>
      <c r="AB207" s="100">
        <v>0</v>
      </c>
      <c r="AC207" s="100">
        <v>0</v>
      </c>
      <c r="AD207" s="100">
        <v>0</v>
      </c>
      <c r="AE207" s="100">
        <v>0</v>
      </c>
      <c r="AF207" s="101" t="s">
        <v>463</v>
      </c>
      <c r="AG207" s="102"/>
    </row>
    <row r="208" spans="1:33" ht="51.75">
      <c r="A208" s="90">
        <v>40111000</v>
      </c>
      <c r="B208" s="91" t="str">
        <f>IF(ISBLANK(A208),"",IF(ISERROR(VLOOKUP(A208,'[1]Полномочия'!$A$1:$B$689,2)),"",VLOOKUP(A208,'[1]Полномочия'!$A$1:$B$689,2)))</f>
        <v>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v>
      </c>
      <c r="C208" s="92">
        <v>102</v>
      </c>
      <c r="D208" s="91" t="str">
        <f>IF(ISERROR(VLOOKUP(C208,'[1]ВидыНПА'!$A$1:$B$566,2)),"",VLOOKUP(C208,'[1]ВидыНПА'!$A$1:$B$566,2))</f>
        <v>Федеральный закон</v>
      </c>
      <c r="E208" s="93" t="s">
        <v>51</v>
      </c>
      <c r="F208" s="94">
        <v>37900</v>
      </c>
      <c r="G208" s="95" t="s">
        <v>704</v>
      </c>
      <c r="H208" s="94">
        <v>37900</v>
      </c>
      <c r="I208" s="94">
        <v>401404</v>
      </c>
      <c r="J208" s="96" t="s">
        <v>208</v>
      </c>
      <c r="K208" s="96"/>
      <c r="L208" s="96"/>
      <c r="M208" s="96"/>
      <c r="N208" s="96"/>
      <c r="O208" s="96" t="s">
        <v>63</v>
      </c>
      <c r="P208" s="96" t="s">
        <v>12</v>
      </c>
      <c r="Q208" s="96" t="s">
        <v>135</v>
      </c>
      <c r="R208" s="96"/>
      <c r="S208" s="96"/>
      <c r="T208" s="92">
        <v>505</v>
      </c>
      <c r="U208" s="97" t="s">
        <v>11</v>
      </c>
      <c r="V208" s="98">
        <v>0</v>
      </c>
      <c r="W208" s="99">
        <v>0</v>
      </c>
      <c r="X208" s="100">
        <v>0</v>
      </c>
      <c r="Y208" s="100">
        <v>0</v>
      </c>
      <c r="Z208" s="100">
        <v>0</v>
      </c>
      <c r="AA208" s="100">
        <v>0</v>
      </c>
      <c r="AB208" s="100">
        <v>0</v>
      </c>
      <c r="AC208" s="100">
        <v>0</v>
      </c>
      <c r="AD208" s="100">
        <v>0</v>
      </c>
      <c r="AE208" s="100">
        <v>0</v>
      </c>
      <c r="AF208" s="101" t="s">
        <v>463</v>
      </c>
      <c r="AG208" s="102"/>
    </row>
    <row r="209" spans="1:33" ht="90">
      <c r="A209" s="90">
        <v>40182000</v>
      </c>
      <c r="B209" s="91" t="str">
        <f>IF(ISBLANK(A209),"",IF(ISERROR(VLOOKUP(A209,'[1]Полномочия'!$A$1:$B$689,2)),"",VLOOKUP(A209,'[1]Полномочия'!$A$1:$B$689,2)))</f>
        <v>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v>
      </c>
      <c r="C209" s="92">
        <v>102</v>
      </c>
      <c r="D209" s="91" t="str">
        <f>IF(ISERROR(VLOOKUP(C209,'[1]ВидыНПА'!$A$1:$B$566,2)),"",VLOOKUP(C209,'[1]ВидыНПА'!$A$1:$B$566,2))</f>
        <v>Федеральный закон</v>
      </c>
      <c r="E209" s="93" t="s">
        <v>51</v>
      </c>
      <c r="F209" s="94">
        <v>37900</v>
      </c>
      <c r="G209" s="95" t="s">
        <v>704</v>
      </c>
      <c r="H209" s="94">
        <v>37900</v>
      </c>
      <c r="I209" s="94">
        <v>401404</v>
      </c>
      <c r="J209" s="96" t="s">
        <v>208</v>
      </c>
      <c r="K209" s="96"/>
      <c r="L209" s="96"/>
      <c r="M209" s="96"/>
      <c r="N209" s="96"/>
      <c r="O209" s="96" t="s">
        <v>63</v>
      </c>
      <c r="P209" s="96" t="s">
        <v>12</v>
      </c>
      <c r="Q209" s="96" t="s">
        <v>135</v>
      </c>
      <c r="R209" s="96"/>
      <c r="S209" s="96"/>
      <c r="T209" s="92">
        <v>501</v>
      </c>
      <c r="U209" s="97" t="s">
        <v>11</v>
      </c>
      <c r="V209" s="98">
        <v>0</v>
      </c>
      <c r="W209" s="99">
        <v>0</v>
      </c>
      <c r="X209" s="100">
        <v>0</v>
      </c>
      <c r="Y209" s="100">
        <v>8287.99</v>
      </c>
      <c r="Z209" s="100">
        <v>8287.5</v>
      </c>
      <c r="AA209" s="100">
        <v>50</v>
      </c>
      <c r="AB209" s="100">
        <v>0</v>
      </c>
      <c r="AC209" s="100">
        <v>50</v>
      </c>
      <c r="AD209" s="100">
        <v>50</v>
      </c>
      <c r="AE209" s="100">
        <v>50</v>
      </c>
      <c r="AF209" s="101" t="s">
        <v>463</v>
      </c>
      <c r="AG209" s="102"/>
    </row>
    <row r="210" spans="1:33" ht="115.5">
      <c r="A210" s="90">
        <v>40112000</v>
      </c>
      <c r="B210" s="91" t="str">
        <f>IF(ISBLANK(A210),"",IF(ISERROR(VLOOKUP(A210,'[1]Полномочия'!$A$1:$B$689,2)),"",VLOOKUP(A210,'[1]Полномочия'!$A$1:$B$689,2)))</f>
        <v>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v>
      </c>
      <c r="C210" s="92">
        <v>102</v>
      </c>
      <c r="D210" s="91" t="str">
        <f>IF(ISERROR(VLOOKUP(C210,'[1]ВидыНПА'!$A$1:$B$566,2)),"",VLOOKUP(C210,'[1]ВидыНПА'!$A$1:$B$566,2))</f>
        <v>Федеральный закон</v>
      </c>
      <c r="E210" s="93" t="s">
        <v>51</v>
      </c>
      <c r="F210" s="94">
        <v>37900</v>
      </c>
      <c r="G210" s="95" t="s">
        <v>704</v>
      </c>
      <c r="H210" s="94">
        <v>37900</v>
      </c>
      <c r="I210" s="94">
        <v>401404</v>
      </c>
      <c r="J210" s="96" t="s">
        <v>209</v>
      </c>
      <c r="K210" s="96"/>
      <c r="L210" s="96"/>
      <c r="M210" s="96"/>
      <c r="N210" s="96"/>
      <c r="O210" s="96" t="s">
        <v>63</v>
      </c>
      <c r="P210" s="96" t="s">
        <v>12</v>
      </c>
      <c r="Q210" s="96" t="s">
        <v>397</v>
      </c>
      <c r="R210" s="96"/>
      <c r="S210" s="96"/>
      <c r="T210" s="92">
        <v>0</v>
      </c>
      <c r="U210" s="97" t="s">
        <v>11</v>
      </c>
      <c r="V210" s="98">
        <v>0</v>
      </c>
      <c r="W210" s="99">
        <v>0</v>
      </c>
      <c r="X210" s="100">
        <v>0</v>
      </c>
      <c r="Y210" s="100">
        <v>0</v>
      </c>
      <c r="Z210" s="100">
        <v>0</v>
      </c>
      <c r="AA210" s="100">
        <v>0</v>
      </c>
      <c r="AB210" s="100">
        <v>0</v>
      </c>
      <c r="AC210" s="100">
        <v>0</v>
      </c>
      <c r="AD210" s="100">
        <v>0</v>
      </c>
      <c r="AE210" s="100">
        <v>0</v>
      </c>
      <c r="AF210" s="101" t="s">
        <v>463</v>
      </c>
      <c r="AG210" s="102"/>
    </row>
    <row r="211" spans="1:33" ht="77.25">
      <c r="A211" s="90">
        <v>40113000</v>
      </c>
      <c r="B211" s="91" t="str">
        <f>IF(ISBLANK(A211),"",IF(ISERROR(VLOOKUP(A211,'[1]Полномочия'!$A$1:$B$689,2)),"",VLOOKUP(A211,'[1]Полномочия'!$A$1:$B$689,2)))</f>
        <v>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v>
      </c>
      <c r="C211" s="92">
        <v>102</v>
      </c>
      <c r="D211" s="91" t="str">
        <f>IF(ISERROR(VLOOKUP(C211,'[1]ВидыНПА'!$A$1:$B$566,2)),"",VLOOKUP(C211,'[1]ВидыНПА'!$A$1:$B$566,2))</f>
        <v>Федеральный закон</v>
      </c>
      <c r="E211" s="93" t="s">
        <v>51</v>
      </c>
      <c r="F211" s="94">
        <v>37900</v>
      </c>
      <c r="G211" s="95" t="s">
        <v>704</v>
      </c>
      <c r="H211" s="94">
        <v>37900</v>
      </c>
      <c r="I211" s="94">
        <v>401404</v>
      </c>
      <c r="J211" s="96" t="s">
        <v>210</v>
      </c>
      <c r="K211" s="96"/>
      <c r="L211" s="96"/>
      <c r="M211" s="96"/>
      <c r="N211" s="96"/>
      <c r="O211" s="96" t="s">
        <v>63</v>
      </c>
      <c r="P211" s="96" t="s">
        <v>12</v>
      </c>
      <c r="Q211" s="96" t="s">
        <v>408</v>
      </c>
      <c r="R211" s="96"/>
      <c r="S211" s="96"/>
      <c r="T211" s="92">
        <v>501</v>
      </c>
      <c r="U211" s="97" t="s">
        <v>11</v>
      </c>
      <c r="V211" s="98">
        <v>0</v>
      </c>
      <c r="W211" s="99">
        <v>0</v>
      </c>
      <c r="X211" s="100">
        <v>0</v>
      </c>
      <c r="Y211" s="100">
        <v>40235.93</v>
      </c>
      <c r="Z211" s="100">
        <v>40194.23</v>
      </c>
      <c r="AA211" s="100">
        <v>800</v>
      </c>
      <c r="AB211" s="100">
        <v>0</v>
      </c>
      <c r="AC211" s="100">
        <v>800</v>
      </c>
      <c r="AD211" s="100">
        <v>800</v>
      </c>
      <c r="AE211" s="100">
        <v>800</v>
      </c>
      <c r="AF211" s="101" t="s">
        <v>463</v>
      </c>
      <c r="AG211" s="102"/>
    </row>
    <row r="212" spans="1:33" ht="26.25">
      <c r="A212" s="90">
        <v>40117000</v>
      </c>
      <c r="B212" s="91" t="str">
        <f>IF(ISBLANK(A212),"",IF(ISERROR(VLOOKUP(A212,'[1]Полномочия'!$A$1:$B$689,2)),"",VLOOKUP(A212,'[1]Полномочия'!$A$1:$B$689,2)))</f>
        <v>организация охраны общественного порядка на территории городского округа муниципальной милицией</v>
      </c>
      <c r="C212" s="92">
        <v>102</v>
      </c>
      <c r="D212" s="91" t="str">
        <f>IF(ISERROR(VLOOKUP(C212,'[1]ВидыНПА'!$A$1:$B$566,2)),"",VLOOKUP(C212,'[1]ВидыНПА'!$A$1:$B$566,2))</f>
        <v>Федеральный закон</v>
      </c>
      <c r="E212" s="93" t="s">
        <v>51</v>
      </c>
      <c r="F212" s="94">
        <v>37900</v>
      </c>
      <c r="G212" s="95" t="s">
        <v>704</v>
      </c>
      <c r="H212" s="94">
        <v>37900</v>
      </c>
      <c r="I212" s="94">
        <v>401404</v>
      </c>
      <c r="J212" s="96" t="s">
        <v>211</v>
      </c>
      <c r="K212" s="96"/>
      <c r="L212" s="96"/>
      <c r="M212" s="96"/>
      <c r="N212" s="96"/>
      <c r="O212" s="96" t="s">
        <v>63</v>
      </c>
      <c r="P212" s="96" t="s">
        <v>12</v>
      </c>
      <c r="Q212" s="96" t="s">
        <v>441</v>
      </c>
      <c r="R212" s="96"/>
      <c r="S212" s="96"/>
      <c r="T212" s="92">
        <v>0</v>
      </c>
      <c r="U212" s="97" t="s">
        <v>11</v>
      </c>
      <c r="V212" s="98">
        <v>0</v>
      </c>
      <c r="W212" s="99">
        <v>0</v>
      </c>
      <c r="X212" s="100">
        <v>0</v>
      </c>
      <c r="Y212" s="100">
        <v>0</v>
      </c>
      <c r="Z212" s="100">
        <v>0</v>
      </c>
      <c r="AA212" s="100">
        <v>0</v>
      </c>
      <c r="AB212" s="100">
        <v>0</v>
      </c>
      <c r="AC212" s="100">
        <v>0</v>
      </c>
      <c r="AD212" s="100">
        <v>0</v>
      </c>
      <c r="AE212" s="100">
        <v>0</v>
      </c>
      <c r="AF212" s="101" t="s">
        <v>463</v>
      </c>
      <c r="AG212" s="102"/>
    </row>
    <row r="213" spans="1:33" ht="26.25">
      <c r="A213" s="90">
        <v>40412000</v>
      </c>
      <c r="B213" s="91" t="str">
        <f>IF(ISBLANK(A213),"",IF(ISERROR(VLOOKUP(A213,'[1]Полномочия'!$A$1:$B$689,2)),"",VLOOKUP(A213,'[1]Полномочия'!$A$1:$B$689,2)))</f>
        <v>материальная помощь малообеспеченным слоям населения, содержание домов-интернатов для престарелых и детских домов</v>
      </c>
      <c r="C213" s="92">
        <v>102</v>
      </c>
      <c r="D213" s="91" t="str">
        <f>IF(ISERROR(VLOOKUP(C213,'[1]ВидыНПА'!$A$1:$B$566,2)),"",VLOOKUP(C213,'[1]ВидыНПА'!$A$1:$B$566,2))</f>
        <v>Федеральный закон</v>
      </c>
      <c r="E213" s="93" t="s">
        <v>51</v>
      </c>
      <c r="F213" s="94">
        <v>37900</v>
      </c>
      <c r="G213" s="95" t="s">
        <v>704</v>
      </c>
      <c r="H213" s="94">
        <v>37900</v>
      </c>
      <c r="I213" s="94">
        <v>401404</v>
      </c>
      <c r="J213" s="96" t="s">
        <v>642</v>
      </c>
      <c r="K213" s="96"/>
      <c r="L213" s="96"/>
      <c r="M213" s="96"/>
      <c r="N213" s="96"/>
      <c r="O213" s="96" t="s">
        <v>64</v>
      </c>
      <c r="P213" s="96" t="s">
        <v>77</v>
      </c>
      <c r="Q213" s="96"/>
      <c r="R213" s="96"/>
      <c r="S213" s="96"/>
      <c r="T213" s="92">
        <v>0</v>
      </c>
      <c r="U213" s="97" t="s">
        <v>11</v>
      </c>
      <c r="V213" s="98">
        <v>0</v>
      </c>
      <c r="W213" s="99">
        <v>0</v>
      </c>
      <c r="X213" s="100">
        <v>0</v>
      </c>
      <c r="Y213" s="100">
        <v>0</v>
      </c>
      <c r="Z213" s="100">
        <v>0</v>
      </c>
      <c r="AA213" s="100">
        <v>0</v>
      </c>
      <c r="AB213" s="100">
        <v>0</v>
      </c>
      <c r="AC213" s="100">
        <v>0</v>
      </c>
      <c r="AD213" s="100">
        <v>0</v>
      </c>
      <c r="AE213" s="100">
        <v>0</v>
      </c>
      <c r="AF213" s="101" t="s">
        <v>463</v>
      </c>
      <c r="AG213" s="102"/>
    </row>
    <row r="214" spans="1:33" ht="64.5">
      <c r="A214" s="90">
        <v>40181000</v>
      </c>
      <c r="B214" s="91" t="str">
        <f>IF(ISBLANK(A214),"",IF(ISERROR(VLOOKUP(A214,'[1]Полномочия'!$A$1:$B$689,2)),"",VLOOKUP(A214,'[1]Полномочия'!$A$1:$B$689,2)))</f>
        <v>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v>
      </c>
      <c r="C214" s="92">
        <v>102</v>
      </c>
      <c r="D214" s="91" t="str">
        <f>IF(ISERROR(VLOOKUP(C214,'[1]ВидыНПА'!$A$1:$B$566,2)),"",VLOOKUP(C214,'[1]ВидыНПА'!$A$1:$B$566,2))</f>
        <v>Федеральный закон</v>
      </c>
      <c r="E214" s="93" t="s">
        <v>51</v>
      </c>
      <c r="F214" s="94">
        <v>37900</v>
      </c>
      <c r="G214" s="95" t="s">
        <v>704</v>
      </c>
      <c r="H214" s="94">
        <v>37900</v>
      </c>
      <c r="I214" s="94">
        <v>401404</v>
      </c>
      <c r="J214" s="96" t="s">
        <v>272</v>
      </c>
      <c r="K214" s="96"/>
      <c r="L214" s="96"/>
      <c r="M214" s="96"/>
      <c r="N214" s="96"/>
      <c r="O214" s="96" t="s">
        <v>66</v>
      </c>
      <c r="P214" s="96"/>
      <c r="Q214" s="96" t="s">
        <v>435</v>
      </c>
      <c r="R214" s="96"/>
      <c r="S214" s="96"/>
      <c r="T214" s="92">
        <v>0</v>
      </c>
      <c r="U214" s="97" t="s">
        <v>11</v>
      </c>
      <c r="V214" s="98">
        <v>0</v>
      </c>
      <c r="W214" s="99">
        <v>0</v>
      </c>
      <c r="X214" s="100">
        <v>0</v>
      </c>
      <c r="Y214" s="100">
        <v>0</v>
      </c>
      <c r="Z214" s="100">
        <v>0</v>
      </c>
      <c r="AA214" s="100">
        <v>0</v>
      </c>
      <c r="AB214" s="100">
        <v>0</v>
      </c>
      <c r="AC214" s="100">
        <v>0</v>
      </c>
      <c r="AD214" s="100">
        <v>0</v>
      </c>
      <c r="AE214" s="100">
        <v>0</v>
      </c>
      <c r="AF214" s="101" t="s">
        <v>463</v>
      </c>
      <c r="AG214" s="102"/>
    </row>
    <row r="215" spans="1:33" ht="51.75">
      <c r="A215" s="90">
        <v>40107000</v>
      </c>
      <c r="B215" s="91" t="str">
        <f>IF(ISBLANK(A215),"",IF(ISERROR(VLOOKUP(A215,'[1]Полномочия'!$A$1:$B$689,2)),"",VLOOKUP(A215,'[1]Полномочия'!$A$1:$B$689,2)))</f>
        <v>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v>
      </c>
      <c r="C215" s="92">
        <v>102</v>
      </c>
      <c r="D215" s="91" t="str">
        <f>IF(ISERROR(VLOOKUP(C215,'[1]ВидыНПА'!$A$1:$B$566,2)),"",VLOOKUP(C215,'[1]ВидыНПА'!$A$1:$B$566,2))</f>
        <v>Федеральный закон</v>
      </c>
      <c r="E215" s="93" t="s">
        <v>51</v>
      </c>
      <c r="F215" s="94">
        <v>37900</v>
      </c>
      <c r="G215" s="95" t="s">
        <v>704</v>
      </c>
      <c r="H215" s="94">
        <v>37900</v>
      </c>
      <c r="I215" s="94">
        <v>401404</v>
      </c>
      <c r="J215" s="96" t="s">
        <v>212</v>
      </c>
      <c r="K215" s="96"/>
      <c r="L215" s="96"/>
      <c r="M215" s="96"/>
      <c r="N215" s="96"/>
      <c r="O215" s="96" t="s">
        <v>66</v>
      </c>
      <c r="P215" s="96" t="s">
        <v>12</v>
      </c>
      <c r="Q215" s="96" t="s">
        <v>419</v>
      </c>
      <c r="R215" s="96"/>
      <c r="S215" s="96"/>
      <c r="T215" s="92">
        <v>0</v>
      </c>
      <c r="U215" s="97" t="s">
        <v>11</v>
      </c>
      <c r="V215" s="98">
        <v>0</v>
      </c>
      <c r="W215" s="99">
        <v>0</v>
      </c>
      <c r="X215" s="100">
        <v>0</v>
      </c>
      <c r="Y215" s="100">
        <v>0</v>
      </c>
      <c r="Z215" s="100">
        <v>0</v>
      </c>
      <c r="AA215" s="100">
        <v>0</v>
      </c>
      <c r="AB215" s="100">
        <v>0</v>
      </c>
      <c r="AC215" s="100">
        <v>0</v>
      </c>
      <c r="AD215" s="100">
        <v>0</v>
      </c>
      <c r="AE215" s="100">
        <v>0</v>
      </c>
      <c r="AF215" s="101" t="s">
        <v>463</v>
      </c>
      <c r="AG215" s="102"/>
    </row>
    <row r="216" spans="1:33" ht="51.75">
      <c r="A216" s="90">
        <v>40311000</v>
      </c>
      <c r="B216" s="91" t="str">
        <f>IF(ISBLANK(A216),"",IF(ISERROR(VLOOKUP(A216,'[1]Полномочия'!$A$1:$B$689,2)),"",VLOOKUP(A216,'[1]Полномочия'!$A$1:$B$689,2)))</f>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социальной поддержке детей-инвалидов"</v>
      </c>
      <c r="C216" s="92">
        <v>102</v>
      </c>
      <c r="D216" s="91" t="str">
        <f>IF(ISERROR(VLOOKUP(C216,'[1]ВидыНПА'!$A$1:$B$566,2)),"",VLOOKUP(C216,'[1]ВидыНПА'!$A$1:$B$566,2))</f>
        <v>Федеральный закон</v>
      </c>
      <c r="E216" s="93" t="s">
        <v>71</v>
      </c>
      <c r="F216" s="94">
        <v>35027</v>
      </c>
      <c r="G216" s="95" t="s">
        <v>687</v>
      </c>
      <c r="H216" s="94">
        <v>35027</v>
      </c>
      <c r="I216" s="94">
        <v>401404</v>
      </c>
      <c r="J216" s="96" t="s">
        <v>161</v>
      </c>
      <c r="K216" s="96"/>
      <c r="L216" s="96"/>
      <c r="M216" s="96"/>
      <c r="N216" s="96"/>
      <c r="O216" s="96" t="s">
        <v>70</v>
      </c>
      <c r="P216" s="96"/>
      <c r="Q216" s="96"/>
      <c r="R216" s="96"/>
      <c r="S216" s="96"/>
      <c r="T216" s="92">
        <v>701</v>
      </c>
      <c r="U216" s="97" t="s">
        <v>11</v>
      </c>
      <c r="V216" s="98">
        <v>0</v>
      </c>
      <c r="W216" s="99">
        <v>0</v>
      </c>
      <c r="X216" s="100">
        <v>0</v>
      </c>
      <c r="Y216" s="100">
        <v>111.59</v>
      </c>
      <c r="Z216" s="100">
        <v>44.51</v>
      </c>
      <c r="AA216" s="100">
        <v>124.33</v>
      </c>
      <c r="AB216" s="100">
        <v>0</v>
      </c>
      <c r="AC216" s="100">
        <v>130.56</v>
      </c>
      <c r="AD216" s="100">
        <v>130.56</v>
      </c>
      <c r="AE216" s="100">
        <v>130.56</v>
      </c>
      <c r="AF216" s="101" t="s">
        <v>463</v>
      </c>
      <c r="AG216" s="102"/>
    </row>
    <row r="217" spans="1:33" ht="26.25">
      <c r="A217" s="90">
        <v>40143000</v>
      </c>
      <c r="B217" s="91" t="str">
        <f>IF(ISBLANK(A217),"",IF(ISERROR(VLOOKUP(A217,'[1]Полномочия'!$A$1:$B$689,2)),"",VLOOKUP(A217,'[1]Полномочия'!$A$1:$B$689,2)))</f>
        <v>организация и осуществление мероприятий по работе с детьми и молодежью в городском округе</v>
      </c>
      <c r="C217" s="92">
        <v>201</v>
      </c>
      <c r="D217" s="91" t="str">
        <f>IF(ISERROR(VLOOKUP(C217,'[1]ВидыНПА'!$A$1:$B$566,2)),"",VLOOKUP(C217,'[1]ВидыНПА'!$A$1:$B$566,2))</f>
        <v>Закон Ставропольского края</v>
      </c>
      <c r="E217" s="93" t="s">
        <v>390</v>
      </c>
      <c r="F217" s="94">
        <v>38561</v>
      </c>
      <c r="G217" s="95" t="s">
        <v>663</v>
      </c>
      <c r="H217" s="94">
        <v>38572</v>
      </c>
      <c r="I217" s="94">
        <v>401404</v>
      </c>
      <c r="J217" s="96" t="s">
        <v>183</v>
      </c>
      <c r="K217" s="96"/>
      <c r="L217" s="96"/>
      <c r="M217" s="96"/>
      <c r="N217" s="96"/>
      <c r="O217" s="96" t="s">
        <v>70</v>
      </c>
      <c r="P217" s="96" t="s">
        <v>74</v>
      </c>
      <c r="Q217" s="96"/>
      <c r="R217" s="96"/>
      <c r="S217" s="96"/>
      <c r="T217" s="92">
        <v>0</v>
      </c>
      <c r="U217" s="97" t="s">
        <v>11</v>
      </c>
      <c r="V217" s="98">
        <v>0</v>
      </c>
      <c r="W217" s="99">
        <v>0</v>
      </c>
      <c r="X217" s="100">
        <v>0</v>
      </c>
      <c r="Y217" s="100">
        <v>0</v>
      </c>
      <c r="Z217" s="100">
        <v>0</v>
      </c>
      <c r="AA217" s="100">
        <v>0</v>
      </c>
      <c r="AB217" s="100">
        <v>0</v>
      </c>
      <c r="AC217" s="100">
        <v>0</v>
      </c>
      <c r="AD217" s="100">
        <v>0</v>
      </c>
      <c r="AE217" s="100">
        <v>0</v>
      </c>
      <c r="AF217" s="101" t="s">
        <v>463</v>
      </c>
      <c r="AG217" s="102"/>
    </row>
    <row r="218" spans="1:33" ht="26.25">
      <c r="A218" s="90">
        <v>40413000</v>
      </c>
      <c r="B218" s="91" t="str">
        <f>IF(ISBLANK(A218),"",IF(ISERROR(VLOOKUP(A218,'[1]Полномочия'!$A$1:$B$689,2)),"",VLOOKUP(A218,'[1]Полномочия'!$A$1:$B$689,2)))</f>
        <v>резервный фонд администрации</v>
      </c>
      <c r="C218" s="92">
        <v>102</v>
      </c>
      <c r="D218" s="91" t="str">
        <f>IF(ISERROR(VLOOKUP(C218,'[1]ВидыНПА'!$A$1:$B$566,2)),"",VLOOKUP(C218,'[1]ВидыНПА'!$A$1:$B$566,2))</f>
        <v>Федеральный закон</v>
      </c>
      <c r="E218" s="93" t="s">
        <v>51</v>
      </c>
      <c r="F218" s="94">
        <v>37900</v>
      </c>
      <c r="G218" s="95" t="s">
        <v>704</v>
      </c>
      <c r="H218" s="94">
        <v>37900</v>
      </c>
      <c r="I218" s="94">
        <v>401404</v>
      </c>
      <c r="J218" s="96" t="s">
        <v>183</v>
      </c>
      <c r="K218" s="96"/>
      <c r="L218" s="96"/>
      <c r="M218" s="96"/>
      <c r="N218" s="96"/>
      <c r="O218" s="96" t="s">
        <v>70</v>
      </c>
      <c r="P218" s="96" t="s">
        <v>74</v>
      </c>
      <c r="Q218" s="96"/>
      <c r="R218" s="96"/>
      <c r="S218" s="96"/>
      <c r="T218" s="92">
        <v>111</v>
      </c>
      <c r="U218" s="97" t="s">
        <v>11</v>
      </c>
      <c r="V218" s="98">
        <v>0</v>
      </c>
      <c r="W218" s="99">
        <v>0</v>
      </c>
      <c r="X218" s="100">
        <v>0</v>
      </c>
      <c r="Y218" s="100">
        <v>299.88</v>
      </c>
      <c r="Z218" s="100">
        <v>0</v>
      </c>
      <c r="AA218" s="100">
        <v>600</v>
      </c>
      <c r="AB218" s="100">
        <v>0</v>
      </c>
      <c r="AC218" s="100">
        <v>600</v>
      </c>
      <c r="AD218" s="100">
        <v>600</v>
      </c>
      <c r="AE218" s="100">
        <v>600</v>
      </c>
      <c r="AF218" s="101" t="s">
        <v>463</v>
      </c>
      <c r="AG218" s="102"/>
    </row>
    <row r="219" spans="1:33" ht="77.25">
      <c r="A219" s="90">
        <v>40104000</v>
      </c>
      <c r="B219" s="91" t="str">
        <f>IF(ISBLANK(A219),"",IF(ISERROR(VLOOKUP(A219,'[1]Полномочия'!$A$1:$B$689,2)),"",VLOOKUP(A219,'[1]Полномочия'!$A$1:$B$689,2)))</f>
        <v>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v>
      </c>
      <c r="C219" s="92">
        <v>201</v>
      </c>
      <c r="D219" s="91" t="str">
        <f>IF(ISERROR(VLOOKUP(C219,'[1]ВидыНПА'!$A$1:$B$566,2)),"",VLOOKUP(C219,'[1]ВидыНПА'!$A$1:$B$566,2))</f>
        <v>Закон Ставропольского края</v>
      </c>
      <c r="E219" s="93" t="s">
        <v>132</v>
      </c>
      <c r="F219" s="94">
        <v>39625</v>
      </c>
      <c r="G219" s="95" t="s">
        <v>343</v>
      </c>
      <c r="H219" s="94">
        <v>39625</v>
      </c>
      <c r="I219" s="94">
        <v>401404</v>
      </c>
      <c r="J219" s="96" t="s">
        <v>162</v>
      </c>
      <c r="K219" s="96"/>
      <c r="L219" s="96"/>
      <c r="M219" s="96"/>
      <c r="N219" s="96"/>
      <c r="O219" s="96" t="s">
        <v>72</v>
      </c>
      <c r="P219" s="96"/>
      <c r="Q219" s="96"/>
      <c r="R219" s="96"/>
      <c r="S219" s="96"/>
      <c r="T219" s="92">
        <v>0</v>
      </c>
      <c r="U219" s="97" t="s">
        <v>11</v>
      </c>
      <c r="V219" s="98">
        <v>0</v>
      </c>
      <c r="W219" s="99">
        <v>0</v>
      </c>
      <c r="X219" s="100">
        <v>0</v>
      </c>
      <c r="Y219" s="100">
        <v>0</v>
      </c>
      <c r="Z219" s="100">
        <v>0</v>
      </c>
      <c r="AA219" s="100">
        <v>0</v>
      </c>
      <c r="AB219" s="100">
        <v>0</v>
      </c>
      <c r="AC219" s="100">
        <v>0</v>
      </c>
      <c r="AD219" s="100">
        <v>0</v>
      </c>
      <c r="AE219" s="100">
        <v>0</v>
      </c>
      <c r="AF219" s="101" t="s">
        <v>463</v>
      </c>
      <c r="AG219" s="102"/>
    </row>
    <row r="220" spans="1:33" ht="26.25">
      <c r="A220" s="90">
        <v>40118000</v>
      </c>
      <c r="B220" s="91" t="str">
        <f>IF(ISBLANK(A220),"",IF(ISERROR(VLOOKUP(A220,'[1]Полномочия'!$A$1:$B$689,2)),"",VLOOKUP(A220,'[1]Полномочия'!$A$1:$B$689,2)))</f>
        <v>обеспечение первичных мер пожарной безопасности в границах городского округа</v>
      </c>
      <c r="C220" s="92">
        <v>102</v>
      </c>
      <c r="D220" s="91" t="str">
        <f>IF(ISERROR(VLOOKUP(C220,'[1]ВидыНПА'!$A$1:$B$566,2)),"",VLOOKUP(C220,'[1]ВидыНПА'!$A$1:$B$566,2))</f>
        <v>Федеральный закон</v>
      </c>
      <c r="E220" s="93" t="s">
        <v>418</v>
      </c>
      <c r="F220" s="94">
        <v>34689</v>
      </c>
      <c r="G220" s="95" t="s">
        <v>587</v>
      </c>
      <c r="H220" s="94">
        <v>34704</v>
      </c>
      <c r="I220" s="94">
        <v>401404</v>
      </c>
      <c r="J220" s="96" t="s">
        <v>162</v>
      </c>
      <c r="K220" s="96"/>
      <c r="L220" s="96"/>
      <c r="M220" s="96"/>
      <c r="N220" s="96"/>
      <c r="O220" s="96" t="s">
        <v>72</v>
      </c>
      <c r="P220" s="96"/>
      <c r="Q220" s="96"/>
      <c r="R220" s="96"/>
      <c r="S220" s="96"/>
      <c r="T220" s="92">
        <v>0</v>
      </c>
      <c r="U220" s="97" t="s">
        <v>11</v>
      </c>
      <c r="V220" s="98">
        <v>0</v>
      </c>
      <c r="W220" s="99">
        <v>0</v>
      </c>
      <c r="X220" s="100">
        <v>0</v>
      </c>
      <c r="Y220" s="100">
        <v>0</v>
      </c>
      <c r="Z220" s="100">
        <v>0</v>
      </c>
      <c r="AA220" s="100">
        <v>0</v>
      </c>
      <c r="AB220" s="100">
        <v>0</v>
      </c>
      <c r="AC220" s="100">
        <v>0</v>
      </c>
      <c r="AD220" s="100">
        <v>0</v>
      </c>
      <c r="AE220" s="100">
        <v>0</v>
      </c>
      <c r="AF220" s="101" t="s">
        <v>463</v>
      </c>
      <c r="AG220" s="102"/>
    </row>
    <row r="221" spans="1:33" ht="77.25">
      <c r="A221" s="90">
        <v>40313000</v>
      </c>
      <c r="B221" s="91" t="str">
        <f>IF(ISBLANK(A221),"",IF(ISERROR(VLOOKUP(A221,'[1]Полномочия'!$A$1:$B$689,2)),"",VLOOKUP(A221,'[1]Полномочия'!$A$1:$B$689,2)))</f>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комиссий по делам несовершеннолетних и защите их прав и организации деятельности таких комиссий"</v>
      </c>
      <c r="C221" s="92">
        <v>201</v>
      </c>
      <c r="D221" s="91" t="str">
        <f>IF(ISERROR(VLOOKUP(C221,'[1]ВидыНПА'!$A$1:$B$566,2)),"",VLOOKUP(C221,'[1]ВидыНПА'!$A$1:$B$566,2))</f>
        <v>Закон Ставропольского края</v>
      </c>
      <c r="E221" s="93" t="s">
        <v>434</v>
      </c>
      <c r="F221" s="94">
        <v>39146</v>
      </c>
      <c r="G221" s="95" t="s">
        <v>770</v>
      </c>
      <c r="H221" s="94">
        <v>39147</v>
      </c>
      <c r="I221" s="94">
        <v>401404</v>
      </c>
      <c r="J221" s="96" t="s">
        <v>185</v>
      </c>
      <c r="K221" s="96"/>
      <c r="L221" s="96"/>
      <c r="M221" s="96"/>
      <c r="N221" s="96"/>
      <c r="O221" s="96" t="s">
        <v>76</v>
      </c>
      <c r="P221" s="96"/>
      <c r="Q221" s="96"/>
      <c r="R221" s="96"/>
      <c r="S221" s="96"/>
      <c r="T221" s="92">
        <v>0</v>
      </c>
      <c r="U221" s="97" t="s">
        <v>11</v>
      </c>
      <c r="V221" s="98">
        <v>0</v>
      </c>
      <c r="W221" s="99">
        <v>0</v>
      </c>
      <c r="X221" s="100">
        <v>0</v>
      </c>
      <c r="Y221" s="100">
        <v>0</v>
      </c>
      <c r="Z221" s="100">
        <v>0</v>
      </c>
      <c r="AA221" s="100">
        <v>0</v>
      </c>
      <c r="AB221" s="100">
        <v>0</v>
      </c>
      <c r="AC221" s="100">
        <v>0</v>
      </c>
      <c r="AD221" s="100">
        <v>0</v>
      </c>
      <c r="AE221" s="100">
        <v>0</v>
      </c>
      <c r="AF221" s="101" t="s">
        <v>463</v>
      </c>
      <c r="AG221" s="102"/>
    </row>
    <row r="222" spans="1:33" ht="64.5">
      <c r="A222" s="90">
        <v>40314000</v>
      </c>
      <c r="B222" s="91" t="str">
        <f>IF(ISBLANK(A222),"",IF(ISERROR(VLOOKUP(A222,'[1]Полномочия'!$A$1:$B$689,2)),"",VLOOKUP(A222,'[1]Полномочия'!$A$1:$B$689,2)))</f>
        <v>реализация Закона Ставропольского края "О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по формированию, содержанию и использованию Архивного фонда Ставропольского края"</v>
      </c>
      <c r="C222" s="92">
        <v>201</v>
      </c>
      <c r="D222" s="91" t="str">
        <f>IF(ISERROR(VLOOKUP(C222,'[1]ВидыНПА'!$A$1:$B$566,2)),"",VLOOKUP(C222,'[1]ВидыНПА'!$A$1:$B$566,2))</f>
        <v>Закон Ставропольского края</v>
      </c>
      <c r="E222" s="93" t="s">
        <v>41</v>
      </c>
      <c r="F222" s="94">
        <v>38352</v>
      </c>
      <c r="G222" s="95" t="s">
        <v>145</v>
      </c>
      <c r="H222" s="94">
        <v>38353</v>
      </c>
      <c r="I222" s="94">
        <v>401404</v>
      </c>
      <c r="J222" s="96" t="s">
        <v>213</v>
      </c>
      <c r="K222" s="96"/>
      <c r="L222" s="96"/>
      <c r="M222" s="96"/>
      <c r="N222" s="96"/>
      <c r="O222" s="96" t="s">
        <v>77</v>
      </c>
      <c r="P222" s="96" t="s">
        <v>12</v>
      </c>
      <c r="Q222" s="96"/>
      <c r="R222" s="96"/>
      <c r="S222" s="96"/>
      <c r="T222" s="92">
        <v>0</v>
      </c>
      <c r="U222" s="97" t="s">
        <v>11</v>
      </c>
      <c r="V222" s="98">
        <v>0</v>
      </c>
      <c r="W222" s="99">
        <v>0</v>
      </c>
      <c r="X222" s="100">
        <v>0</v>
      </c>
      <c r="Y222" s="100">
        <v>0</v>
      </c>
      <c r="Z222" s="100">
        <v>0</v>
      </c>
      <c r="AA222" s="100">
        <v>0</v>
      </c>
      <c r="AB222" s="100">
        <v>0</v>
      </c>
      <c r="AC222" s="100">
        <v>0</v>
      </c>
      <c r="AD222" s="100">
        <v>0</v>
      </c>
      <c r="AE222" s="100">
        <v>0</v>
      </c>
      <c r="AF222" s="101" t="s">
        <v>463</v>
      </c>
      <c r="AG222" s="102"/>
    </row>
    <row r="223" spans="1:33" ht="115.5">
      <c r="A223" s="90">
        <v>40309000</v>
      </c>
      <c r="B223" s="91" t="str">
        <f>IF(ISBLANK(A223),"",IF(ISERROR(VLOOKUP(A223,'[1]Полномочия'!$A$1:$B$689,2)),"",VLOOKUP(A223,'[1]Полномочия'!$A$1:$B$689,2)))</f>
        <v>реализация законов Ставропольского края "О нормативах расходов на реализацию государственного стандарта общего образования в муниципальных общеобразовательных учреждениях на территории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предоставлению дополнительного профессионального образования педагогическим работникам муниципальных общеобразовательных учреждений Ставропольского края"</v>
      </c>
      <c r="C223" s="92">
        <v>201</v>
      </c>
      <c r="D223" s="91" t="str">
        <f>IF(ISERROR(VLOOKUP(C223,'[1]ВидыНПА'!$A$1:$B$566,2)),"",VLOOKUP(C223,'[1]ВидыНПА'!$A$1:$B$566,2))</f>
        <v>Закон Ставропольского края</v>
      </c>
      <c r="E223" s="93" t="s">
        <v>81</v>
      </c>
      <c r="F223" s="94">
        <v>36018</v>
      </c>
      <c r="G223" s="95" t="s">
        <v>671</v>
      </c>
      <c r="H223" s="94">
        <v>36028</v>
      </c>
      <c r="I223" s="94">
        <v>401404</v>
      </c>
      <c r="J223" s="96" t="s">
        <v>163</v>
      </c>
      <c r="K223" s="96"/>
      <c r="L223" s="96"/>
      <c r="M223" s="96"/>
      <c r="N223" s="96"/>
      <c r="O223" s="96" t="s">
        <v>103</v>
      </c>
      <c r="P223" s="96"/>
      <c r="Q223" s="96"/>
      <c r="R223" s="96"/>
      <c r="S223" s="96"/>
      <c r="T223" s="92">
        <v>0</v>
      </c>
      <c r="U223" s="97" t="s">
        <v>11</v>
      </c>
      <c r="V223" s="98">
        <v>0</v>
      </c>
      <c r="W223" s="99">
        <v>0</v>
      </c>
      <c r="X223" s="100">
        <v>0</v>
      </c>
      <c r="Y223" s="100">
        <v>0</v>
      </c>
      <c r="Z223" s="100">
        <v>0</v>
      </c>
      <c r="AA223" s="100">
        <v>0</v>
      </c>
      <c r="AB223" s="100">
        <v>0</v>
      </c>
      <c r="AC223" s="100">
        <v>0</v>
      </c>
      <c r="AD223" s="100">
        <v>0</v>
      </c>
      <c r="AE223" s="100">
        <v>0</v>
      </c>
      <c r="AF223" s="101" t="s">
        <v>463</v>
      </c>
      <c r="AG223" s="102"/>
    </row>
    <row r="224" spans="1:33" ht="39">
      <c r="A224" s="90">
        <v>40123000</v>
      </c>
      <c r="B224" s="91" t="str">
        <f>IF(ISBLANK(A224),"",IF(ISERROR(VLOOKUP(A224,'[1]Полномочия'!$A$1:$B$689,2)),"",VLOOKUP(A224,'[1]Полномочия'!$A$1:$B$689,2)))</f>
        <v>организация библиотечного обслуживания населения, комплектование и обеспечение сохранности библиотечных фондов библиотек городского округа</v>
      </c>
      <c r="C224" s="92">
        <v>201</v>
      </c>
      <c r="D224" s="91" t="str">
        <f>IF(ISERROR(VLOOKUP(C224,'[1]ВидыНПА'!$A$1:$B$566,2)),"",VLOOKUP(C224,'[1]ВидыНПА'!$A$1:$B$566,2))</f>
        <v>Закон Ставропольского края</v>
      </c>
      <c r="E224" s="93" t="s">
        <v>419</v>
      </c>
      <c r="F224" s="94">
        <v>35202</v>
      </c>
      <c r="G224" s="95" t="s">
        <v>660</v>
      </c>
      <c r="H224" s="94">
        <v>35202</v>
      </c>
      <c r="I224" s="94">
        <v>401404</v>
      </c>
      <c r="J224" s="96" t="s">
        <v>186</v>
      </c>
      <c r="K224" s="96"/>
      <c r="L224" s="96"/>
      <c r="M224" s="96"/>
      <c r="N224" s="96"/>
      <c r="O224" s="96" t="s">
        <v>103</v>
      </c>
      <c r="P224" s="96"/>
      <c r="Q224" s="96" t="s">
        <v>74</v>
      </c>
      <c r="R224" s="96"/>
      <c r="S224" s="96"/>
      <c r="T224" s="92">
        <v>0</v>
      </c>
      <c r="U224" s="97" t="s">
        <v>11</v>
      </c>
      <c r="V224" s="98">
        <v>0</v>
      </c>
      <c r="W224" s="99">
        <v>0</v>
      </c>
      <c r="X224" s="100">
        <v>0</v>
      </c>
      <c r="Y224" s="100">
        <v>0</v>
      </c>
      <c r="Z224" s="100">
        <v>0</v>
      </c>
      <c r="AA224" s="100">
        <v>0</v>
      </c>
      <c r="AB224" s="100">
        <v>0</v>
      </c>
      <c r="AC224" s="100">
        <v>0</v>
      </c>
      <c r="AD224" s="100">
        <v>0</v>
      </c>
      <c r="AE224" s="100">
        <v>0</v>
      </c>
      <c r="AF224" s="101" t="s">
        <v>463</v>
      </c>
      <c r="AG224" s="102"/>
    </row>
    <row r="225" spans="1:33" ht="39">
      <c r="A225" s="90">
        <v>40138000</v>
      </c>
      <c r="B225" s="91" t="str">
        <f>IF(ISBLANK(A225),"",IF(ISERROR(VLOOKUP(A225,'[1]Полномочия'!$A$1:$B$689,2)),"",VLOOKUP(A225,'[1]Полномочия'!$A$1:$B$689,2)))</f>
        <v>создание, содержание и организация деятельности аварийно-спасательных служб и (или) аварийно-спасательных формирований на территории городского округа</v>
      </c>
      <c r="C225" s="92">
        <v>102</v>
      </c>
      <c r="D225" s="91" t="str">
        <f>IF(ISERROR(VLOOKUP(C225,'[1]ВидыНПА'!$A$1:$B$566,2)),"",VLOOKUP(C225,'[1]ВидыНПА'!$A$1:$B$566,2))</f>
        <v>Федеральный закон</v>
      </c>
      <c r="E225" s="93" t="s">
        <v>417</v>
      </c>
      <c r="F225" s="94">
        <v>34689</v>
      </c>
      <c r="G225" s="95" t="s">
        <v>750</v>
      </c>
      <c r="H225" s="94">
        <v>34689</v>
      </c>
      <c r="I225" s="94">
        <v>401404</v>
      </c>
      <c r="J225" s="96" t="s">
        <v>282</v>
      </c>
      <c r="K225" s="96"/>
      <c r="L225" s="96"/>
      <c r="M225" s="96"/>
      <c r="N225" s="96"/>
      <c r="O225" s="96" t="s">
        <v>104</v>
      </c>
      <c r="P225" s="96"/>
      <c r="Q225" s="96" t="s">
        <v>12</v>
      </c>
      <c r="R225" s="96"/>
      <c r="S225" s="96"/>
      <c r="T225" s="92">
        <v>0</v>
      </c>
      <c r="U225" s="97" t="s">
        <v>11</v>
      </c>
      <c r="V225" s="98">
        <v>0</v>
      </c>
      <c r="W225" s="99">
        <v>0</v>
      </c>
      <c r="X225" s="100">
        <v>0</v>
      </c>
      <c r="Y225" s="100">
        <v>0</v>
      </c>
      <c r="Z225" s="100">
        <v>0</v>
      </c>
      <c r="AA225" s="100">
        <v>0</v>
      </c>
      <c r="AB225" s="100">
        <v>0</v>
      </c>
      <c r="AC225" s="100">
        <v>0</v>
      </c>
      <c r="AD225" s="100">
        <v>0</v>
      </c>
      <c r="AE225" s="100">
        <v>0</v>
      </c>
      <c r="AF225" s="101" t="s">
        <v>463</v>
      </c>
      <c r="AG225" s="102"/>
    </row>
    <row r="226" spans="1:33" ht="26.25">
      <c r="A226" s="90">
        <v>40108000</v>
      </c>
      <c r="B226" s="91" t="str">
        <f>IF(ISBLANK(A226),"",IF(ISERROR(VLOOKUP(A226,'[1]Полномочия'!$A$1:$B$689,2)),"",VLOOKUP(A226,'[1]Полномочия'!$A$1:$B$689,2)))</f>
        <v>формирование, утверждение, исполнение бюджета городского округа и контроль за исполнением данного бюджета</v>
      </c>
      <c r="C226" s="92">
        <v>102</v>
      </c>
      <c r="D226" s="91" t="str">
        <f>IF(ISERROR(VLOOKUP(C226,'[1]ВидыНПА'!$A$1:$B$566,2)),"",VLOOKUP(C226,'[1]ВидыНПА'!$A$1:$B$566,2))</f>
        <v>Федеральный закон</v>
      </c>
      <c r="E226" s="93" t="s">
        <v>109</v>
      </c>
      <c r="F226" s="94">
        <v>39143</v>
      </c>
      <c r="G226" s="95" t="s">
        <v>669</v>
      </c>
      <c r="H226" s="94">
        <v>39234</v>
      </c>
      <c r="I226" s="94">
        <v>401404</v>
      </c>
      <c r="J226" s="96" t="s">
        <v>164</v>
      </c>
      <c r="K226" s="96"/>
      <c r="L226" s="96"/>
      <c r="M226" s="96"/>
      <c r="N226" s="96"/>
      <c r="O226" s="96" t="s">
        <v>113</v>
      </c>
      <c r="P226" s="96"/>
      <c r="Q226" s="96"/>
      <c r="R226" s="96"/>
      <c r="S226" s="96"/>
      <c r="T226" s="92">
        <v>0</v>
      </c>
      <c r="U226" s="97" t="s">
        <v>11</v>
      </c>
      <c r="V226" s="98">
        <v>0</v>
      </c>
      <c r="W226" s="99">
        <v>0</v>
      </c>
      <c r="X226" s="100">
        <v>0</v>
      </c>
      <c r="Y226" s="100">
        <v>0</v>
      </c>
      <c r="Z226" s="100">
        <v>0</v>
      </c>
      <c r="AA226" s="100">
        <v>0</v>
      </c>
      <c r="AB226" s="100">
        <v>0</v>
      </c>
      <c r="AC226" s="100">
        <v>0</v>
      </c>
      <c r="AD226" s="100">
        <v>0</v>
      </c>
      <c r="AE226" s="100">
        <v>0</v>
      </c>
      <c r="AF226" s="101" t="s">
        <v>463</v>
      </c>
      <c r="AG226" s="102"/>
    </row>
    <row r="227" spans="1:33" ht="90">
      <c r="A227" s="90">
        <v>40321000</v>
      </c>
      <c r="B227" s="91" t="str">
        <f>IF(ISBLANK(A227),"",IF(ISERROR(VLOOKUP(A227,'[1]Полномочия'!$A$1:$B$689,2)),"",VLOOKUP(A227,'[1]Полномочия'!$A$1:$B$689,2)))</f>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полномочиями Ставропольского края по выплате компенсации части родительской платы за содержание ребенка в государственных и муниципальных образованиях Ставропольского края, реализующих основную общеобразовательную программу дошкольного образования"</v>
      </c>
      <c r="C227" s="92">
        <v>201</v>
      </c>
      <c r="D227" s="91" t="str">
        <f>IF(ISERROR(VLOOKUP(C227,'[1]ВидыНПА'!$A$1:$B$566,2)),"",VLOOKUP(C227,'[1]ВидыНПА'!$A$1:$B$566,2))</f>
        <v>Закон Ставропольского края</v>
      </c>
      <c r="E227" s="93" t="s">
        <v>81</v>
      </c>
      <c r="F227" s="94">
        <v>36018</v>
      </c>
      <c r="G227" s="95" t="s">
        <v>671</v>
      </c>
      <c r="H227" s="94">
        <v>36028</v>
      </c>
      <c r="I227" s="94">
        <v>401404</v>
      </c>
      <c r="J227" s="96" t="s">
        <v>214</v>
      </c>
      <c r="K227" s="96"/>
      <c r="L227" s="96"/>
      <c r="M227" s="96"/>
      <c r="N227" s="96"/>
      <c r="O227" s="96" t="s">
        <v>114</v>
      </c>
      <c r="P227" s="96"/>
      <c r="Q227" s="96"/>
      <c r="R227" s="96"/>
      <c r="S227" s="96"/>
      <c r="T227" s="92">
        <v>0</v>
      </c>
      <c r="U227" s="97" t="s">
        <v>11</v>
      </c>
      <c r="V227" s="98">
        <v>0</v>
      </c>
      <c r="W227" s="99">
        <v>0</v>
      </c>
      <c r="X227" s="100">
        <v>0</v>
      </c>
      <c r="Y227" s="100">
        <v>0</v>
      </c>
      <c r="Z227" s="100">
        <v>0</v>
      </c>
      <c r="AA227" s="100">
        <v>0</v>
      </c>
      <c r="AB227" s="100">
        <v>0</v>
      </c>
      <c r="AC227" s="100">
        <v>0</v>
      </c>
      <c r="AD227" s="100">
        <v>0</v>
      </c>
      <c r="AE227" s="100">
        <v>0</v>
      </c>
      <c r="AF227" s="101" t="s">
        <v>463</v>
      </c>
      <c r="AG227" s="102"/>
    </row>
    <row r="228" spans="1:33" ht="26.25">
      <c r="A228" s="90">
        <v>40412000</v>
      </c>
      <c r="B228" s="91" t="str">
        <f>IF(ISBLANK(A228),"",IF(ISERROR(VLOOKUP(A228,'[1]Полномочия'!$A$1:$B$689,2)),"",VLOOKUP(A228,'[1]Полномочия'!$A$1:$B$689,2)))</f>
        <v>материальная помощь малообеспеченным слоям населения, содержание домов-интернатов для престарелых и детских домов</v>
      </c>
      <c r="C228" s="92">
        <v>301</v>
      </c>
      <c r="D228" s="91" t="str">
        <f>IF(ISERROR(VLOOKUP(C228,'[1]ВидыНПА'!$A$1:$B$566,2)),"",VLOOKUP(C228,'[1]ВидыНПА'!$A$1:$B$566,2))</f>
        <v>Решение Совета города</v>
      </c>
      <c r="E228" s="93" t="s">
        <v>428</v>
      </c>
      <c r="F228" s="94">
        <v>40388</v>
      </c>
      <c r="G228" s="95" t="s">
        <v>693</v>
      </c>
      <c r="H228" s="94">
        <v>40429</v>
      </c>
      <c r="I228" s="94">
        <v>401404</v>
      </c>
      <c r="J228" s="96" t="s">
        <v>215</v>
      </c>
      <c r="K228" s="96"/>
      <c r="L228" s="96"/>
      <c r="M228" s="96"/>
      <c r="N228" s="96"/>
      <c r="O228" s="96" t="s">
        <v>115</v>
      </c>
      <c r="P228" s="96" t="s">
        <v>135</v>
      </c>
      <c r="Q228" s="96" t="s">
        <v>120</v>
      </c>
      <c r="R228" s="96"/>
      <c r="S228" s="96"/>
      <c r="T228" s="92">
        <v>0</v>
      </c>
      <c r="U228" s="97" t="s">
        <v>11</v>
      </c>
      <c r="V228" s="98">
        <v>0</v>
      </c>
      <c r="W228" s="99">
        <v>0</v>
      </c>
      <c r="X228" s="100">
        <v>0</v>
      </c>
      <c r="Y228" s="100">
        <v>0</v>
      </c>
      <c r="Z228" s="100">
        <v>0</v>
      </c>
      <c r="AA228" s="100">
        <v>0</v>
      </c>
      <c r="AB228" s="100">
        <v>0</v>
      </c>
      <c r="AC228" s="100">
        <v>0</v>
      </c>
      <c r="AD228" s="100">
        <v>0</v>
      </c>
      <c r="AE228" s="100">
        <v>0</v>
      </c>
      <c r="AF228" s="101" t="s">
        <v>463</v>
      </c>
      <c r="AG228" s="102"/>
    </row>
    <row r="229" spans="1:33" ht="64.5">
      <c r="A229" s="90">
        <v>40310000</v>
      </c>
      <c r="B229" s="91" t="str">
        <f>IF(ISBLANK(A229),"",IF(ISERROR(VLOOKUP(A229,'[1]Полномочия'!$A$1:$B$689,2)),"",VLOOKUP(A229,'[1]Полномочия'!$A$1:$B$689,2)))</f>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социальной поддержке детей-сирот и детей, оставшихся без попечения родителей"</v>
      </c>
      <c r="C229" s="92">
        <v>102</v>
      </c>
      <c r="D229" s="91" t="str">
        <f>IF(ISERROR(VLOOKUP(C229,'[1]ВидыНПА'!$A$1:$B$566,2)),"",VLOOKUP(C229,'[1]ВидыНПА'!$A$1:$B$566,2))</f>
        <v>Федеральный закон</v>
      </c>
      <c r="E229" s="93" t="s">
        <v>125</v>
      </c>
      <c r="F229" s="94">
        <v>33795</v>
      </c>
      <c r="G229" s="95" t="s">
        <v>570</v>
      </c>
      <c r="H229" s="94">
        <v>33795</v>
      </c>
      <c r="I229" s="94">
        <v>401404</v>
      </c>
      <c r="J229" s="96" t="s">
        <v>283</v>
      </c>
      <c r="K229" s="96"/>
      <c r="L229" s="96"/>
      <c r="M229" s="96"/>
      <c r="N229" s="96"/>
      <c r="O229" s="96" t="s">
        <v>119</v>
      </c>
      <c r="P229" s="96" t="s">
        <v>12</v>
      </c>
      <c r="Q229" s="96" t="s">
        <v>409</v>
      </c>
      <c r="R229" s="96"/>
      <c r="S229" s="96"/>
      <c r="T229" s="92">
        <v>0</v>
      </c>
      <c r="U229" s="97" t="s">
        <v>11</v>
      </c>
      <c r="V229" s="98">
        <v>0</v>
      </c>
      <c r="W229" s="99">
        <v>0</v>
      </c>
      <c r="X229" s="100">
        <v>0</v>
      </c>
      <c r="Y229" s="100">
        <v>0</v>
      </c>
      <c r="Z229" s="100">
        <v>0</v>
      </c>
      <c r="AA229" s="100">
        <v>0</v>
      </c>
      <c r="AB229" s="100">
        <v>0</v>
      </c>
      <c r="AC229" s="100">
        <v>0</v>
      </c>
      <c r="AD229" s="100">
        <v>0</v>
      </c>
      <c r="AE229" s="100">
        <v>0</v>
      </c>
      <c r="AF229" s="101" t="s">
        <v>463</v>
      </c>
      <c r="AG229" s="102"/>
    </row>
    <row r="230" spans="1:33" ht="64.5">
      <c r="A230" s="90">
        <v>40130000</v>
      </c>
      <c r="B230" s="91" t="str">
        <f>IF(ISBLANK(A230),"",IF(ISERROR(VLOOKUP(A230,'[1]Полномочия'!$A$1:$B$689,2)),"",VLOOKUP(A230,'[1]Полномочия'!$A$1:$B$689,2)))</f>
        <v>формирование муниципального архива</v>
      </c>
      <c r="C230" s="92">
        <v>201</v>
      </c>
      <c r="D230" s="91" t="str">
        <f>IF(ISERROR(VLOOKUP(C230,'[1]ВидыНПА'!$A$1:$B$566,2)),"",VLOOKUP(C230,'[1]ВидыНПА'!$A$1:$B$566,2))</f>
        <v>Закон Ставропольского края</v>
      </c>
      <c r="E230" s="93" t="s">
        <v>41</v>
      </c>
      <c r="F230" s="94">
        <v>38352</v>
      </c>
      <c r="G230" s="95" t="s">
        <v>145</v>
      </c>
      <c r="H230" s="94">
        <v>38353</v>
      </c>
      <c r="I230" s="94">
        <v>401404</v>
      </c>
      <c r="J230" s="96" t="s">
        <v>603</v>
      </c>
      <c r="K230" s="96"/>
      <c r="L230" s="96"/>
      <c r="M230" s="96"/>
      <c r="N230" s="96"/>
      <c r="O230" s="96" t="s">
        <v>120</v>
      </c>
      <c r="P230" s="96"/>
      <c r="Q230" s="96"/>
      <c r="R230" s="96"/>
      <c r="S230" s="96"/>
      <c r="T230" s="92">
        <v>0</v>
      </c>
      <c r="U230" s="97" t="s">
        <v>11</v>
      </c>
      <c r="V230" s="98">
        <v>0</v>
      </c>
      <c r="W230" s="99">
        <v>0</v>
      </c>
      <c r="X230" s="100">
        <v>0</v>
      </c>
      <c r="Y230" s="100">
        <v>0</v>
      </c>
      <c r="Z230" s="100">
        <v>0</v>
      </c>
      <c r="AA230" s="100">
        <v>0</v>
      </c>
      <c r="AB230" s="100">
        <v>0</v>
      </c>
      <c r="AC230" s="100">
        <v>0</v>
      </c>
      <c r="AD230" s="100">
        <v>0</v>
      </c>
      <c r="AE230" s="100">
        <v>0</v>
      </c>
      <c r="AF230" s="101" t="s">
        <v>463</v>
      </c>
      <c r="AG230" s="102"/>
    </row>
    <row r="231" spans="1:33" ht="64.5">
      <c r="A231" s="90">
        <v>40310000</v>
      </c>
      <c r="B231" s="91" t="str">
        <f>IF(ISBLANK(A231),"",IF(ISERROR(VLOOKUP(A231,'[1]Полномочия'!$A$1:$B$689,2)),"",VLOOKUP(A231,'[1]Полномочия'!$A$1:$B$689,2)))</f>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социальной поддержке детей-сирот и детей, оставшихся без попечения родителей"</v>
      </c>
      <c r="C231" s="92">
        <v>201</v>
      </c>
      <c r="D231" s="91" t="str">
        <f>IF(ISERROR(VLOOKUP(C231,'[1]ВидыНПА'!$A$1:$B$566,2)),"",VLOOKUP(C231,'[1]ВидыНПА'!$A$1:$B$566,2))</f>
        <v>Закон Ставропольского края</v>
      </c>
      <c r="E231" s="93" t="s">
        <v>120</v>
      </c>
      <c r="F231" s="94">
        <v>38754</v>
      </c>
      <c r="G231" s="95" t="s">
        <v>778</v>
      </c>
      <c r="H231" s="94">
        <v>38759</v>
      </c>
      <c r="I231" s="94">
        <v>401404</v>
      </c>
      <c r="J231" s="96" t="s">
        <v>165</v>
      </c>
      <c r="K231" s="96"/>
      <c r="L231" s="96"/>
      <c r="M231" s="96"/>
      <c r="N231" s="96"/>
      <c r="O231" s="96" t="s">
        <v>120</v>
      </c>
      <c r="P231" s="96"/>
      <c r="Q231" s="96" t="s">
        <v>120</v>
      </c>
      <c r="R231" s="96"/>
      <c r="S231" s="96"/>
      <c r="T231" s="92">
        <v>0</v>
      </c>
      <c r="U231" s="97" t="s">
        <v>11</v>
      </c>
      <c r="V231" s="98">
        <v>0</v>
      </c>
      <c r="W231" s="99">
        <v>0</v>
      </c>
      <c r="X231" s="100">
        <v>0</v>
      </c>
      <c r="Y231" s="100">
        <v>0</v>
      </c>
      <c r="Z231" s="100">
        <v>0</v>
      </c>
      <c r="AA231" s="100">
        <v>0</v>
      </c>
      <c r="AB231" s="100">
        <v>0</v>
      </c>
      <c r="AC231" s="100">
        <v>0</v>
      </c>
      <c r="AD231" s="100">
        <v>0</v>
      </c>
      <c r="AE231" s="100">
        <v>0</v>
      </c>
      <c r="AF231" s="101" t="s">
        <v>463</v>
      </c>
      <c r="AG231" s="102"/>
    </row>
    <row r="232" spans="1:33" ht="26.25">
      <c r="A232" s="90">
        <v>40101000</v>
      </c>
      <c r="B232" s="91" t="str">
        <f>IF(ISBLANK(A232),"",IF(ISERROR(VLOOKUP(A232,'[1]Полномочия'!$A$1:$B$689,2)),"",VLOOKUP(A232,'[1]Полномочия'!$A$1:$B$689,2)))</f>
        <v>финансирование расходов на содержание органов местного самоуправления городских округов</v>
      </c>
      <c r="C232" s="92">
        <v>201</v>
      </c>
      <c r="D232" s="91" t="str">
        <f>IF(ISERROR(VLOOKUP(C232,'[1]ВидыНПА'!$A$1:$B$566,2)),"",VLOOKUP(C232,'[1]ВидыНПА'!$A$1:$B$566,2))</f>
        <v>Закон Ставропольского края</v>
      </c>
      <c r="E232" s="93" t="s">
        <v>135</v>
      </c>
      <c r="F232" s="94">
        <v>34523</v>
      </c>
      <c r="G232" s="95" t="s">
        <v>701</v>
      </c>
      <c r="H232" s="94">
        <v>34523</v>
      </c>
      <c r="I232" s="94">
        <v>401404</v>
      </c>
      <c r="J232" s="96" t="s">
        <v>166</v>
      </c>
      <c r="K232" s="96"/>
      <c r="L232" s="96"/>
      <c r="M232" s="96"/>
      <c r="N232" s="96"/>
      <c r="O232" s="96" t="s">
        <v>127</v>
      </c>
      <c r="P232" s="96"/>
      <c r="Q232" s="96"/>
      <c r="R232" s="96"/>
      <c r="S232" s="96"/>
      <c r="T232" s="92">
        <v>113</v>
      </c>
      <c r="U232" s="97" t="s">
        <v>11</v>
      </c>
      <c r="V232" s="98">
        <v>0</v>
      </c>
      <c r="W232" s="99">
        <v>0</v>
      </c>
      <c r="X232" s="100">
        <v>0</v>
      </c>
      <c r="Y232" s="100">
        <v>1323.87</v>
      </c>
      <c r="Z232" s="100">
        <v>1111.64</v>
      </c>
      <c r="AA232" s="100">
        <v>1123</v>
      </c>
      <c r="AB232" s="100">
        <v>0</v>
      </c>
      <c r="AC232" s="100">
        <v>1123</v>
      </c>
      <c r="AD232" s="100">
        <v>1123</v>
      </c>
      <c r="AE232" s="100">
        <v>1123</v>
      </c>
      <c r="AF232" s="101" t="s">
        <v>463</v>
      </c>
      <c r="AG232" s="102"/>
    </row>
    <row r="233" spans="1:33" ht="15.75">
      <c r="A233" s="90">
        <v>40404000</v>
      </c>
      <c r="B233" s="91" t="str">
        <f>IF(ISBLANK(A233),"",IF(ISERROR(VLOOKUP(A233,'[1]Полномочия'!$A$1:$B$689,2)),"",VLOOKUP(A233,'[1]Полномочия'!$A$1:$B$689,2)))</f>
        <v>участие в осуществлении деятельности по опеке и попечительству</v>
      </c>
      <c r="C233" s="92">
        <v>102</v>
      </c>
      <c r="D233" s="91" t="str">
        <f>IF(ISERROR(VLOOKUP(C233,'[1]ВидыНПА'!$A$1:$B$566,2)),"",VLOOKUP(C233,'[1]ВидыНПА'!$A$1:$B$566,2))</f>
        <v>Федеральный закон</v>
      </c>
      <c r="E233" s="93" t="s">
        <v>395</v>
      </c>
      <c r="F233" s="94">
        <v>39562</v>
      </c>
      <c r="G233" s="95" t="s">
        <v>593</v>
      </c>
      <c r="H233" s="94">
        <v>39692</v>
      </c>
      <c r="I233" s="94">
        <v>401404</v>
      </c>
      <c r="J233" s="96" t="s">
        <v>604</v>
      </c>
      <c r="K233" s="96"/>
      <c r="L233" s="96"/>
      <c r="M233" s="96"/>
      <c r="N233" s="96"/>
      <c r="O233" s="96" t="s">
        <v>135</v>
      </c>
      <c r="P233" s="96"/>
      <c r="Q233" s="96"/>
      <c r="R233" s="96"/>
      <c r="S233" s="96"/>
      <c r="T233" s="92">
        <v>1004</v>
      </c>
      <c r="U233" s="97" t="s">
        <v>11</v>
      </c>
      <c r="V233" s="98">
        <v>0</v>
      </c>
      <c r="W233" s="99">
        <v>0</v>
      </c>
      <c r="X233" s="100">
        <v>0</v>
      </c>
      <c r="Y233" s="100">
        <v>50</v>
      </c>
      <c r="Z233" s="100">
        <v>50</v>
      </c>
      <c r="AA233" s="100">
        <v>50</v>
      </c>
      <c r="AB233" s="100">
        <v>0</v>
      </c>
      <c r="AC233" s="100">
        <v>50</v>
      </c>
      <c r="AD233" s="100">
        <v>50</v>
      </c>
      <c r="AE233" s="100">
        <v>50</v>
      </c>
      <c r="AF233" s="101" t="s">
        <v>463</v>
      </c>
      <c r="AG233" s="102"/>
    </row>
    <row r="234" spans="1:33" ht="64.5">
      <c r="A234" s="90">
        <v>40314000</v>
      </c>
      <c r="B234" s="91" t="str">
        <f>IF(ISBLANK(A234),"",IF(ISERROR(VLOOKUP(A234,'[1]Полномочия'!$A$1:$B$689,2)),"",VLOOKUP(A234,'[1]Полномочия'!$A$1:$B$689,2)))</f>
        <v>реализация Закона Ставропольского края "О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по формированию, содержанию и использованию Архивного фонда Ставропольского края"</v>
      </c>
      <c r="C234" s="92">
        <v>102</v>
      </c>
      <c r="D234" s="91" t="str">
        <f>IF(ISERROR(VLOOKUP(C234,'[1]ВидыНПА'!$A$1:$B$566,2)),"",VLOOKUP(C234,'[1]ВидыНПА'!$A$1:$B$566,2))</f>
        <v>Федеральный закон</v>
      </c>
      <c r="E234" s="93" t="s">
        <v>44</v>
      </c>
      <c r="F234" s="94">
        <v>38282</v>
      </c>
      <c r="G234" s="95" t="s">
        <v>670</v>
      </c>
      <c r="H234" s="94">
        <v>37900</v>
      </c>
      <c r="I234" s="94">
        <v>401404</v>
      </c>
      <c r="J234" s="96" t="s">
        <v>187</v>
      </c>
      <c r="K234" s="96"/>
      <c r="L234" s="96"/>
      <c r="M234" s="96"/>
      <c r="N234" s="96"/>
      <c r="O234" s="96" t="s">
        <v>135</v>
      </c>
      <c r="P234" s="96" t="s">
        <v>74</v>
      </c>
      <c r="Q234" s="96" t="s">
        <v>74</v>
      </c>
      <c r="R234" s="96"/>
      <c r="S234" s="96"/>
      <c r="T234" s="92">
        <v>104</v>
      </c>
      <c r="U234" s="97" t="s">
        <v>11</v>
      </c>
      <c r="V234" s="98">
        <v>0</v>
      </c>
      <c r="W234" s="99">
        <v>0</v>
      </c>
      <c r="X234" s="100">
        <v>0</v>
      </c>
      <c r="Y234" s="100">
        <v>1097.08</v>
      </c>
      <c r="Z234" s="100">
        <v>1093.58</v>
      </c>
      <c r="AA234" s="100">
        <v>589.67</v>
      </c>
      <c r="AB234" s="100">
        <v>0</v>
      </c>
      <c r="AC234" s="100">
        <v>589.67</v>
      </c>
      <c r="AD234" s="100">
        <v>591.29</v>
      </c>
      <c r="AE234" s="100">
        <v>591.29</v>
      </c>
      <c r="AF234" s="101" t="s">
        <v>463</v>
      </c>
      <c r="AG234" s="102"/>
    </row>
    <row r="235" spans="1:33" ht="15.75">
      <c r="A235" s="90">
        <v>40130000</v>
      </c>
      <c r="B235" s="91" t="str">
        <f>IF(ISBLANK(A235),"",IF(ISERROR(VLOOKUP(A235,'[1]Полномочия'!$A$1:$B$689,2)),"",VLOOKUP(A235,'[1]Полномочия'!$A$1:$B$689,2)))</f>
        <v>формирование муниципального архива</v>
      </c>
      <c r="C235" s="92">
        <v>102</v>
      </c>
      <c r="D235" s="91" t="str">
        <f>IF(ISERROR(VLOOKUP(C235,'[1]ВидыНПА'!$A$1:$B$566,2)),"",VLOOKUP(C235,'[1]ВидыНПА'!$A$1:$B$566,2))</f>
        <v>Федеральный закон</v>
      </c>
      <c r="E235" s="93" t="s">
        <v>44</v>
      </c>
      <c r="F235" s="94">
        <v>38282</v>
      </c>
      <c r="G235" s="95" t="s">
        <v>670</v>
      </c>
      <c r="H235" s="94">
        <v>38287</v>
      </c>
      <c r="I235" s="94">
        <v>401404</v>
      </c>
      <c r="J235" s="96" t="s">
        <v>188</v>
      </c>
      <c r="K235" s="96"/>
      <c r="L235" s="96"/>
      <c r="M235" s="96"/>
      <c r="N235" s="96"/>
      <c r="O235" s="96" t="s">
        <v>135</v>
      </c>
      <c r="P235" s="96" t="s">
        <v>74</v>
      </c>
      <c r="Q235" s="96" t="s">
        <v>120</v>
      </c>
      <c r="R235" s="96"/>
      <c r="S235" s="96"/>
      <c r="T235" s="92">
        <v>104</v>
      </c>
      <c r="U235" s="97" t="s">
        <v>11</v>
      </c>
      <c r="V235" s="98">
        <v>0</v>
      </c>
      <c r="W235" s="99">
        <v>0</v>
      </c>
      <c r="X235" s="100">
        <v>0</v>
      </c>
      <c r="Y235" s="100">
        <v>1078.33</v>
      </c>
      <c r="Z235" s="100">
        <v>1078.33</v>
      </c>
      <c r="AA235" s="100">
        <v>1559.04</v>
      </c>
      <c r="AB235" s="100">
        <v>0</v>
      </c>
      <c r="AC235" s="100">
        <v>1559.04</v>
      </c>
      <c r="AD235" s="100">
        <v>1559.04</v>
      </c>
      <c r="AE235" s="100">
        <v>1559.04</v>
      </c>
      <c r="AF235" s="101" t="s">
        <v>463</v>
      </c>
      <c r="AG235" s="102"/>
    </row>
    <row r="236" spans="1:33" ht="39">
      <c r="A236" s="90">
        <v>40123000</v>
      </c>
      <c r="B236" s="91" t="str">
        <f>IF(ISBLANK(A236),"",IF(ISERROR(VLOOKUP(A236,'[1]Полномочия'!$A$1:$B$689,2)),"",VLOOKUP(A236,'[1]Полномочия'!$A$1:$B$689,2)))</f>
        <v>организация библиотечного обслуживания населения, комплектование и обеспечение сохранности библиотечных фондов библиотек городского округа</v>
      </c>
      <c r="C236" s="92">
        <v>102</v>
      </c>
      <c r="D236" s="91" t="str">
        <f>IF(ISERROR(VLOOKUP(C236,'[1]ВидыНПА'!$A$1:$B$566,2)),"",VLOOKUP(C236,'[1]ВидыНПА'!$A$1:$B$566,2))</f>
        <v>Федеральный закон</v>
      </c>
      <c r="E236" s="93" t="s">
        <v>432</v>
      </c>
      <c r="F236" s="94">
        <v>34697</v>
      </c>
      <c r="G236" s="95" t="s">
        <v>577</v>
      </c>
      <c r="H236" s="94">
        <v>34697</v>
      </c>
      <c r="I236" s="94">
        <v>401404</v>
      </c>
      <c r="J236" s="96" t="s">
        <v>273</v>
      </c>
      <c r="K236" s="96"/>
      <c r="L236" s="96"/>
      <c r="M236" s="96"/>
      <c r="N236" s="96"/>
      <c r="O236" s="96" t="s">
        <v>387</v>
      </c>
      <c r="P236" s="96"/>
      <c r="Q236" s="96" t="s">
        <v>74</v>
      </c>
      <c r="R236" s="96"/>
      <c r="S236" s="96"/>
      <c r="T236" s="92">
        <v>0</v>
      </c>
      <c r="U236" s="97" t="s">
        <v>11</v>
      </c>
      <c r="V236" s="98">
        <v>0</v>
      </c>
      <c r="W236" s="99">
        <v>0</v>
      </c>
      <c r="X236" s="100">
        <v>0</v>
      </c>
      <c r="Y236" s="100">
        <v>0</v>
      </c>
      <c r="Z236" s="100">
        <v>0</v>
      </c>
      <c r="AA236" s="100">
        <v>0</v>
      </c>
      <c r="AB236" s="100">
        <v>0</v>
      </c>
      <c r="AC236" s="100">
        <v>0</v>
      </c>
      <c r="AD236" s="100">
        <v>0</v>
      </c>
      <c r="AE236" s="100">
        <v>0</v>
      </c>
      <c r="AF236" s="101" t="s">
        <v>463</v>
      </c>
      <c r="AG236" s="102"/>
    </row>
    <row r="237" spans="1:33" ht="64.5">
      <c r="A237" s="90">
        <v>40310000</v>
      </c>
      <c r="B237" s="91" t="str">
        <f>IF(ISBLANK(A237),"",IF(ISERROR(VLOOKUP(A237,'[1]Полномочия'!$A$1:$B$689,2)),"",VLOOKUP(A237,'[1]Полномочия'!$A$1:$B$689,2)))</f>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социальной поддержке детей-сирот и детей, оставшихся без попечения родителей"</v>
      </c>
      <c r="C237" s="92">
        <v>201</v>
      </c>
      <c r="D237" s="91" t="str">
        <f>IF(ISERROR(VLOOKUP(C237,'[1]ВидыНПА'!$A$1:$B$566,2)),"",VLOOKUP(C237,'[1]ВидыНПА'!$A$1:$B$566,2))</f>
        <v>Закон Ставропольского края</v>
      </c>
      <c r="E237" s="93" t="s">
        <v>40</v>
      </c>
      <c r="F237" s="94">
        <v>38352</v>
      </c>
      <c r="G237" s="95" t="s">
        <v>142</v>
      </c>
      <c r="H237" s="94">
        <v>38353</v>
      </c>
      <c r="I237" s="94">
        <v>401404</v>
      </c>
      <c r="J237" s="96" t="s">
        <v>189</v>
      </c>
      <c r="K237" s="96"/>
      <c r="L237" s="96"/>
      <c r="M237" s="96"/>
      <c r="N237" s="96"/>
      <c r="O237" s="96" t="s">
        <v>389</v>
      </c>
      <c r="P237" s="96"/>
      <c r="Q237" s="96"/>
      <c r="R237" s="96"/>
      <c r="S237" s="96"/>
      <c r="T237" s="92">
        <v>0</v>
      </c>
      <c r="U237" s="97" t="s">
        <v>11</v>
      </c>
      <c r="V237" s="98">
        <v>0</v>
      </c>
      <c r="W237" s="99">
        <v>0</v>
      </c>
      <c r="X237" s="100">
        <v>0</v>
      </c>
      <c r="Y237" s="100">
        <v>0</v>
      </c>
      <c r="Z237" s="100">
        <v>0</v>
      </c>
      <c r="AA237" s="100">
        <v>0</v>
      </c>
      <c r="AB237" s="100">
        <v>0</v>
      </c>
      <c r="AC237" s="100">
        <v>0</v>
      </c>
      <c r="AD237" s="100">
        <v>0</v>
      </c>
      <c r="AE237" s="100">
        <v>0</v>
      </c>
      <c r="AF237" s="101" t="s">
        <v>463</v>
      </c>
      <c r="AG237" s="102"/>
    </row>
    <row r="238" spans="1:33" ht="115.5">
      <c r="A238" s="90">
        <v>40321000</v>
      </c>
      <c r="B238" s="91" t="str">
        <f>IF(ISBLANK(A238),"",IF(ISERROR(VLOOKUP(A238,'[1]Полномочия'!$A$1:$B$689,2)),"",VLOOKUP(A238,'[1]Полномочия'!$A$1:$B$689,2)))</f>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полномочиями Ставропольского края по выплате компенсации части родительской платы за содержание ребенка в государственных и муниципальных образованиях Ставропольского края, реализующих основную общеобразовательную программу дошкольного образования"</v>
      </c>
      <c r="C238" s="92">
        <v>201</v>
      </c>
      <c r="D238" s="91" t="str">
        <f>IF(ISERROR(VLOOKUP(C238,'[1]ВидыНПА'!$A$1:$B$566,2)),"",VLOOKUP(C238,'[1]ВидыНПА'!$A$1:$B$566,2))</f>
        <v>Закон Ставропольского края</v>
      </c>
      <c r="E238" s="93" t="s">
        <v>129</v>
      </c>
      <c r="F238" s="94">
        <v>39273</v>
      </c>
      <c r="G238" s="95" t="s">
        <v>782</v>
      </c>
      <c r="H238" s="94">
        <v>39274</v>
      </c>
      <c r="I238" s="94">
        <v>401404</v>
      </c>
      <c r="J238" s="96" t="s">
        <v>287</v>
      </c>
      <c r="K238" s="96"/>
      <c r="L238" s="96"/>
      <c r="M238" s="96"/>
      <c r="N238" s="96"/>
      <c r="O238" s="96" t="s">
        <v>389</v>
      </c>
      <c r="P238" s="96" t="s">
        <v>13</v>
      </c>
      <c r="Q238" s="96" t="s">
        <v>12</v>
      </c>
      <c r="R238" s="96"/>
      <c r="S238" s="96"/>
      <c r="T238" s="92">
        <v>0</v>
      </c>
      <c r="U238" s="97" t="s">
        <v>11</v>
      </c>
      <c r="V238" s="98">
        <v>0</v>
      </c>
      <c r="W238" s="99">
        <v>0</v>
      </c>
      <c r="X238" s="100">
        <v>0</v>
      </c>
      <c r="Y238" s="100">
        <v>0</v>
      </c>
      <c r="Z238" s="100">
        <v>0</v>
      </c>
      <c r="AA238" s="100">
        <v>0</v>
      </c>
      <c r="AB238" s="100">
        <v>0</v>
      </c>
      <c r="AC238" s="100">
        <v>0</v>
      </c>
      <c r="AD238" s="100">
        <v>0</v>
      </c>
      <c r="AE238" s="100">
        <v>0</v>
      </c>
      <c r="AF238" s="101" t="s">
        <v>463</v>
      </c>
      <c r="AG238" s="102"/>
    </row>
    <row r="239" spans="1:33" ht="39">
      <c r="A239" s="90">
        <v>40123000</v>
      </c>
      <c r="B239" s="91" t="str">
        <f>IF(ISBLANK(A239),"",IF(ISERROR(VLOOKUP(A239,'[1]Полномочия'!$A$1:$B$689,2)),"",VLOOKUP(A239,'[1]Полномочия'!$A$1:$B$689,2)))</f>
        <v>организация библиотечного обслуживания населения, комплектование и обеспечение сохранности библиотечных фондов библиотек городского округа</v>
      </c>
      <c r="C239" s="92">
        <v>102</v>
      </c>
      <c r="D239" s="91" t="str">
        <f>IF(ISERROR(VLOOKUP(C239,'[1]ВидыНПА'!$A$1:$B$566,2)),"",VLOOKUP(C239,'[1]ВидыНПА'!$A$1:$B$566,2))</f>
        <v>Федеральный закон</v>
      </c>
      <c r="E239" s="93" t="s">
        <v>131</v>
      </c>
      <c r="F239" s="94">
        <v>33886</v>
      </c>
      <c r="G239" s="95" t="s">
        <v>645</v>
      </c>
      <c r="H239" s="94">
        <v>33886</v>
      </c>
      <c r="I239" s="94">
        <v>401404</v>
      </c>
      <c r="J239" s="96" t="s">
        <v>614</v>
      </c>
      <c r="K239" s="96"/>
      <c r="L239" s="96"/>
      <c r="M239" s="96"/>
      <c r="N239" s="96"/>
      <c r="O239" s="96" t="s">
        <v>391</v>
      </c>
      <c r="P239" s="96"/>
      <c r="Q239" s="96"/>
      <c r="R239" s="96"/>
      <c r="S239" s="96"/>
      <c r="T239" s="92">
        <v>0</v>
      </c>
      <c r="U239" s="97" t="s">
        <v>11</v>
      </c>
      <c r="V239" s="98">
        <v>0</v>
      </c>
      <c r="W239" s="99">
        <v>0</v>
      </c>
      <c r="X239" s="100">
        <v>0</v>
      </c>
      <c r="Y239" s="100">
        <v>0</v>
      </c>
      <c r="Z239" s="100">
        <v>0</v>
      </c>
      <c r="AA239" s="100">
        <v>0</v>
      </c>
      <c r="AB239" s="100">
        <v>0</v>
      </c>
      <c r="AC239" s="100">
        <v>0</v>
      </c>
      <c r="AD239" s="100">
        <v>0</v>
      </c>
      <c r="AE239" s="100">
        <v>0</v>
      </c>
      <c r="AF239" s="101" t="s">
        <v>463</v>
      </c>
      <c r="AG239" s="102"/>
    </row>
    <row r="240" spans="1:33" ht="26.25">
      <c r="A240" s="90">
        <v>40124000</v>
      </c>
      <c r="B240" s="91" t="str">
        <f>IF(ISBLANK(A240),"",IF(ISERROR(VLOOKUP(A240,'[1]Полномочия'!$A$1:$B$689,2)),"",VLOOKUP(A240,'[1]Полномочия'!$A$1:$B$689,2)))</f>
        <v>создание условий для организации досуга и обеспечения жителей городского округа услугами организаций культуры</v>
      </c>
      <c r="C240" s="92">
        <v>102</v>
      </c>
      <c r="D240" s="91" t="str">
        <f>IF(ISERROR(VLOOKUP(C240,'[1]ВидыНПА'!$A$1:$B$566,2)),"",VLOOKUP(C240,'[1]ВидыНПА'!$A$1:$B$566,2))</f>
        <v>Федеральный закон</v>
      </c>
      <c r="E240" s="93" t="s">
        <v>131</v>
      </c>
      <c r="F240" s="94">
        <v>33886</v>
      </c>
      <c r="G240" s="95" t="s">
        <v>645</v>
      </c>
      <c r="H240" s="94">
        <v>34876</v>
      </c>
      <c r="I240" s="94">
        <v>401404</v>
      </c>
      <c r="J240" s="96" t="s">
        <v>614</v>
      </c>
      <c r="K240" s="96"/>
      <c r="L240" s="96"/>
      <c r="M240" s="96"/>
      <c r="N240" s="96"/>
      <c r="O240" s="96" t="s">
        <v>391</v>
      </c>
      <c r="P240" s="96"/>
      <c r="Q240" s="96"/>
      <c r="R240" s="96"/>
      <c r="S240" s="96"/>
      <c r="T240" s="92">
        <v>0</v>
      </c>
      <c r="U240" s="97" t="s">
        <v>11</v>
      </c>
      <c r="V240" s="98">
        <v>0</v>
      </c>
      <c r="W240" s="99">
        <v>0</v>
      </c>
      <c r="X240" s="100">
        <v>0</v>
      </c>
      <c r="Y240" s="100">
        <v>0</v>
      </c>
      <c r="Z240" s="100">
        <v>0</v>
      </c>
      <c r="AA240" s="100">
        <v>0</v>
      </c>
      <c r="AB240" s="100">
        <v>0</v>
      </c>
      <c r="AC240" s="100">
        <v>0</v>
      </c>
      <c r="AD240" s="100">
        <v>0</v>
      </c>
      <c r="AE240" s="100">
        <v>0</v>
      </c>
      <c r="AF240" s="101" t="s">
        <v>463</v>
      </c>
      <c r="AG240" s="102"/>
    </row>
    <row r="241" spans="1:33" ht="64.5">
      <c r="A241" s="90">
        <v>40126000</v>
      </c>
      <c r="B241" s="91" t="str">
        <f>IF(ISBLANK(A241),"",IF(ISERROR(VLOOKUP(A241,'[1]Полномочия'!$A$1:$B$689,2)),"",VLOOKUP(A241,'[1]Полномочия'!$A$1:$B$689,2)))</f>
        <v>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v>
      </c>
      <c r="C241" s="92">
        <v>102</v>
      </c>
      <c r="D241" s="91" t="str">
        <f>IF(ISERROR(VLOOKUP(C241,'[1]ВидыНПА'!$A$1:$B$566,2)),"",VLOOKUP(C241,'[1]ВидыНПА'!$A$1:$B$566,2))</f>
        <v>Федеральный закон</v>
      </c>
      <c r="E241" s="93" t="s">
        <v>131</v>
      </c>
      <c r="F241" s="94">
        <v>33886</v>
      </c>
      <c r="G241" s="95" t="s">
        <v>645</v>
      </c>
      <c r="H241" s="94">
        <v>33886</v>
      </c>
      <c r="I241" s="94">
        <v>401404</v>
      </c>
      <c r="J241" s="96" t="s">
        <v>614</v>
      </c>
      <c r="K241" s="96"/>
      <c r="L241" s="96"/>
      <c r="M241" s="96"/>
      <c r="N241" s="96"/>
      <c r="O241" s="96" t="s">
        <v>391</v>
      </c>
      <c r="P241" s="96"/>
      <c r="Q241" s="96"/>
      <c r="R241" s="96"/>
      <c r="S241" s="96"/>
      <c r="T241" s="92">
        <v>801</v>
      </c>
      <c r="U241" s="97" t="s">
        <v>11</v>
      </c>
      <c r="V241" s="98">
        <v>0</v>
      </c>
      <c r="W241" s="99">
        <v>0</v>
      </c>
      <c r="X241" s="100">
        <v>0</v>
      </c>
      <c r="Y241" s="100">
        <v>199</v>
      </c>
      <c r="Z241" s="100">
        <v>198.86</v>
      </c>
      <c r="AA241" s="100">
        <v>0</v>
      </c>
      <c r="AB241" s="100">
        <v>0</v>
      </c>
      <c r="AC241" s="100">
        <v>0</v>
      </c>
      <c r="AD241" s="100">
        <v>0</v>
      </c>
      <c r="AE241" s="100">
        <v>0</v>
      </c>
      <c r="AF241" s="101" t="s">
        <v>463</v>
      </c>
      <c r="AG241" s="102"/>
    </row>
    <row r="242" spans="1:33" ht="64.5">
      <c r="A242" s="90">
        <v>40308000</v>
      </c>
      <c r="B242" s="91" t="str">
        <f>IF(ISBLANK(A242),"",IF(ISERROR(VLOOKUP(A242,'[1]Полномочия'!$A$1:$B$689,2)),"",VLOOKUP(A242,'[1]Полномочия'!$A$1:$B$689,2)))</f>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в области социальной поддержки и социального обслуживания отдельных категорий граждан"</v>
      </c>
      <c r="C242" s="92">
        <v>102</v>
      </c>
      <c r="D242" s="91" t="str">
        <f>IF(ISERROR(VLOOKUP(C242,'[1]ВидыНПА'!$A$1:$B$566,2)),"",VLOOKUP(C242,'[1]ВидыНПА'!$A$1:$B$566,2))</f>
        <v>Федеральный закон</v>
      </c>
      <c r="E242" s="93" t="s">
        <v>69</v>
      </c>
      <c r="F242" s="94">
        <v>36358</v>
      </c>
      <c r="G242" s="95" t="s">
        <v>638</v>
      </c>
      <c r="H242" s="94">
        <v>36367</v>
      </c>
      <c r="I242" s="94">
        <v>401404</v>
      </c>
      <c r="J242" s="96" t="s">
        <v>615</v>
      </c>
      <c r="K242" s="96"/>
      <c r="L242" s="96"/>
      <c r="M242" s="96"/>
      <c r="N242" s="96"/>
      <c r="O242" s="96" t="s">
        <v>392</v>
      </c>
      <c r="P242" s="96"/>
      <c r="Q242" s="96"/>
      <c r="R242" s="96"/>
      <c r="S242" s="96"/>
      <c r="T242" s="92">
        <v>0</v>
      </c>
      <c r="U242" s="97" t="s">
        <v>11</v>
      </c>
      <c r="V242" s="98">
        <v>0</v>
      </c>
      <c r="W242" s="99">
        <v>0</v>
      </c>
      <c r="X242" s="100">
        <v>0</v>
      </c>
      <c r="Y242" s="100">
        <v>0</v>
      </c>
      <c r="Z242" s="100">
        <v>0</v>
      </c>
      <c r="AA242" s="100">
        <v>0</v>
      </c>
      <c r="AB242" s="100">
        <v>0</v>
      </c>
      <c r="AC242" s="100">
        <v>0</v>
      </c>
      <c r="AD242" s="100">
        <v>0</v>
      </c>
      <c r="AE242" s="100">
        <v>0</v>
      </c>
      <c r="AF242" s="101" t="s">
        <v>463</v>
      </c>
      <c r="AG242" s="102"/>
    </row>
    <row r="243" spans="1:33" ht="26.25">
      <c r="A243" s="90">
        <v>40322000</v>
      </c>
      <c r="B243" s="91" t="str">
        <f>IF(ISBLANK(A243),"",IF(ISERROR(VLOOKUP(A243,'[1]Полномочия'!$A$1:$B$689,2)),"",VLOOKUP(A243,'[1]Полномочия'!$A$1:$B$689,2)))</f>
        <v>Переданные органам местного самоуправления отдельные государственные полномочия</v>
      </c>
      <c r="C243" s="92">
        <v>102</v>
      </c>
      <c r="D243" s="91" t="str">
        <f>IF(ISERROR(VLOOKUP(C243,'[1]ВидыНПА'!$A$1:$B$566,2)),"",VLOOKUP(C243,'[1]ВидыНПА'!$A$1:$B$566,2))</f>
        <v>Федеральный закон</v>
      </c>
      <c r="E243" s="93" t="s">
        <v>69</v>
      </c>
      <c r="F243" s="94">
        <v>36358</v>
      </c>
      <c r="G243" s="95" t="s">
        <v>638</v>
      </c>
      <c r="H243" s="94">
        <v>36367</v>
      </c>
      <c r="I243" s="94">
        <v>401404</v>
      </c>
      <c r="J243" s="96" t="s">
        <v>605</v>
      </c>
      <c r="K243" s="96"/>
      <c r="L243" s="96"/>
      <c r="M243" s="96"/>
      <c r="N243" s="96"/>
      <c r="O243" s="96" t="s">
        <v>397</v>
      </c>
      <c r="P243" s="96"/>
      <c r="Q243" s="96"/>
      <c r="R243" s="96"/>
      <c r="S243" s="96"/>
      <c r="T243" s="92">
        <v>1006</v>
      </c>
      <c r="U243" s="97" t="s">
        <v>11</v>
      </c>
      <c r="V243" s="98">
        <v>0</v>
      </c>
      <c r="W243" s="99">
        <v>0</v>
      </c>
      <c r="X243" s="100">
        <v>0</v>
      </c>
      <c r="Y243" s="100">
        <v>10388.4</v>
      </c>
      <c r="Z243" s="100">
        <v>10356.72</v>
      </c>
      <c r="AA243" s="100">
        <v>10663.53</v>
      </c>
      <c r="AB243" s="100">
        <v>0</v>
      </c>
      <c r="AC243" s="100">
        <v>10527.23</v>
      </c>
      <c r="AD243" s="100">
        <v>10576.73</v>
      </c>
      <c r="AE243" s="100">
        <v>10576.73</v>
      </c>
      <c r="AF243" s="101" t="s">
        <v>463</v>
      </c>
      <c r="AG243" s="102"/>
    </row>
    <row r="244" spans="1:33" ht="64.5">
      <c r="A244" s="90">
        <v>40303000</v>
      </c>
      <c r="B244" s="91" t="str">
        <f>IF(ISBLANK(A244),"",IF(ISERROR(VLOOKUP(A244,'[1]Полномочия'!$A$1:$B$689,2)),"",VLOOKUP(A244,'[1]Полномочия'!$A$1:$B$689,2)))</f>
        <v>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 в соответствии с Законом Российской Федерации "О присяжных заседателях федеральных судов общей юрисдикции в Российской Федерации"</v>
      </c>
      <c r="C244" s="92">
        <v>102</v>
      </c>
      <c r="D244" s="91" t="str">
        <f>IF(ISERROR(VLOOKUP(C244,'[1]ВидыНПА'!$A$1:$B$566,2)),"",VLOOKUP(C244,'[1]ВидыНПА'!$A$1:$B$566,2))</f>
        <v>Федеральный закон</v>
      </c>
      <c r="E244" s="93" t="s">
        <v>37</v>
      </c>
      <c r="F244" s="94">
        <v>38219</v>
      </c>
      <c r="G244" s="95" t="s">
        <v>330</v>
      </c>
      <c r="H244" s="94">
        <v>38224</v>
      </c>
      <c r="I244" s="94">
        <v>401404</v>
      </c>
      <c r="J244" s="96" t="s">
        <v>190</v>
      </c>
      <c r="K244" s="96"/>
      <c r="L244" s="96"/>
      <c r="M244" s="96"/>
      <c r="N244" s="96"/>
      <c r="O244" s="96" t="s">
        <v>397</v>
      </c>
      <c r="P244" s="96" t="s">
        <v>56</v>
      </c>
      <c r="Q244" s="96"/>
      <c r="R244" s="96"/>
      <c r="S244" s="96"/>
      <c r="T244" s="92">
        <v>105</v>
      </c>
      <c r="U244" s="97" t="s">
        <v>11</v>
      </c>
      <c r="V244" s="98">
        <v>0</v>
      </c>
      <c r="W244" s="99">
        <v>0</v>
      </c>
      <c r="X244" s="100">
        <v>0</v>
      </c>
      <c r="Y244" s="100">
        <v>3.14</v>
      </c>
      <c r="Z244" s="100">
        <v>0</v>
      </c>
      <c r="AA244" s="100">
        <v>3.14</v>
      </c>
      <c r="AB244" s="100">
        <v>0</v>
      </c>
      <c r="AC244" s="100">
        <v>3.14</v>
      </c>
      <c r="AD244" s="100">
        <v>101.82</v>
      </c>
      <c r="AE244" s="100">
        <v>101.82</v>
      </c>
      <c r="AF244" s="101" t="s">
        <v>463</v>
      </c>
      <c r="AG244" s="102"/>
    </row>
    <row r="245" spans="1:33" ht="26.25">
      <c r="A245" s="90">
        <v>40412000</v>
      </c>
      <c r="B245" s="91" t="str">
        <f>IF(ISBLANK(A245),"",IF(ISERROR(VLOOKUP(A245,'[1]Полномочия'!$A$1:$B$689,2)),"",VLOOKUP(A245,'[1]Полномочия'!$A$1:$B$689,2)))</f>
        <v>материальная помощь малообеспеченным слоям населения, содержание домов-интернатов для престарелых и детских домов</v>
      </c>
      <c r="C245" s="92">
        <v>102</v>
      </c>
      <c r="D245" s="91" t="str">
        <f>IF(ISERROR(VLOOKUP(C245,'[1]ВидыНПА'!$A$1:$B$566,2)),"",VLOOKUP(C245,'[1]ВидыНПА'!$A$1:$B$566,2))</f>
        <v>Федеральный закон</v>
      </c>
      <c r="E245" s="93" t="s">
        <v>69</v>
      </c>
      <c r="F245" s="94">
        <v>36358</v>
      </c>
      <c r="G245" s="95" t="s">
        <v>637</v>
      </c>
      <c r="H245" s="94">
        <v>36358</v>
      </c>
      <c r="I245" s="94">
        <v>401404</v>
      </c>
      <c r="J245" s="96" t="s">
        <v>167</v>
      </c>
      <c r="K245" s="96"/>
      <c r="L245" s="96"/>
      <c r="M245" s="96"/>
      <c r="N245" s="96"/>
      <c r="O245" s="96" t="s">
        <v>397</v>
      </c>
      <c r="P245" s="96" t="s">
        <v>74</v>
      </c>
      <c r="Q245" s="96"/>
      <c r="R245" s="96"/>
      <c r="S245" s="96"/>
      <c r="T245" s="92">
        <v>1003</v>
      </c>
      <c r="U245" s="97" t="s">
        <v>11</v>
      </c>
      <c r="V245" s="98">
        <v>0</v>
      </c>
      <c r="W245" s="99">
        <v>0</v>
      </c>
      <c r="X245" s="100">
        <v>0</v>
      </c>
      <c r="Y245" s="100">
        <v>3788.35</v>
      </c>
      <c r="Z245" s="100">
        <v>3588.06</v>
      </c>
      <c r="AA245" s="100">
        <v>3788.35</v>
      </c>
      <c r="AB245" s="100">
        <v>0</v>
      </c>
      <c r="AC245" s="100">
        <v>3788.35</v>
      </c>
      <c r="AD245" s="100">
        <v>3788.35</v>
      </c>
      <c r="AE245" s="100">
        <v>3788.35</v>
      </c>
      <c r="AF245" s="101" t="s">
        <v>463</v>
      </c>
      <c r="AG245" s="102"/>
    </row>
    <row r="246" spans="1:33" ht="179.25">
      <c r="A246" s="90">
        <v>40120000</v>
      </c>
      <c r="B246" s="91" t="str">
        <f>IF(ISBLANK(A246),"",IF(ISERROR(VLOOKUP(A246,'[1]Полномочия'!$A$1:$B$689,2)),"",VLOOKUP(A246,'[1]Полномочия'!$A$1:$B$689,2)))</f>
        <v>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v>
      </c>
      <c r="C246" s="92">
        <v>102</v>
      </c>
      <c r="D246" s="91" t="str">
        <f>IF(ISERROR(VLOOKUP(C246,'[1]ВидыНПА'!$A$1:$B$566,2)),"",VLOOKUP(C246,'[1]ВидыНПА'!$A$1:$B$566,2))</f>
        <v>Федеральный закон</v>
      </c>
      <c r="E246" s="93" t="s">
        <v>125</v>
      </c>
      <c r="F246" s="94">
        <v>33795</v>
      </c>
      <c r="G246" s="95" t="s">
        <v>570</v>
      </c>
      <c r="H246" s="94">
        <v>33795</v>
      </c>
      <c r="I246" s="94">
        <v>401404</v>
      </c>
      <c r="J246" s="96" t="s">
        <v>648</v>
      </c>
      <c r="K246" s="96"/>
      <c r="L246" s="96"/>
      <c r="M246" s="96"/>
      <c r="N246" s="96"/>
      <c r="O246" s="96" t="s">
        <v>398</v>
      </c>
      <c r="P246" s="96" t="s">
        <v>16</v>
      </c>
      <c r="Q246" s="96"/>
      <c r="R246" s="96"/>
      <c r="S246" s="96"/>
      <c r="T246" s="92">
        <v>702</v>
      </c>
      <c r="U246" s="97" t="s">
        <v>11</v>
      </c>
      <c r="V246" s="98">
        <v>0</v>
      </c>
      <c r="W246" s="99">
        <v>0</v>
      </c>
      <c r="X246" s="100">
        <v>0</v>
      </c>
      <c r="Y246" s="100">
        <v>96401.92</v>
      </c>
      <c r="Z246" s="100">
        <v>95489.08</v>
      </c>
      <c r="AA246" s="100">
        <v>90778.09</v>
      </c>
      <c r="AB246" s="100">
        <v>0</v>
      </c>
      <c r="AC246" s="100">
        <v>98028.05</v>
      </c>
      <c r="AD246" s="100">
        <v>112055.7</v>
      </c>
      <c r="AE246" s="100">
        <v>112055.7</v>
      </c>
      <c r="AF246" s="101" t="s">
        <v>463</v>
      </c>
      <c r="AG246" s="102"/>
    </row>
    <row r="247" spans="1:33" ht="179.25">
      <c r="A247" s="90">
        <v>40120000</v>
      </c>
      <c r="B247" s="91" t="str">
        <f>IF(ISBLANK(A247),"",IF(ISERROR(VLOOKUP(A247,'[1]Полномочия'!$A$1:$B$689,2)),"",VLOOKUP(A247,'[1]Полномочия'!$A$1:$B$689,2)))</f>
        <v>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v>
      </c>
      <c r="C247" s="92">
        <v>102</v>
      </c>
      <c r="D247" s="91" t="str">
        <f>IF(ISERROR(VLOOKUP(C247,'[1]ВидыНПА'!$A$1:$B$566,2)),"",VLOOKUP(C247,'[1]ВидыНПА'!$A$1:$B$566,2))</f>
        <v>Федеральный закон</v>
      </c>
      <c r="E247" s="93" t="s">
        <v>116</v>
      </c>
      <c r="F247" s="94">
        <v>41272</v>
      </c>
      <c r="G247" s="95" t="s">
        <v>640</v>
      </c>
      <c r="H247" s="94">
        <v>41518</v>
      </c>
      <c r="I247" s="94">
        <v>401404</v>
      </c>
      <c r="J247" s="96" t="s">
        <v>191</v>
      </c>
      <c r="K247" s="96"/>
      <c r="L247" s="96"/>
      <c r="M247" s="96"/>
      <c r="N247" s="96"/>
      <c r="O247" s="96" t="s">
        <v>400</v>
      </c>
      <c r="P247" s="96"/>
      <c r="Q247" s="96"/>
      <c r="R247" s="96"/>
      <c r="S247" s="96"/>
      <c r="T247" s="92">
        <v>0</v>
      </c>
      <c r="U247" s="97" t="s">
        <v>11</v>
      </c>
      <c r="V247" s="98">
        <v>0</v>
      </c>
      <c r="W247" s="99">
        <v>0</v>
      </c>
      <c r="X247" s="100">
        <v>0</v>
      </c>
      <c r="Y247" s="100">
        <v>0</v>
      </c>
      <c r="Z247" s="100">
        <v>0</v>
      </c>
      <c r="AA247" s="100">
        <v>0</v>
      </c>
      <c r="AB247" s="100">
        <v>0</v>
      </c>
      <c r="AC247" s="100">
        <v>0</v>
      </c>
      <c r="AD247" s="100">
        <v>0</v>
      </c>
      <c r="AE247" s="100">
        <v>0</v>
      </c>
      <c r="AF247" s="101" t="s">
        <v>463</v>
      </c>
      <c r="AG247" s="102"/>
    </row>
    <row r="248" spans="1:33" ht="26.25">
      <c r="A248" s="90">
        <v>40415000</v>
      </c>
      <c r="B248" s="91" t="str">
        <f>IF(ISBLANK(A248),"",IF(ISERROR(VLOOKUP(A248,'[1]Полномочия'!$A$1:$B$689,2)),"",VLOOKUP(A248,'[1]Полномочия'!$A$1:$B$689,2)))</f>
        <v>привлечение, погашение и обслуживание долговых обязательств</v>
      </c>
      <c r="C248" s="92">
        <v>102</v>
      </c>
      <c r="D248" s="91" t="str">
        <f>IF(ISERROR(VLOOKUP(C248,'[1]ВидыНПА'!$A$1:$B$566,2)),"",VLOOKUP(C248,'[1]ВидыНПА'!$A$1:$B$566,2))</f>
        <v>Федеральный закон</v>
      </c>
      <c r="E248" s="93" t="s">
        <v>51</v>
      </c>
      <c r="F248" s="94">
        <v>37900</v>
      </c>
      <c r="G248" s="95" t="s">
        <v>704</v>
      </c>
      <c r="H248" s="94">
        <v>37900</v>
      </c>
      <c r="I248" s="94">
        <v>401404</v>
      </c>
      <c r="J248" s="96" t="s">
        <v>192</v>
      </c>
      <c r="K248" s="96"/>
      <c r="L248" s="96"/>
      <c r="M248" s="96"/>
      <c r="N248" s="96"/>
      <c r="O248" s="96" t="s">
        <v>402</v>
      </c>
      <c r="P248" s="96" t="s">
        <v>74</v>
      </c>
      <c r="Q248" s="96"/>
      <c r="R248" s="96"/>
      <c r="S248" s="96"/>
      <c r="T248" s="92">
        <v>0</v>
      </c>
      <c r="U248" s="97" t="s">
        <v>11</v>
      </c>
      <c r="V248" s="98">
        <v>0</v>
      </c>
      <c r="W248" s="99">
        <v>0</v>
      </c>
      <c r="X248" s="100">
        <v>0</v>
      </c>
      <c r="Y248" s="100">
        <v>0</v>
      </c>
      <c r="Z248" s="100">
        <v>0</v>
      </c>
      <c r="AA248" s="100">
        <v>0</v>
      </c>
      <c r="AB248" s="100">
        <v>0</v>
      </c>
      <c r="AC248" s="100">
        <v>0</v>
      </c>
      <c r="AD248" s="100">
        <v>0</v>
      </c>
      <c r="AE248" s="100">
        <v>0</v>
      </c>
      <c r="AF248" s="101" t="s">
        <v>463</v>
      </c>
      <c r="AG248" s="102"/>
    </row>
    <row r="249" spans="1:33" ht="90">
      <c r="A249" s="90">
        <v>40321000</v>
      </c>
      <c r="B249" s="91" t="str">
        <f>IF(ISBLANK(A249),"",IF(ISERROR(VLOOKUP(A249,'[1]Полномочия'!$A$1:$B$689,2)),"",VLOOKUP(A249,'[1]Полномочия'!$A$1:$B$689,2)))</f>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полномочиями Ставропольского края по выплате компенсации части родительской платы за содержание ребенка в государственных и муниципальных образованиях Ставропольского края, реализующих основную общеобразовательную программу дошкольного образования"</v>
      </c>
      <c r="C249" s="92">
        <v>102</v>
      </c>
      <c r="D249" s="91" t="str">
        <f>IF(ISERROR(VLOOKUP(C249,'[1]ВидыНПА'!$A$1:$B$566,2)),"",VLOOKUP(C249,'[1]ВидыНПА'!$A$1:$B$566,2))</f>
        <v>Федеральный закон</v>
      </c>
      <c r="E249" s="93" t="s">
        <v>125</v>
      </c>
      <c r="F249" s="94">
        <v>33795</v>
      </c>
      <c r="G249" s="95" t="s">
        <v>570</v>
      </c>
      <c r="H249" s="94">
        <v>33795</v>
      </c>
      <c r="I249" s="94">
        <v>401404</v>
      </c>
      <c r="J249" s="96" t="s">
        <v>216</v>
      </c>
      <c r="K249" s="96"/>
      <c r="L249" s="96"/>
      <c r="M249" s="96"/>
      <c r="N249" s="96"/>
      <c r="O249" s="96" t="s">
        <v>403</v>
      </c>
      <c r="P249" s="96"/>
      <c r="Q249" s="96"/>
      <c r="R249" s="96"/>
      <c r="S249" s="96"/>
      <c r="T249" s="92">
        <v>1004</v>
      </c>
      <c r="U249" s="97" t="s">
        <v>11</v>
      </c>
      <c r="V249" s="98">
        <v>0</v>
      </c>
      <c r="W249" s="99">
        <v>0</v>
      </c>
      <c r="X249" s="100">
        <v>0</v>
      </c>
      <c r="Y249" s="100">
        <v>1515.7</v>
      </c>
      <c r="Z249" s="100">
        <v>1460.44</v>
      </c>
      <c r="AA249" s="100">
        <v>1963.74</v>
      </c>
      <c r="AB249" s="100">
        <v>0</v>
      </c>
      <c r="AC249" s="100">
        <v>2174.69</v>
      </c>
      <c r="AD249" s="100">
        <v>2174.69</v>
      </c>
      <c r="AE249" s="100">
        <v>2174.69</v>
      </c>
      <c r="AF249" s="101" t="s">
        <v>463</v>
      </c>
      <c r="AG249" s="102"/>
    </row>
    <row r="250" spans="1:33" ht="64.5">
      <c r="A250" s="90">
        <v>40310000</v>
      </c>
      <c r="B250" s="91" t="str">
        <f>IF(ISBLANK(A250),"",IF(ISERROR(VLOOKUP(A250,'[1]Полномочия'!$A$1:$B$689,2)),"",VLOOKUP(A250,'[1]Полномочия'!$A$1:$B$689,2)))</f>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социальной поддержке детей-сирот и детей, оставшихся без попечения родителей"</v>
      </c>
      <c r="C250" s="92">
        <v>102</v>
      </c>
      <c r="D250" s="91" t="str">
        <f>IF(ISERROR(VLOOKUP(C250,'[1]ВидыНПА'!$A$1:$B$566,2)),"",VLOOKUP(C250,'[1]ВидыНПА'!$A$1:$B$566,2))</f>
        <v>Федеральный закон</v>
      </c>
      <c r="E250" s="93" t="s">
        <v>62</v>
      </c>
      <c r="F250" s="94">
        <v>35420</v>
      </c>
      <c r="G250" s="95" t="s">
        <v>367</v>
      </c>
      <c r="H250" s="94">
        <v>35420</v>
      </c>
      <c r="I250" s="94">
        <v>401404</v>
      </c>
      <c r="J250" s="96" t="s">
        <v>606</v>
      </c>
      <c r="K250" s="96"/>
      <c r="L250" s="96"/>
      <c r="M250" s="96"/>
      <c r="N250" s="96"/>
      <c r="O250" s="96" t="s">
        <v>408</v>
      </c>
      <c r="P250" s="96"/>
      <c r="Q250" s="96"/>
      <c r="R250" s="96"/>
      <c r="S250" s="96"/>
      <c r="T250" s="92">
        <v>1004</v>
      </c>
      <c r="U250" s="97" t="s">
        <v>11</v>
      </c>
      <c r="V250" s="98">
        <v>0</v>
      </c>
      <c r="W250" s="99">
        <v>0</v>
      </c>
      <c r="X250" s="100">
        <v>0</v>
      </c>
      <c r="Y250" s="100">
        <v>4275.47</v>
      </c>
      <c r="Z250" s="100">
        <v>4275.47</v>
      </c>
      <c r="AA250" s="100">
        <v>2984.98</v>
      </c>
      <c r="AB250" s="100">
        <v>0</v>
      </c>
      <c r="AC250" s="100">
        <v>2984.98</v>
      </c>
      <c r="AD250" s="100">
        <v>2984.98</v>
      </c>
      <c r="AE250" s="100">
        <v>2984.98</v>
      </c>
      <c r="AF250" s="101" t="s">
        <v>463</v>
      </c>
      <c r="AG250" s="102"/>
    </row>
    <row r="251" spans="1:33" ht="26.25">
      <c r="A251" s="90">
        <v>40117000</v>
      </c>
      <c r="B251" s="91" t="str">
        <f>IF(ISBLANK(A251),"",IF(ISERROR(VLOOKUP(A251,'[1]Полномочия'!$A$1:$B$689,2)),"",VLOOKUP(A251,'[1]Полномочия'!$A$1:$B$689,2)))</f>
        <v>организация охраны общественного порядка на территории городского округа муниципальной милицией</v>
      </c>
      <c r="C251" s="92">
        <v>201</v>
      </c>
      <c r="D251" s="91" t="str">
        <f>IF(ISERROR(VLOOKUP(C251,'[1]ВидыНПА'!$A$1:$B$566,2)),"",VLOOKUP(C251,'[1]ВидыНПА'!$A$1:$B$566,2))</f>
        <v>Закон Ставропольского края</v>
      </c>
      <c r="E251" s="93" t="s">
        <v>119</v>
      </c>
      <c r="F251" s="94">
        <v>37834</v>
      </c>
      <c r="G251" s="95" t="s">
        <v>634</v>
      </c>
      <c r="H251" s="94">
        <v>37834</v>
      </c>
      <c r="I251" s="94">
        <v>401404</v>
      </c>
      <c r="J251" s="96" t="s">
        <v>168</v>
      </c>
      <c r="K251" s="96"/>
      <c r="L251" s="96"/>
      <c r="M251" s="96"/>
      <c r="N251" s="96"/>
      <c r="O251" s="96" t="s">
        <v>408</v>
      </c>
      <c r="P251" s="96"/>
      <c r="Q251" s="96" t="s">
        <v>74</v>
      </c>
      <c r="R251" s="96"/>
      <c r="S251" s="96"/>
      <c r="T251" s="92">
        <v>0</v>
      </c>
      <c r="U251" s="97" t="s">
        <v>11</v>
      </c>
      <c r="V251" s="98">
        <v>0</v>
      </c>
      <c r="W251" s="99">
        <v>0</v>
      </c>
      <c r="X251" s="100">
        <v>0</v>
      </c>
      <c r="Y251" s="100">
        <v>0</v>
      </c>
      <c r="Z251" s="100">
        <v>0</v>
      </c>
      <c r="AA251" s="100">
        <v>0</v>
      </c>
      <c r="AB251" s="100">
        <v>0</v>
      </c>
      <c r="AC251" s="100">
        <v>0</v>
      </c>
      <c r="AD251" s="100">
        <v>0</v>
      </c>
      <c r="AE251" s="100">
        <v>0</v>
      </c>
      <c r="AF251" s="101" t="s">
        <v>463</v>
      </c>
      <c r="AG251" s="102"/>
    </row>
    <row r="252" spans="1:33" ht="26.25">
      <c r="A252" s="90">
        <v>40322000</v>
      </c>
      <c r="B252" s="91" t="str">
        <f>IF(ISBLANK(A252),"",IF(ISERROR(VLOOKUP(A252,'[1]Полномочия'!$A$1:$B$689,2)),"",VLOOKUP(A252,'[1]Полномочия'!$A$1:$B$689,2)))</f>
        <v>Переданные органам местного самоуправления отдельные государственные полномочия</v>
      </c>
      <c r="C252" s="92">
        <v>102</v>
      </c>
      <c r="D252" s="91" t="str">
        <f>IF(ISERROR(VLOOKUP(C252,'[1]ВидыНПА'!$A$1:$B$566,2)),"",VLOOKUP(C252,'[1]ВидыНПА'!$A$1:$B$566,2))</f>
        <v>Федеральный закон</v>
      </c>
      <c r="E252" s="93" t="s">
        <v>395</v>
      </c>
      <c r="F252" s="94">
        <v>39562</v>
      </c>
      <c r="G252" s="95" t="s">
        <v>593</v>
      </c>
      <c r="H252" s="94">
        <v>39562</v>
      </c>
      <c r="I252" s="94">
        <v>401404</v>
      </c>
      <c r="J252" s="96" t="s">
        <v>169</v>
      </c>
      <c r="K252" s="96"/>
      <c r="L252" s="96"/>
      <c r="M252" s="96"/>
      <c r="N252" s="96"/>
      <c r="O252" s="96" t="s">
        <v>408</v>
      </c>
      <c r="P252" s="96" t="s">
        <v>120</v>
      </c>
      <c r="Q252" s="96"/>
      <c r="R252" s="96"/>
      <c r="S252" s="96"/>
      <c r="T252" s="92">
        <v>909</v>
      </c>
      <c r="U252" s="97" t="s">
        <v>11</v>
      </c>
      <c r="V252" s="98">
        <v>0</v>
      </c>
      <c r="W252" s="99">
        <v>0</v>
      </c>
      <c r="X252" s="100">
        <v>0</v>
      </c>
      <c r="Y252" s="100">
        <v>0</v>
      </c>
      <c r="Z252" s="100">
        <v>0</v>
      </c>
      <c r="AA252" s="100">
        <v>163.05</v>
      </c>
      <c r="AB252" s="100">
        <v>0</v>
      </c>
      <c r="AC252" s="100">
        <v>163.05</v>
      </c>
      <c r="AD252" s="100">
        <v>163.05</v>
      </c>
      <c r="AE252" s="100">
        <v>163.05</v>
      </c>
      <c r="AF252" s="101" t="s">
        <v>463</v>
      </c>
      <c r="AG252" s="102"/>
    </row>
    <row r="253" spans="1:33" ht="90">
      <c r="A253" s="90">
        <v>40321000</v>
      </c>
      <c r="B253" s="91" t="str">
        <f>IF(ISBLANK(A253),"",IF(ISERROR(VLOOKUP(A253,'[1]Полномочия'!$A$1:$B$689,2)),"",VLOOKUP(A253,'[1]Полномочия'!$A$1:$B$689,2)))</f>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полномочиями Ставропольского края по выплате компенсации части родительской платы за содержание ребенка в государственных и муниципальных образованиях Ставропольского края, реализующих основную общеобразовательную программу дошкольного образования"</v>
      </c>
      <c r="C253" s="92">
        <v>102</v>
      </c>
      <c r="D253" s="91" t="str">
        <f>IF(ISERROR(VLOOKUP(C253,'[1]ВидыНПА'!$A$1:$B$566,2)),"",VLOOKUP(C253,'[1]ВидыНПА'!$A$1:$B$566,2))</f>
        <v>Федеральный закон</v>
      </c>
      <c r="E253" s="93" t="s">
        <v>116</v>
      </c>
      <c r="F253" s="94">
        <v>41272</v>
      </c>
      <c r="G253" s="95" t="s">
        <v>570</v>
      </c>
      <c r="H253" s="94">
        <v>41518</v>
      </c>
      <c r="I253" s="94">
        <v>401404</v>
      </c>
      <c r="J253" s="96" t="s">
        <v>628</v>
      </c>
      <c r="K253" s="96"/>
      <c r="L253" s="96"/>
      <c r="M253" s="96"/>
      <c r="N253" s="96"/>
      <c r="O253" s="96" t="s">
        <v>414</v>
      </c>
      <c r="P253" s="96" t="s">
        <v>399</v>
      </c>
      <c r="Q253" s="96"/>
      <c r="R253" s="96"/>
      <c r="S253" s="96"/>
      <c r="T253" s="92">
        <v>0</v>
      </c>
      <c r="U253" s="97" t="s">
        <v>11</v>
      </c>
      <c r="V253" s="98">
        <v>0</v>
      </c>
      <c r="W253" s="99">
        <v>0</v>
      </c>
      <c r="X253" s="100">
        <v>0</v>
      </c>
      <c r="Y253" s="100">
        <v>0</v>
      </c>
      <c r="Z253" s="100">
        <v>0</v>
      </c>
      <c r="AA253" s="100">
        <v>0</v>
      </c>
      <c r="AB253" s="100">
        <v>0</v>
      </c>
      <c r="AC253" s="100">
        <v>0</v>
      </c>
      <c r="AD253" s="100">
        <v>0</v>
      </c>
      <c r="AE253" s="100">
        <v>0</v>
      </c>
      <c r="AF253" s="101" t="s">
        <v>463</v>
      </c>
      <c r="AG253" s="102"/>
    </row>
    <row r="254" spans="1:33" ht="115.5">
      <c r="A254" s="90">
        <v>40309000</v>
      </c>
      <c r="B254" s="91" t="str">
        <f>IF(ISBLANK(A254),"",IF(ISERROR(VLOOKUP(A254,'[1]Полномочия'!$A$1:$B$689,2)),"",VLOOKUP(A254,'[1]Полномочия'!$A$1:$B$689,2)))</f>
        <v>реализация законов Ставропольского края "О нормативах расходов на реализацию государственного стандарта общего образования в муниципальных общеобразовательных учреждениях на территории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предоставлению дополнительного профессионального образования педагогическим работникам муниципальных общеобразовательных учреждений Ставропольского края"</v>
      </c>
      <c r="C254" s="92">
        <v>102</v>
      </c>
      <c r="D254" s="91" t="str">
        <f>IF(ISERROR(VLOOKUP(C254,'[1]ВидыНПА'!$A$1:$B$566,2)),"",VLOOKUP(C254,'[1]ВидыНПА'!$A$1:$B$566,2))</f>
        <v>Федеральный закон</v>
      </c>
      <c r="E254" s="93" t="s">
        <v>125</v>
      </c>
      <c r="F254" s="94">
        <v>33795</v>
      </c>
      <c r="G254" s="95" t="s">
        <v>570</v>
      </c>
      <c r="H254" s="94">
        <v>33795</v>
      </c>
      <c r="I254" s="94">
        <v>401404</v>
      </c>
      <c r="J254" s="96" t="s">
        <v>607</v>
      </c>
      <c r="K254" s="96"/>
      <c r="L254" s="96"/>
      <c r="M254" s="96"/>
      <c r="N254" s="96"/>
      <c r="O254" s="96" t="s">
        <v>419</v>
      </c>
      <c r="P254" s="96"/>
      <c r="Q254" s="96"/>
      <c r="R254" s="96"/>
      <c r="S254" s="96"/>
      <c r="T254" s="92">
        <v>0</v>
      </c>
      <c r="U254" s="97" t="s">
        <v>11</v>
      </c>
      <c r="V254" s="98">
        <v>0</v>
      </c>
      <c r="W254" s="99">
        <v>0</v>
      </c>
      <c r="X254" s="100">
        <v>0</v>
      </c>
      <c r="Y254" s="100">
        <v>0</v>
      </c>
      <c r="Z254" s="100">
        <v>0</v>
      </c>
      <c r="AA254" s="100">
        <v>0</v>
      </c>
      <c r="AB254" s="100">
        <v>0</v>
      </c>
      <c r="AC254" s="100">
        <v>0</v>
      </c>
      <c r="AD254" s="100">
        <v>0</v>
      </c>
      <c r="AE254" s="100">
        <v>0</v>
      </c>
      <c r="AF254" s="101" t="s">
        <v>463</v>
      </c>
      <c r="AG254" s="102"/>
    </row>
    <row r="255" spans="1:33" ht="26.25">
      <c r="A255" s="90">
        <v>40132000</v>
      </c>
      <c r="B255" s="91" t="str">
        <f>IF(ISBLANK(A255),"",IF(ISERROR(VLOOKUP(A255,'[1]Полномочия'!$A$1:$B$689,2)),"",VLOOKUP(A255,'[1]Полномочия'!$A$1:$B$689,2)))</f>
        <v>организация сбора, вывоза, утилизации и переработки бытовых и промышленных отходов</v>
      </c>
      <c r="C255" s="92">
        <v>102</v>
      </c>
      <c r="D255" s="91" t="str">
        <f>IF(ISERROR(VLOOKUP(C255,'[1]ВидыНПА'!$A$1:$B$566,2)),"",VLOOKUP(C255,'[1]ВидыНПА'!$A$1:$B$566,2))</f>
        <v>Федеральный закон</v>
      </c>
      <c r="E255" s="93" t="s">
        <v>419</v>
      </c>
      <c r="F255" s="94">
        <v>37266</v>
      </c>
      <c r="G255" s="95" t="s">
        <v>705</v>
      </c>
      <c r="H255" s="94">
        <v>37266</v>
      </c>
      <c r="I255" s="94">
        <v>401404</v>
      </c>
      <c r="J255" s="96" t="s">
        <v>170</v>
      </c>
      <c r="K255" s="96"/>
      <c r="L255" s="96"/>
      <c r="M255" s="96"/>
      <c r="N255" s="96"/>
      <c r="O255" s="96" t="s">
        <v>419</v>
      </c>
      <c r="P255" s="96"/>
      <c r="Q255" s="96" t="s">
        <v>12</v>
      </c>
      <c r="R255" s="96"/>
      <c r="S255" s="96"/>
      <c r="T255" s="92">
        <v>503</v>
      </c>
      <c r="U255" s="97" t="s">
        <v>11</v>
      </c>
      <c r="V255" s="98">
        <v>0</v>
      </c>
      <c r="W255" s="99">
        <v>0</v>
      </c>
      <c r="X255" s="100">
        <v>0</v>
      </c>
      <c r="Y255" s="100">
        <v>14739.81</v>
      </c>
      <c r="Z255" s="100">
        <v>14739.52</v>
      </c>
      <c r="AA255" s="100">
        <v>8800</v>
      </c>
      <c r="AB255" s="100">
        <v>0</v>
      </c>
      <c r="AC255" s="100">
        <v>8800</v>
      </c>
      <c r="AD255" s="100">
        <v>8800</v>
      </c>
      <c r="AE255" s="100">
        <v>8800</v>
      </c>
      <c r="AF255" s="101" t="s">
        <v>463</v>
      </c>
      <c r="AG255" s="102"/>
    </row>
    <row r="256" spans="1:33" ht="26.25">
      <c r="A256" s="90">
        <v>40132000</v>
      </c>
      <c r="B256" s="91" t="str">
        <f>IF(ISBLANK(A256),"",IF(ISERROR(VLOOKUP(A256,'[1]Полномочия'!$A$1:$B$689,2)),"",VLOOKUP(A256,'[1]Полномочия'!$A$1:$B$689,2)))</f>
        <v>организация сбора, вывоза, утилизации и переработки бытовых и промышленных отходов</v>
      </c>
      <c r="C256" s="92">
        <v>102</v>
      </c>
      <c r="D256" s="91" t="str">
        <f>IF(ISERROR(VLOOKUP(C256,'[1]ВидыНПА'!$A$1:$B$566,2)),"",VLOOKUP(C256,'[1]ВидыНПА'!$A$1:$B$566,2))</f>
        <v>Федеральный закон</v>
      </c>
      <c r="E256" s="93" t="s">
        <v>419</v>
      </c>
      <c r="F256" s="94">
        <v>37266</v>
      </c>
      <c r="G256" s="95" t="s">
        <v>705</v>
      </c>
      <c r="H256" s="94">
        <v>37266</v>
      </c>
      <c r="I256" s="94">
        <v>401404</v>
      </c>
      <c r="J256" s="96" t="s">
        <v>170</v>
      </c>
      <c r="K256" s="96"/>
      <c r="L256" s="96"/>
      <c r="M256" s="96"/>
      <c r="N256" s="96"/>
      <c r="O256" s="96" t="s">
        <v>419</v>
      </c>
      <c r="P256" s="96"/>
      <c r="Q256" s="96" t="s">
        <v>12</v>
      </c>
      <c r="R256" s="96"/>
      <c r="S256" s="96"/>
      <c r="T256" s="92">
        <v>605</v>
      </c>
      <c r="U256" s="97" t="s">
        <v>11</v>
      </c>
      <c r="V256" s="98">
        <v>0</v>
      </c>
      <c r="W256" s="99">
        <v>0</v>
      </c>
      <c r="X256" s="100">
        <v>0</v>
      </c>
      <c r="Y256" s="100">
        <v>315.1</v>
      </c>
      <c r="Z256" s="100">
        <v>315.09</v>
      </c>
      <c r="AA256" s="100">
        <v>90</v>
      </c>
      <c r="AB256" s="100">
        <v>0</v>
      </c>
      <c r="AC256" s="100">
        <v>90</v>
      </c>
      <c r="AD256" s="100">
        <v>90</v>
      </c>
      <c r="AE256" s="100">
        <v>90</v>
      </c>
      <c r="AF256" s="101" t="s">
        <v>463</v>
      </c>
      <c r="AG256" s="102"/>
    </row>
    <row r="257" spans="1:33" ht="26.25">
      <c r="A257" s="90">
        <v>40117000</v>
      </c>
      <c r="B257" s="91" t="str">
        <f>IF(ISBLANK(A257),"",IF(ISERROR(VLOOKUP(A257,'[1]Полномочия'!$A$1:$B$689,2)),"",VLOOKUP(A257,'[1]Полномочия'!$A$1:$B$689,2)))</f>
        <v>организация охраны общественного порядка на территории городского округа муниципальной милицией</v>
      </c>
      <c r="C257" s="92">
        <v>301</v>
      </c>
      <c r="D257" s="91" t="str">
        <f>IF(ISERROR(VLOOKUP(C257,'[1]ВидыНПА'!$A$1:$B$566,2)),"",VLOOKUP(C257,'[1]ВидыНПА'!$A$1:$B$566,2))</f>
        <v>Решение Совета города</v>
      </c>
      <c r="E257" s="93" t="s">
        <v>428</v>
      </c>
      <c r="F257" s="94">
        <v>40388</v>
      </c>
      <c r="G257" s="95" t="s">
        <v>693</v>
      </c>
      <c r="H257" s="94">
        <v>40429</v>
      </c>
      <c r="I257" s="94">
        <v>401404</v>
      </c>
      <c r="J257" s="96" t="s">
        <v>217</v>
      </c>
      <c r="K257" s="96"/>
      <c r="L257" s="96"/>
      <c r="M257" s="96"/>
      <c r="N257" s="96"/>
      <c r="O257" s="96" t="s">
        <v>419</v>
      </c>
      <c r="P257" s="96"/>
      <c r="Q257" s="96" t="s">
        <v>12</v>
      </c>
      <c r="R257" s="96" t="s">
        <v>18</v>
      </c>
      <c r="S257" s="96"/>
      <c r="T257" s="92">
        <v>0</v>
      </c>
      <c r="U257" s="97" t="s">
        <v>11</v>
      </c>
      <c r="V257" s="98">
        <v>0</v>
      </c>
      <c r="W257" s="99">
        <v>0</v>
      </c>
      <c r="X257" s="100">
        <v>0</v>
      </c>
      <c r="Y257" s="100">
        <v>0</v>
      </c>
      <c r="Z257" s="100">
        <v>0</v>
      </c>
      <c r="AA257" s="100">
        <v>0</v>
      </c>
      <c r="AB257" s="100">
        <v>0</v>
      </c>
      <c r="AC257" s="100">
        <v>0</v>
      </c>
      <c r="AD257" s="100">
        <v>0</v>
      </c>
      <c r="AE257" s="100">
        <v>0</v>
      </c>
      <c r="AF257" s="101" t="s">
        <v>463</v>
      </c>
      <c r="AG257" s="102"/>
    </row>
    <row r="258" spans="1:33" ht="26.25">
      <c r="A258" s="90">
        <v>40118000</v>
      </c>
      <c r="B258" s="91" t="str">
        <f>IF(ISBLANK(A258),"",IF(ISERROR(VLOOKUP(A258,'[1]Полномочия'!$A$1:$B$689,2)),"",VLOOKUP(A258,'[1]Полномочия'!$A$1:$B$689,2)))</f>
        <v>обеспечение первичных мер пожарной безопасности в границах городского округа</v>
      </c>
      <c r="C258" s="92">
        <v>301</v>
      </c>
      <c r="D258" s="91" t="str">
        <f>IF(ISERROR(VLOOKUP(C258,'[1]ВидыНПА'!$A$1:$B$566,2)),"",VLOOKUP(C258,'[1]ВидыНПА'!$A$1:$B$566,2))</f>
        <v>Решение Совета города</v>
      </c>
      <c r="E258" s="93" t="s">
        <v>428</v>
      </c>
      <c r="F258" s="94">
        <v>40388</v>
      </c>
      <c r="G258" s="95" t="s">
        <v>693</v>
      </c>
      <c r="H258" s="94">
        <v>40429</v>
      </c>
      <c r="I258" s="94">
        <v>401404</v>
      </c>
      <c r="J258" s="96" t="s">
        <v>218</v>
      </c>
      <c r="K258" s="96"/>
      <c r="L258" s="96"/>
      <c r="M258" s="96"/>
      <c r="N258" s="96"/>
      <c r="O258" s="96" t="s">
        <v>419</v>
      </c>
      <c r="P258" s="96"/>
      <c r="Q258" s="96" t="s">
        <v>12</v>
      </c>
      <c r="R258" s="96" t="s">
        <v>29</v>
      </c>
      <c r="S258" s="96"/>
      <c r="T258" s="92">
        <v>0</v>
      </c>
      <c r="U258" s="97" t="s">
        <v>11</v>
      </c>
      <c r="V258" s="98">
        <v>0</v>
      </c>
      <c r="W258" s="99">
        <v>0</v>
      </c>
      <c r="X258" s="100">
        <v>0</v>
      </c>
      <c r="Y258" s="100">
        <v>0</v>
      </c>
      <c r="Z258" s="100">
        <v>0</v>
      </c>
      <c r="AA258" s="100">
        <v>0</v>
      </c>
      <c r="AB258" s="100">
        <v>0</v>
      </c>
      <c r="AC258" s="100">
        <v>0</v>
      </c>
      <c r="AD258" s="100">
        <v>0</v>
      </c>
      <c r="AE258" s="100">
        <v>0</v>
      </c>
      <c r="AF258" s="101" t="s">
        <v>463</v>
      </c>
      <c r="AG258" s="102"/>
    </row>
    <row r="259" spans="1:33" ht="26.25">
      <c r="A259" s="90">
        <v>40119000</v>
      </c>
      <c r="B259" s="91" t="str">
        <f>IF(ISBLANK(A259),"",IF(ISERROR(VLOOKUP(A259,'[1]Полномочия'!$A$1:$B$689,2)),"",VLOOKUP(A259,'[1]Полномочия'!$A$1:$B$689,2)))</f>
        <v>организация мероприятий по охране окружающей среды в границах городского округа</v>
      </c>
      <c r="C259" s="92">
        <v>301</v>
      </c>
      <c r="D259" s="91" t="str">
        <f>IF(ISERROR(VLOOKUP(C259,'[1]ВидыНПА'!$A$1:$B$566,2)),"",VLOOKUP(C259,'[1]ВидыНПА'!$A$1:$B$566,2))</f>
        <v>Решение Совета города</v>
      </c>
      <c r="E259" s="93" t="s">
        <v>428</v>
      </c>
      <c r="F259" s="94">
        <v>40388</v>
      </c>
      <c r="G259" s="95" t="s">
        <v>693</v>
      </c>
      <c r="H259" s="94">
        <v>40429</v>
      </c>
      <c r="I259" s="94">
        <v>401404</v>
      </c>
      <c r="J259" s="96" t="s">
        <v>219</v>
      </c>
      <c r="K259" s="96"/>
      <c r="L259" s="96"/>
      <c r="M259" s="96"/>
      <c r="N259" s="96"/>
      <c r="O259" s="96" t="s">
        <v>419</v>
      </c>
      <c r="P259" s="96"/>
      <c r="Q259" s="96" t="s">
        <v>12</v>
      </c>
      <c r="R259" s="96" t="s">
        <v>39</v>
      </c>
      <c r="S259" s="96"/>
      <c r="T259" s="92">
        <v>605</v>
      </c>
      <c r="U259" s="97" t="s">
        <v>11</v>
      </c>
      <c r="V259" s="98">
        <v>0</v>
      </c>
      <c r="W259" s="99">
        <v>0</v>
      </c>
      <c r="X259" s="100">
        <v>0</v>
      </c>
      <c r="Y259" s="100">
        <v>170.3</v>
      </c>
      <c r="Z259" s="100">
        <v>170.3</v>
      </c>
      <c r="AA259" s="100">
        <v>170</v>
      </c>
      <c r="AB259" s="100">
        <v>0</v>
      </c>
      <c r="AC259" s="100">
        <v>170</v>
      </c>
      <c r="AD259" s="100">
        <v>170</v>
      </c>
      <c r="AE259" s="100">
        <v>170</v>
      </c>
      <c r="AF259" s="101" t="s">
        <v>463</v>
      </c>
      <c r="AG259" s="102"/>
    </row>
    <row r="260" spans="1:33" ht="179.25">
      <c r="A260" s="90">
        <v>40120000</v>
      </c>
      <c r="B260" s="91" t="str">
        <f>IF(ISBLANK(A260),"",IF(ISERROR(VLOOKUP(A260,'[1]Полномочия'!$A$1:$B$689,2)),"",VLOOKUP(A260,'[1]Полномочия'!$A$1:$B$689,2)))</f>
        <v>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v>
      </c>
      <c r="C260" s="92">
        <v>301</v>
      </c>
      <c r="D260" s="91" t="str">
        <f>IF(ISERROR(VLOOKUP(C260,'[1]ВидыНПА'!$A$1:$B$566,2)),"",VLOOKUP(C260,'[1]ВидыНПА'!$A$1:$B$566,2))</f>
        <v>Решение Совета города</v>
      </c>
      <c r="E260" s="93" t="s">
        <v>428</v>
      </c>
      <c r="F260" s="94">
        <v>40388</v>
      </c>
      <c r="G260" s="95" t="s">
        <v>693</v>
      </c>
      <c r="H260" s="94">
        <v>40429</v>
      </c>
      <c r="I260" s="94">
        <v>401404</v>
      </c>
      <c r="J260" s="96" t="s">
        <v>220</v>
      </c>
      <c r="K260" s="96"/>
      <c r="L260" s="96"/>
      <c r="M260" s="96"/>
      <c r="N260" s="96"/>
      <c r="O260" s="96" t="s">
        <v>419</v>
      </c>
      <c r="P260" s="96"/>
      <c r="Q260" s="96" t="s">
        <v>12</v>
      </c>
      <c r="R260" s="96" t="s">
        <v>47</v>
      </c>
      <c r="S260" s="96"/>
      <c r="T260" s="92">
        <v>0</v>
      </c>
      <c r="U260" s="97" t="s">
        <v>11</v>
      </c>
      <c r="V260" s="98">
        <v>0</v>
      </c>
      <c r="W260" s="99">
        <v>0</v>
      </c>
      <c r="X260" s="100">
        <v>0</v>
      </c>
      <c r="Y260" s="100">
        <v>0</v>
      </c>
      <c r="Z260" s="100">
        <v>0</v>
      </c>
      <c r="AA260" s="100">
        <v>0</v>
      </c>
      <c r="AB260" s="100">
        <v>0</v>
      </c>
      <c r="AC260" s="100">
        <v>0</v>
      </c>
      <c r="AD260" s="100">
        <v>0</v>
      </c>
      <c r="AE260" s="100">
        <v>0</v>
      </c>
      <c r="AF260" s="101" t="s">
        <v>463</v>
      </c>
      <c r="AG260" s="102"/>
    </row>
    <row r="261" spans="1:33" ht="26.25">
      <c r="A261" s="90">
        <v>40143000</v>
      </c>
      <c r="B261" s="91" t="str">
        <f>IF(ISBLANK(A261),"",IF(ISERROR(VLOOKUP(A261,'[1]Полномочия'!$A$1:$B$689,2)),"",VLOOKUP(A261,'[1]Полномочия'!$A$1:$B$689,2)))</f>
        <v>организация и осуществление мероприятий по работе с детьми и молодежью в городском округе</v>
      </c>
      <c r="C261" s="92">
        <v>301</v>
      </c>
      <c r="D261" s="91" t="str">
        <f>IF(ISERROR(VLOOKUP(C261,'[1]ВидыНПА'!$A$1:$B$566,2)),"",VLOOKUP(C261,'[1]ВидыНПА'!$A$1:$B$566,2))</f>
        <v>Решение Совета города</v>
      </c>
      <c r="E261" s="93" t="s">
        <v>428</v>
      </c>
      <c r="F261" s="94">
        <v>40388</v>
      </c>
      <c r="G261" s="95" t="s">
        <v>693</v>
      </c>
      <c r="H261" s="94">
        <v>40429</v>
      </c>
      <c r="I261" s="94">
        <v>401404</v>
      </c>
      <c r="J261" s="96" t="s">
        <v>220</v>
      </c>
      <c r="K261" s="96"/>
      <c r="L261" s="96"/>
      <c r="M261" s="96"/>
      <c r="N261" s="96"/>
      <c r="O261" s="96" t="s">
        <v>419</v>
      </c>
      <c r="P261" s="96"/>
      <c r="Q261" s="96" t="s">
        <v>12</v>
      </c>
      <c r="R261" s="96" t="s">
        <v>47</v>
      </c>
      <c r="S261" s="96"/>
      <c r="T261" s="92">
        <v>0</v>
      </c>
      <c r="U261" s="97" t="s">
        <v>11</v>
      </c>
      <c r="V261" s="98">
        <v>0</v>
      </c>
      <c r="W261" s="99">
        <v>0</v>
      </c>
      <c r="X261" s="100">
        <v>0</v>
      </c>
      <c r="Y261" s="100">
        <v>0</v>
      </c>
      <c r="Z261" s="100">
        <v>0</v>
      </c>
      <c r="AA261" s="100">
        <v>0</v>
      </c>
      <c r="AB261" s="100">
        <v>0</v>
      </c>
      <c r="AC261" s="100">
        <v>0</v>
      </c>
      <c r="AD261" s="100">
        <v>0</v>
      </c>
      <c r="AE261" s="100">
        <v>0</v>
      </c>
      <c r="AF261" s="101" t="s">
        <v>463</v>
      </c>
      <c r="AG261" s="102"/>
    </row>
    <row r="262" spans="1:33" ht="39">
      <c r="A262" s="90">
        <v>40123000</v>
      </c>
      <c r="B262" s="91" t="str">
        <f>IF(ISBLANK(A262),"",IF(ISERROR(VLOOKUP(A262,'[1]Полномочия'!$A$1:$B$689,2)),"",VLOOKUP(A262,'[1]Полномочия'!$A$1:$B$689,2)))</f>
        <v>организация библиотечного обслуживания населения, комплектование и обеспечение сохранности библиотечных фондов библиотек городского округа</v>
      </c>
      <c r="C262" s="92">
        <v>301</v>
      </c>
      <c r="D262" s="91" t="str">
        <f>IF(ISERROR(VLOOKUP(C262,'[1]ВидыНПА'!$A$1:$B$566,2)),"",VLOOKUP(C262,'[1]ВидыНПА'!$A$1:$B$566,2))</f>
        <v>Решение Совета города</v>
      </c>
      <c r="E262" s="93" t="s">
        <v>428</v>
      </c>
      <c r="F262" s="94">
        <v>40388</v>
      </c>
      <c r="G262" s="95" t="s">
        <v>693</v>
      </c>
      <c r="H262" s="94">
        <v>40429</v>
      </c>
      <c r="I262" s="94">
        <v>401404</v>
      </c>
      <c r="J262" s="96" t="s">
        <v>221</v>
      </c>
      <c r="K262" s="96"/>
      <c r="L262" s="96"/>
      <c r="M262" s="96"/>
      <c r="N262" s="96"/>
      <c r="O262" s="96" t="s">
        <v>419</v>
      </c>
      <c r="P262" s="96"/>
      <c r="Q262" s="96" t="s">
        <v>12</v>
      </c>
      <c r="R262" s="96" t="s">
        <v>63</v>
      </c>
      <c r="S262" s="96"/>
      <c r="T262" s="92">
        <v>0</v>
      </c>
      <c r="U262" s="97" t="s">
        <v>11</v>
      </c>
      <c r="V262" s="98">
        <v>0</v>
      </c>
      <c r="W262" s="99">
        <v>0</v>
      </c>
      <c r="X262" s="100">
        <v>0</v>
      </c>
      <c r="Y262" s="100">
        <v>0</v>
      </c>
      <c r="Z262" s="100">
        <v>0</v>
      </c>
      <c r="AA262" s="100">
        <v>0</v>
      </c>
      <c r="AB262" s="100">
        <v>0</v>
      </c>
      <c r="AC262" s="100">
        <v>0</v>
      </c>
      <c r="AD262" s="100">
        <v>0</v>
      </c>
      <c r="AE262" s="100">
        <v>0</v>
      </c>
      <c r="AF262" s="101" t="s">
        <v>463</v>
      </c>
      <c r="AG262" s="102"/>
    </row>
    <row r="263" spans="1:33" ht="26.25">
      <c r="A263" s="90">
        <v>40124000</v>
      </c>
      <c r="B263" s="91" t="str">
        <f>IF(ISBLANK(A263),"",IF(ISERROR(VLOOKUP(A263,'[1]Полномочия'!$A$1:$B$689,2)),"",VLOOKUP(A263,'[1]Полномочия'!$A$1:$B$689,2)))</f>
        <v>создание условий для организации досуга и обеспечения жителей городского округа услугами организаций культуры</v>
      </c>
      <c r="C263" s="92">
        <v>301</v>
      </c>
      <c r="D263" s="91" t="str">
        <f>IF(ISERROR(VLOOKUP(C263,'[1]ВидыНПА'!$A$1:$B$566,2)),"",VLOOKUP(C263,'[1]ВидыНПА'!$A$1:$B$566,2))</f>
        <v>Решение Совета города</v>
      </c>
      <c r="E263" s="93" t="s">
        <v>428</v>
      </c>
      <c r="F263" s="94">
        <v>40388</v>
      </c>
      <c r="G263" s="95" t="s">
        <v>693</v>
      </c>
      <c r="H263" s="94">
        <v>40429</v>
      </c>
      <c r="I263" s="94">
        <v>401404</v>
      </c>
      <c r="J263" s="96" t="s">
        <v>222</v>
      </c>
      <c r="K263" s="96"/>
      <c r="L263" s="96"/>
      <c r="M263" s="96"/>
      <c r="N263" s="96"/>
      <c r="O263" s="96" t="s">
        <v>419</v>
      </c>
      <c r="P263" s="96"/>
      <c r="Q263" s="96" t="s">
        <v>12</v>
      </c>
      <c r="R263" s="96" t="s">
        <v>66</v>
      </c>
      <c r="S263" s="96"/>
      <c r="T263" s="92">
        <v>804</v>
      </c>
      <c r="U263" s="97" t="s">
        <v>11</v>
      </c>
      <c r="V263" s="98">
        <v>0</v>
      </c>
      <c r="W263" s="99">
        <v>0</v>
      </c>
      <c r="X263" s="100">
        <v>0</v>
      </c>
      <c r="Y263" s="100">
        <v>5623.32</v>
      </c>
      <c r="Z263" s="100">
        <v>5531.37</v>
      </c>
      <c r="AA263" s="100">
        <v>4259.8</v>
      </c>
      <c r="AB263" s="100">
        <v>0</v>
      </c>
      <c r="AC263" s="100">
        <v>4269.21</v>
      </c>
      <c r="AD263" s="100">
        <v>4276.86</v>
      </c>
      <c r="AE263" s="100">
        <v>4276.86</v>
      </c>
      <c r="AF263" s="101" t="s">
        <v>463</v>
      </c>
      <c r="AG263" s="102"/>
    </row>
    <row r="264" spans="1:33" ht="64.5">
      <c r="A264" s="90">
        <v>40126000</v>
      </c>
      <c r="B264" s="91" t="str">
        <f>IF(ISBLANK(A264),"",IF(ISERROR(VLOOKUP(A264,'[1]Полномочия'!$A$1:$B$689,2)),"",VLOOKUP(A264,'[1]Полномочия'!$A$1:$B$689,2)))</f>
        <v>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v>
      </c>
      <c r="C264" s="92">
        <v>301</v>
      </c>
      <c r="D264" s="91" t="str">
        <f>IF(ISERROR(VLOOKUP(C264,'[1]ВидыНПА'!$A$1:$B$566,2)),"",VLOOKUP(C264,'[1]ВидыНПА'!$A$1:$B$566,2))</f>
        <v>Решение Совета города</v>
      </c>
      <c r="E264" s="93" t="s">
        <v>428</v>
      </c>
      <c r="F264" s="94">
        <v>40388</v>
      </c>
      <c r="G264" s="95" t="s">
        <v>693</v>
      </c>
      <c r="H264" s="94">
        <v>40429</v>
      </c>
      <c r="I264" s="94">
        <v>401404</v>
      </c>
      <c r="J264" s="96" t="s">
        <v>223</v>
      </c>
      <c r="K264" s="96"/>
      <c r="L264" s="96"/>
      <c r="M264" s="96"/>
      <c r="N264" s="96"/>
      <c r="O264" s="96" t="s">
        <v>419</v>
      </c>
      <c r="P264" s="96"/>
      <c r="Q264" s="96" t="s">
        <v>12</v>
      </c>
      <c r="R264" s="96" t="s">
        <v>72</v>
      </c>
      <c r="S264" s="96"/>
      <c r="T264" s="92">
        <v>0</v>
      </c>
      <c r="U264" s="97" t="s">
        <v>11</v>
      </c>
      <c r="V264" s="98">
        <v>0</v>
      </c>
      <c r="W264" s="99">
        <v>0</v>
      </c>
      <c r="X264" s="100">
        <v>0</v>
      </c>
      <c r="Y264" s="100">
        <v>0</v>
      </c>
      <c r="Z264" s="100">
        <v>0</v>
      </c>
      <c r="AA264" s="100">
        <v>0</v>
      </c>
      <c r="AB264" s="100">
        <v>0</v>
      </c>
      <c r="AC264" s="100">
        <v>0</v>
      </c>
      <c r="AD264" s="100">
        <v>0</v>
      </c>
      <c r="AE264" s="100">
        <v>0</v>
      </c>
      <c r="AF264" s="101" t="s">
        <v>463</v>
      </c>
      <c r="AG264" s="102"/>
    </row>
    <row r="265" spans="1:33" ht="64.5">
      <c r="A265" s="90">
        <v>40126000</v>
      </c>
      <c r="B265" s="91" t="str">
        <f>IF(ISBLANK(A265),"",IF(ISERROR(VLOOKUP(A265,'[1]Полномочия'!$A$1:$B$689,2)),"",VLOOKUP(A265,'[1]Полномочия'!$A$1:$B$689,2)))</f>
        <v>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v>
      </c>
      <c r="C265" s="92">
        <v>303</v>
      </c>
      <c r="D265" s="91" t="str">
        <f>IF(ISERROR(VLOOKUP(C265,'[1]ВидыНПА'!$A$1:$B$566,2)),"",VLOOKUP(C265,'[1]ВидыНПА'!$A$1:$B$566,2))</f>
        <v>Постановление главы администрации города</v>
      </c>
      <c r="E265" s="93" t="s">
        <v>25</v>
      </c>
      <c r="F265" s="94">
        <v>37960</v>
      </c>
      <c r="G265" s="95" t="s">
        <v>333</v>
      </c>
      <c r="H265" s="94">
        <v>37960</v>
      </c>
      <c r="I265" s="94">
        <v>401404</v>
      </c>
      <c r="J265" s="96" t="s">
        <v>223</v>
      </c>
      <c r="K265" s="96"/>
      <c r="L265" s="96"/>
      <c r="M265" s="96"/>
      <c r="N265" s="96"/>
      <c r="O265" s="96" t="s">
        <v>419</v>
      </c>
      <c r="P265" s="96"/>
      <c r="Q265" s="96" t="s">
        <v>12</v>
      </c>
      <c r="R265" s="96" t="s">
        <v>72</v>
      </c>
      <c r="S265" s="96"/>
      <c r="T265" s="92">
        <v>0</v>
      </c>
      <c r="U265" s="97" t="s">
        <v>11</v>
      </c>
      <c r="V265" s="98">
        <v>0</v>
      </c>
      <c r="W265" s="99">
        <v>0</v>
      </c>
      <c r="X265" s="100">
        <v>0</v>
      </c>
      <c r="Y265" s="100">
        <v>0</v>
      </c>
      <c r="Z265" s="100">
        <v>0</v>
      </c>
      <c r="AA265" s="100">
        <v>0</v>
      </c>
      <c r="AB265" s="100">
        <v>0</v>
      </c>
      <c r="AC265" s="100">
        <v>0</v>
      </c>
      <c r="AD265" s="100">
        <v>0</v>
      </c>
      <c r="AE265" s="100">
        <v>0</v>
      </c>
      <c r="AF265" s="101" t="s">
        <v>463</v>
      </c>
      <c r="AG265" s="102"/>
    </row>
    <row r="266" spans="1:33" ht="26.25">
      <c r="A266" s="90">
        <v>40128000</v>
      </c>
      <c r="B266" s="91" t="str">
        <f>IF(ISBLANK(A266),"",IF(ISERROR(VLOOKUP(A266,'[1]Полномочия'!$A$1:$B$689,2)),"",VLOOKUP(A266,'[1]Полномочия'!$A$1:$B$689,2)))</f>
        <v>создание условий для массового отдыха жителей городского округа и организация обустройства мест массового отдыха населения</v>
      </c>
      <c r="C266" s="92">
        <v>301</v>
      </c>
      <c r="D266" s="91" t="str">
        <f>IF(ISERROR(VLOOKUP(C266,'[1]ВидыНПА'!$A$1:$B$566,2)),"",VLOOKUP(C266,'[1]ВидыНПА'!$A$1:$B$566,2))</f>
        <v>Решение Совета города</v>
      </c>
      <c r="E266" s="93" t="s">
        <v>428</v>
      </c>
      <c r="F266" s="94">
        <v>40388</v>
      </c>
      <c r="G266" s="95" t="s">
        <v>693</v>
      </c>
      <c r="H266" s="94">
        <v>40429</v>
      </c>
      <c r="I266" s="94">
        <v>401404</v>
      </c>
      <c r="J266" s="96" t="s">
        <v>224</v>
      </c>
      <c r="K266" s="96"/>
      <c r="L266" s="96"/>
      <c r="M266" s="96"/>
      <c r="N266" s="96"/>
      <c r="O266" s="96" t="s">
        <v>419</v>
      </c>
      <c r="P266" s="96"/>
      <c r="Q266" s="96" t="s">
        <v>12</v>
      </c>
      <c r="R266" s="96" t="s">
        <v>81</v>
      </c>
      <c r="S266" s="96"/>
      <c r="T266" s="92">
        <v>0</v>
      </c>
      <c r="U266" s="97" t="s">
        <v>11</v>
      </c>
      <c r="V266" s="98">
        <v>0</v>
      </c>
      <c r="W266" s="99">
        <v>0</v>
      </c>
      <c r="X266" s="100">
        <v>0</v>
      </c>
      <c r="Y266" s="100">
        <v>0</v>
      </c>
      <c r="Z266" s="100">
        <v>0</v>
      </c>
      <c r="AA266" s="100">
        <v>0</v>
      </c>
      <c r="AB266" s="100">
        <v>0</v>
      </c>
      <c r="AC266" s="100">
        <v>0</v>
      </c>
      <c r="AD266" s="100">
        <v>0</v>
      </c>
      <c r="AE266" s="100">
        <v>0</v>
      </c>
      <c r="AF266" s="101" t="s">
        <v>463</v>
      </c>
      <c r="AG266" s="102"/>
    </row>
    <row r="267" spans="1:33" ht="26.25">
      <c r="A267" s="90">
        <v>40130000</v>
      </c>
      <c r="B267" s="91" t="str">
        <f>IF(ISBLANK(A267),"",IF(ISERROR(VLOOKUP(A267,'[1]Полномочия'!$A$1:$B$689,2)),"",VLOOKUP(A267,'[1]Полномочия'!$A$1:$B$689,2)))</f>
        <v>формирование муниципального архива</v>
      </c>
      <c r="C267" s="92">
        <v>301</v>
      </c>
      <c r="D267" s="91" t="str">
        <f>IF(ISERROR(VLOOKUP(C267,'[1]ВидыНПА'!$A$1:$B$566,2)),"",VLOOKUP(C267,'[1]ВидыНПА'!$A$1:$B$566,2))</f>
        <v>Решение Совета города</v>
      </c>
      <c r="E267" s="93" t="s">
        <v>428</v>
      </c>
      <c r="F267" s="94">
        <v>40388</v>
      </c>
      <c r="G267" s="95" t="s">
        <v>693</v>
      </c>
      <c r="H267" s="94">
        <v>40429</v>
      </c>
      <c r="I267" s="94">
        <v>401404</v>
      </c>
      <c r="J267" s="96" t="s">
        <v>225</v>
      </c>
      <c r="K267" s="96"/>
      <c r="L267" s="96"/>
      <c r="M267" s="96"/>
      <c r="N267" s="96"/>
      <c r="O267" s="96" t="s">
        <v>419</v>
      </c>
      <c r="P267" s="96"/>
      <c r="Q267" s="96" t="s">
        <v>12</v>
      </c>
      <c r="R267" s="96" t="s">
        <v>100</v>
      </c>
      <c r="S267" s="96"/>
      <c r="T267" s="92">
        <v>0</v>
      </c>
      <c r="U267" s="97" t="s">
        <v>11</v>
      </c>
      <c r="V267" s="98">
        <v>0</v>
      </c>
      <c r="W267" s="99">
        <v>0</v>
      </c>
      <c r="X267" s="100">
        <v>0</v>
      </c>
      <c r="Y267" s="100">
        <v>0</v>
      </c>
      <c r="Z267" s="100">
        <v>0</v>
      </c>
      <c r="AA267" s="100">
        <v>0</v>
      </c>
      <c r="AB267" s="100">
        <v>0</v>
      </c>
      <c r="AC267" s="100">
        <v>0</v>
      </c>
      <c r="AD267" s="100">
        <v>0</v>
      </c>
      <c r="AE267" s="100">
        <v>0</v>
      </c>
      <c r="AF267" s="101" t="s">
        <v>463</v>
      </c>
      <c r="AG267" s="102"/>
    </row>
    <row r="268" spans="1:33" ht="26.25">
      <c r="A268" s="90">
        <v>40131000</v>
      </c>
      <c r="B268" s="91" t="str">
        <f>IF(ISBLANK(A268),"",IF(ISERROR(VLOOKUP(A268,'[1]Полномочия'!$A$1:$B$689,2)),"",VLOOKUP(A268,'[1]Полномочия'!$A$1:$B$689,2)))</f>
        <v>организация ритуальных услуг и содержание мест захоронения</v>
      </c>
      <c r="C268" s="92">
        <v>301</v>
      </c>
      <c r="D268" s="91" t="str">
        <f>IF(ISERROR(VLOOKUP(C268,'[1]ВидыНПА'!$A$1:$B$566,2)),"",VLOOKUP(C268,'[1]ВидыНПА'!$A$1:$B$566,2))</f>
        <v>Решение Совета города</v>
      </c>
      <c r="E268" s="93" t="s">
        <v>428</v>
      </c>
      <c r="F268" s="94">
        <v>40388</v>
      </c>
      <c r="G268" s="95" t="s">
        <v>693</v>
      </c>
      <c r="H268" s="94">
        <v>40429</v>
      </c>
      <c r="I268" s="94">
        <v>401404</v>
      </c>
      <c r="J268" s="96" t="s">
        <v>226</v>
      </c>
      <c r="K268" s="96"/>
      <c r="L268" s="96"/>
      <c r="M268" s="96"/>
      <c r="N268" s="96"/>
      <c r="O268" s="96" t="s">
        <v>419</v>
      </c>
      <c r="P268" s="96"/>
      <c r="Q268" s="96" t="s">
        <v>12</v>
      </c>
      <c r="R268" s="96" t="s">
        <v>103</v>
      </c>
      <c r="S268" s="96"/>
      <c r="T268" s="92">
        <v>0</v>
      </c>
      <c r="U268" s="97" t="s">
        <v>11</v>
      </c>
      <c r="V268" s="98">
        <v>0</v>
      </c>
      <c r="W268" s="99">
        <v>0</v>
      </c>
      <c r="X268" s="100">
        <v>0</v>
      </c>
      <c r="Y268" s="100">
        <v>0</v>
      </c>
      <c r="Z268" s="100">
        <v>0</v>
      </c>
      <c r="AA268" s="100">
        <v>0</v>
      </c>
      <c r="AB268" s="100">
        <v>0</v>
      </c>
      <c r="AC268" s="100">
        <v>0</v>
      </c>
      <c r="AD268" s="100">
        <v>0</v>
      </c>
      <c r="AE268" s="100">
        <v>0</v>
      </c>
      <c r="AF268" s="101" t="s">
        <v>463</v>
      </c>
      <c r="AG268" s="102"/>
    </row>
    <row r="269" spans="1:33" ht="26.25">
      <c r="A269" s="90">
        <v>40132000</v>
      </c>
      <c r="B269" s="91" t="str">
        <f>IF(ISBLANK(A269),"",IF(ISERROR(VLOOKUP(A269,'[1]Полномочия'!$A$1:$B$689,2)),"",VLOOKUP(A269,'[1]Полномочия'!$A$1:$B$689,2)))</f>
        <v>организация сбора, вывоза, утилизации и переработки бытовых и промышленных отходов</v>
      </c>
      <c r="C269" s="92">
        <v>301</v>
      </c>
      <c r="D269" s="91" t="str">
        <f>IF(ISERROR(VLOOKUP(C269,'[1]ВидыНПА'!$A$1:$B$566,2)),"",VLOOKUP(C269,'[1]ВидыНПА'!$A$1:$B$566,2))</f>
        <v>Решение Совета города</v>
      </c>
      <c r="E269" s="93" t="s">
        <v>428</v>
      </c>
      <c r="F269" s="94">
        <v>40388</v>
      </c>
      <c r="G269" s="95" t="s">
        <v>693</v>
      </c>
      <c r="H269" s="94">
        <v>40429</v>
      </c>
      <c r="I269" s="94">
        <v>401404</v>
      </c>
      <c r="J269" s="96" t="s">
        <v>227</v>
      </c>
      <c r="K269" s="96"/>
      <c r="L269" s="96"/>
      <c r="M269" s="96"/>
      <c r="N269" s="96"/>
      <c r="O269" s="96" t="s">
        <v>419</v>
      </c>
      <c r="P269" s="96"/>
      <c r="Q269" s="96" t="s">
        <v>12</v>
      </c>
      <c r="R269" s="96" t="s">
        <v>106</v>
      </c>
      <c r="S269" s="96"/>
      <c r="T269" s="92">
        <v>0</v>
      </c>
      <c r="U269" s="97" t="s">
        <v>11</v>
      </c>
      <c r="V269" s="98">
        <v>0</v>
      </c>
      <c r="W269" s="99">
        <v>0</v>
      </c>
      <c r="X269" s="100">
        <v>0</v>
      </c>
      <c r="Y269" s="100">
        <v>0</v>
      </c>
      <c r="Z269" s="100">
        <v>0</v>
      </c>
      <c r="AA269" s="100">
        <v>0</v>
      </c>
      <c r="AB269" s="100">
        <v>0</v>
      </c>
      <c r="AC269" s="100">
        <v>0</v>
      </c>
      <c r="AD269" s="100">
        <v>0</v>
      </c>
      <c r="AE269" s="100">
        <v>0</v>
      </c>
      <c r="AF269" s="101" t="s">
        <v>463</v>
      </c>
      <c r="AG269" s="102"/>
    </row>
    <row r="270" spans="1:33" ht="166.5">
      <c r="A270" s="90">
        <v>40133000</v>
      </c>
      <c r="B270" s="91" t="str">
        <f>IF(ISBLANK(A270),"",IF(ISERROR(VLOOKUP(A270,'[1]Полномочия'!$A$1:$B$689,2)),"",VLOOKUP(A270,'[1]Полномочия'!$A$1:$B$689,2)))</f>
        <v>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v>
      </c>
      <c r="C270" s="92">
        <v>301</v>
      </c>
      <c r="D270" s="91" t="str">
        <f>IF(ISERROR(VLOOKUP(C270,'[1]ВидыНПА'!$A$1:$B$566,2)),"",VLOOKUP(C270,'[1]ВидыНПА'!$A$1:$B$566,2))</f>
        <v>Решение Совета города</v>
      </c>
      <c r="E270" s="93" t="s">
        <v>428</v>
      </c>
      <c r="F270" s="94">
        <v>40388</v>
      </c>
      <c r="G270" s="95" t="s">
        <v>693</v>
      </c>
      <c r="H270" s="94">
        <v>40429</v>
      </c>
      <c r="I270" s="94">
        <v>401404</v>
      </c>
      <c r="J270" s="96" t="s">
        <v>228</v>
      </c>
      <c r="K270" s="96"/>
      <c r="L270" s="96"/>
      <c r="M270" s="96"/>
      <c r="N270" s="96"/>
      <c r="O270" s="96" t="s">
        <v>419</v>
      </c>
      <c r="P270" s="96"/>
      <c r="Q270" s="96" t="s">
        <v>12</v>
      </c>
      <c r="R270" s="96" t="s">
        <v>109</v>
      </c>
      <c r="S270" s="96"/>
      <c r="T270" s="92">
        <v>0</v>
      </c>
      <c r="U270" s="97" t="s">
        <v>11</v>
      </c>
      <c r="V270" s="98">
        <v>0</v>
      </c>
      <c r="W270" s="99">
        <v>0</v>
      </c>
      <c r="X270" s="100">
        <v>0</v>
      </c>
      <c r="Y270" s="100">
        <v>0</v>
      </c>
      <c r="Z270" s="100">
        <v>0</v>
      </c>
      <c r="AA270" s="100">
        <v>0</v>
      </c>
      <c r="AB270" s="100">
        <v>0</v>
      </c>
      <c r="AC270" s="100">
        <v>0</v>
      </c>
      <c r="AD270" s="100">
        <v>0</v>
      </c>
      <c r="AE270" s="100">
        <v>0</v>
      </c>
      <c r="AF270" s="101" t="s">
        <v>463</v>
      </c>
      <c r="AG270" s="102"/>
    </row>
    <row r="271" spans="1:33" ht="204.75">
      <c r="A271" s="90">
        <v>40134000</v>
      </c>
      <c r="B271" s="91" t="str">
        <f>IF(ISBLANK(A271),"",IF(ISERROR(VLOOKUP(A271,'[1]Полномочия'!$A$1:$B$689,2)),"",VLOOKUP(A271,'[1]Полномочия'!$A$1:$B$689,2)))</f>
        <v>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муниципального земельного контроля за использованием земель городского округа, осуществление в случаях, предусмотренных Градостроительным к</v>
      </c>
      <c r="C271" s="92">
        <v>301</v>
      </c>
      <c r="D271" s="91" t="str">
        <f>IF(ISERROR(VLOOKUP(C271,'[1]ВидыНПА'!$A$1:$B$566,2)),"",VLOOKUP(C271,'[1]ВидыНПА'!$A$1:$B$566,2))</f>
        <v>Решение Совета города</v>
      </c>
      <c r="E271" s="93" t="s">
        <v>428</v>
      </c>
      <c r="F271" s="94">
        <v>40388</v>
      </c>
      <c r="G271" s="95" t="s">
        <v>693</v>
      </c>
      <c r="H271" s="94">
        <v>40429</v>
      </c>
      <c r="I271" s="94">
        <v>401404</v>
      </c>
      <c r="J271" s="96" t="s">
        <v>229</v>
      </c>
      <c r="K271" s="96"/>
      <c r="L271" s="96"/>
      <c r="M271" s="96"/>
      <c r="N271" s="96"/>
      <c r="O271" s="96" t="s">
        <v>419</v>
      </c>
      <c r="P271" s="96"/>
      <c r="Q271" s="96" t="s">
        <v>12</v>
      </c>
      <c r="R271" s="96" t="s">
        <v>113</v>
      </c>
      <c r="S271" s="96"/>
      <c r="T271" s="92">
        <v>0</v>
      </c>
      <c r="U271" s="97" t="s">
        <v>11</v>
      </c>
      <c r="V271" s="98">
        <v>0</v>
      </c>
      <c r="W271" s="99">
        <v>0</v>
      </c>
      <c r="X271" s="100">
        <v>0</v>
      </c>
      <c r="Y271" s="100">
        <v>0</v>
      </c>
      <c r="Z271" s="100">
        <v>0</v>
      </c>
      <c r="AA271" s="100">
        <v>0</v>
      </c>
      <c r="AB271" s="100">
        <v>0</v>
      </c>
      <c r="AC271" s="100">
        <v>0</v>
      </c>
      <c r="AD271" s="100">
        <v>0</v>
      </c>
      <c r="AE271" s="100">
        <v>0</v>
      </c>
      <c r="AF271" s="101" t="s">
        <v>463</v>
      </c>
      <c r="AG271" s="102"/>
    </row>
    <row r="272" spans="1:33" ht="51.75">
      <c r="A272" s="90">
        <v>40136000</v>
      </c>
      <c r="B272" s="91" t="str">
        <f>IF(ISBLANK(A272),"",IF(ISERROR(VLOOKUP(A272,'[1]Полномочия'!$A$1:$B$689,2)),"",VLOOKUP(A272,'[1]Полномочия'!$A$1:$B$689,2)))</f>
        <v>присвоение наименований улицам, площадям и иным территориям проживания граждан в городском округе, установление нумерации домов, организация освещения улиц и установка указателей с наименованиями улиц и номерами домов</v>
      </c>
      <c r="C272" s="92">
        <v>301</v>
      </c>
      <c r="D272" s="91" t="str">
        <f>IF(ISERROR(VLOOKUP(C272,'[1]ВидыНПА'!$A$1:$B$566,2)),"",VLOOKUP(C272,'[1]ВидыНПА'!$A$1:$B$566,2))</f>
        <v>Решение Совета города</v>
      </c>
      <c r="E272" s="93" t="s">
        <v>428</v>
      </c>
      <c r="F272" s="94">
        <v>40388</v>
      </c>
      <c r="G272" s="95" t="s">
        <v>693</v>
      </c>
      <c r="H272" s="94">
        <v>40429</v>
      </c>
      <c r="I272" s="94">
        <v>401404</v>
      </c>
      <c r="J272" s="96" t="s">
        <v>230</v>
      </c>
      <c r="K272" s="96"/>
      <c r="L272" s="96"/>
      <c r="M272" s="96"/>
      <c r="N272" s="96"/>
      <c r="O272" s="96" t="s">
        <v>419</v>
      </c>
      <c r="P272" s="96"/>
      <c r="Q272" s="96" t="s">
        <v>12</v>
      </c>
      <c r="R272" s="96" t="s">
        <v>117</v>
      </c>
      <c r="S272" s="96"/>
      <c r="T272" s="92">
        <v>0</v>
      </c>
      <c r="U272" s="97" t="s">
        <v>11</v>
      </c>
      <c r="V272" s="98">
        <v>0</v>
      </c>
      <c r="W272" s="99">
        <v>0</v>
      </c>
      <c r="X272" s="100">
        <v>0</v>
      </c>
      <c r="Y272" s="100">
        <v>0</v>
      </c>
      <c r="Z272" s="100">
        <v>0</v>
      </c>
      <c r="AA272" s="100">
        <v>0</v>
      </c>
      <c r="AB272" s="100">
        <v>0</v>
      </c>
      <c r="AC272" s="100">
        <v>0</v>
      </c>
      <c r="AD272" s="100">
        <v>0</v>
      </c>
      <c r="AE272" s="100">
        <v>0</v>
      </c>
      <c r="AF272" s="101" t="s">
        <v>463</v>
      </c>
      <c r="AG272" s="102"/>
    </row>
    <row r="273" spans="1:33" ht="26.25">
      <c r="A273" s="90">
        <v>40110000</v>
      </c>
      <c r="B273" s="91" t="str">
        <f>IF(ISBLANK(A273),"",IF(ISERROR(VLOOKUP(A273,'[1]Полномочия'!$A$1:$B$689,2)),"",VLOOKUP(A273,'[1]Полномочия'!$A$1:$B$689,2)))</f>
        <v>владение, пользование и распоряжение имуществом, находящимся в муниципальной собственности городского округа</v>
      </c>
      <c r="C273" s="92">
        <v>301</v>
      </c>
      <c r="D273" s="91" t="str">
        <f>IF(ISERROR(VLOOKUP(C273,'[1]ВидыНПА'!$A$1:$B$566,2)),"",VLOOKUP(C273,'[1]ВидыНПА'!$A$1:$B$566,2))</f>
        <v>Решение Совета города</v>
      </c>
      <c r="E273" s="93" t="s">
        <v>428</v>
      </c>
      <c r="F273" s="94">
        <v>40388</v>
      </c>
      <c r="G273" s="95" t="s">
        <v>693</v>
      </c>
      <c r="H273" s="94">
        <v>40429</v>
      </c>
      <c r="I273" s="94">
        <v>401404</v>
      </c>
      <c r="J273" s="96" t="s">
        <v>193</v>
      </c>
      <c r="K273" s="96"/>
      <c r="L273" s="96"/>
      <c r="M273" s="96"/>
      <c r="N273" s="96"/>
      <c r="O273" s="96" t="s">
        <v>419</v>
      </c>
      <c r="P273" s="96"/>
      <c r="Q273" s="96" t="s">
        <v>12</v>
      </c>
      <c r="R273" s="96" t="s">
        <v>120</v>
      </c>
      <c r="S273" s="96"/>
      <c r="T273" s="92">
        <v>0</v>
      </c>
      <c r="U273" s="97" t="s">
        <v>11</v>
      </c>
      <c r="V273" s="98">
        <v>0</v>
      </c>
      <c r="W273" s="99">
        <v>0</v>
      </c>
      <c r="X273" s="100">
        <v>0</v>
      </c>
      <c r="Y273" s="100">
        <v>0</v>
      </c>
      <c r="Z273" s="100">
        <v>0</v>
      </c>
      <c r="AA273" s="100">
        <v>0</v>
      </c>
      <c r="AB273" s="100">
        <v>0</v>
      </c>
      <c r="AC273" s="100">
        <v>0</v>
      </c>
      <c r="AD273" s="100">
        <v>0</v>
      </c>
      <c r="AE273" s="100">
        <v>0</v>
      </c>
      <c r="AF273" s="101" t="s">
        <v>463</v>
      </c>
      <c r="AG273" s="102"/>
    </row>
    <row r="274" spans="1:33" ht="39">
      <c r="A274" s="90">
        <v>40138000</v>
      </c>
      <c r="B274" s="91" t="str">
        <f>IF(ISBLANK(A274),"",IF(ISERROR(VLOOKUP(A274,'[1]Полномочия'!$A$1:$B$689,2)),"",VLOOKUP(A274,'[1]Полномочия'!$A$1:$B$689,2)))</f>
        <v>создание, содержание и организация деятельности аварийно-спасательных служб и (или) аварийно-спасательных формирований на территории городского округа</v>
      </c>
      <c r="C274" s="92">
        <v>301</v>
      </c>
      <c r="D274" s="91" t="str">
        <f>IF(ISERROR(VLOOKUP(C274,'[1]ВидыНПА'!$A$1:$B$566,2)),"",VLOOKUP(C274,'[1]ВидыНПА'!$A$1:$B$566,2))</f>
        <v>Решение Совета города</v>
      </c>
      <c r="E274" s="93" t="s">
        <v>428</v>
      </c>
      <c r="F274" s="94">
        <v>40388</v>
      </c>
      <c r="G274" s="95" t="s">
        <v>693</v>
      </c>
      <c r="H274" s="94">
        <v>40429</v>
      </c>
      <c r="I274" s="94">
        <v>401404</v>
      </c>
      <c r="J274" s="96" t="s">
        <v>231</v>
      </c>
      <c r="K274" s="96"/>
      <c r="L274" s="96"/>
      <c r="M274" s="96"/>
      <c r="N274" s="96"/>
      <c r="O274" s="96" t="s">
        <v>419</v>
      </c>
      <c r="P274" s="96"/>
      <c r="Q274" s="96" t="s">
        <v>12</v>
      </c>
      <c r="R274" s="96" t="s">
        <v>123</v>
      </c>
      <c r="S274" s="96"/>
      <c r="T274" s="92">
        <v>0</v>
      </c>
      <c r="U274" s="97" t="s">
        <v>11</v>
      </c>
      <c r="V274" s="98">
        <v>0</v>
      </c>
      <c r="W274" s="99">
        <v>0</v>
      </c>
      <c r="X274" s="100">
        <v>0</v>
      </c>
      <c r="Y274" s="100">
        <v>0</v>
      </c>
      <c r="Z274" s="100">
        <v>0</v>
      </c>
      <c r="AA274" s="100">
        <v>0</v>
      </c>
      <c r="AB274" s="100">
        <v>0</v>
      </c>
      <c r="AC274" s="100">
        <v>0</v>
      </c>
      <c r="AD274" s="100">
        <v>0</v>
      </c>
      <c r="AE274" s="100">
        <v>0</v>
      </c>
      <c r="AF274" s="101" t="s">
        <v>463</v>
      </c>
      <c r="AG274" s="102"/>
    </row>
    <row r="275" spans="1:33" ht="51.75">
      <c r="A275" s="90">
        <v>40111000</v>
      </c>
      <c r="B275" s="91" t="str">
        <f>IF(ISBLANK(A275),"",IF(ISERROR(VLOOKUP(A275,'[1]Полномочия'!$A$1:$B$689,2)),"",VLOOKUP(A275,'[1]Полномочия'!$A$1:$B$689,2)))</f>
        <v>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v>
      </c>
      <c r="C275" s="92">
        <v>301</v>
      </c>
      <c r="D275" s="91" t="str">
        <f>IF(ISERROR(VLOOKUP(C275,'[1]ВидыНПА'!$A$1:$B$566,2)),"",VLOOKUP(C275,'[1]ВидыНПА'!$A$1:$B$566,2))</f>
        <v>Решение Совета города</v>
      </c>
      <c r="E275" s="93" t="s">
        <v>428</v>
      </c>
      <c r="F275" s="94">
        <v>40388</v>
      </c>
      <c r="G275" s="95" t="s">
        <v>693</v>
      </c>
      <c r="H275" s="94">
        <v>40429</v>
      </c>
      <c r="I275" s="94">
        <v>401404</v>
      </c>
      <c r="J275" s="96" t="s">
        <v>194</v>
      </c>
      <c r="K275" s="96"/>
      <c r="L275" s="96"/>
      <c r="M275" s="96"/>
      <c r="N275" s="96"/>
      <c r="O275" s="96" t="s">
        <v>419</v>
      </c>
      <c r="P275" s="96"/>
      <c r="Q275" s="96" t="s">
        <v>12</v>
      </c>
      <c r="R275" s="96" t="s">
        <v>135</v>
      </c>
      <c r="S275" s="96"/>
      <c r="T275" s="92">
        <v>0</v>
      </c>
      <c r="U275" s="97" t="s">
        <v>11</v>
      </c>
      <c r="V275" s="98">
        <v>0</v>
      </c>
      <c r="W275" s="99">
        <v>0</v>
      </c>
      <c r="X275" s="100">
        <v>0</v>
      </c>
      <c r="Y275" s="100">
        <v>0</v>
      </c>
      <c r="Z275" s="100">
        <v>0</v>
      </c>
      <c r="AA275" s="100">
        <v>0</v>
      </c>
      <c r="AB275" s="100">
        <v>0</v>
      </c>
      <c r="AC275" s="100">
        <v>0</v>
      </c>
      <c r="AD275" s="100">
        <v>0</v>
      </c>
      <c r="AE275" s="100">
        <v>0</v>
      </c>
      <c r="AF275" s="101" t="s">
        <v>463</v>
      </c>
      <c r="AG275" s="102"/>
    </row>
    <row r="276" spans="1:33" ht="77.25">
      <c r="A276" s="90">
        <v>40113000</v>
      </c>
      <c r="B276" s="91" t="str">
        <f>IF(ISBLANK(A276),"",IF(ISERROR(VLOOKUP(A276,'[1]Полномочия'!$A$1:$B$689,2)),"",VLOOKUP(A276,'[1]Полномочия'!$A$1:$B$689,2)))</f>
        <v>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v>
      </c>
      <c r="C276" s="92">
        <v>301</v>
      </c>
      <c r="D276" s="91" t="str">
        <f>IF(ISERROR(VLOOKUP(C276,'[1]ВидыНПА'!$A$1:$B$566,2)),"",VLOOKUP(C276,'[1]ВидыНПА'!$A$1:$B$566,2))</f>
        <v>Решение Совета города</v>
      </c>
      <c r="E276" s="93" t="s">
        <v>428</v>
      </c>
      <c r="F276" s="94">
        <v>40388</v>
      </c>
      <c r="G276" s="95" t="s">
        <v>693</v>
      </c>
      <c r="H276" s="94">
        <v>40429</v>
      </c>
      <c r="I276" s="94">
        <v>401404</v>
      </c>
      <c r="J276" s="96" t="s">
        <v>195</v>
      </c>
      <c r="K276" s="96"/>
      <c r="L276" s="96"/>
      <c r="M276" s="96"/>
      <c r="N276" s="96"/>
      <c r="O276" s="96" t="s">
        <v>419</v>
      </c>
      <c r="P276" s="96"/>
      <c r="Q276" s="96" t="s">
        <v>12</v>
      </c>
      <c r="R276" s="96" t="s">
        <v>408</v>
      </c>
      <c r="S276" s="96"/>
      <c r="T276" s="92">
        <v>0</v>
      </c>
      <c r="U276" s="97" t="s">
        <v>11</v>
      </c>
      <c r="V276" s="98">
        <v>0</v>
      </c>
      <c r="W276" s="99">
        <v>0</v>
      </c>
      <c r="X276" s="100">
        <v>0</v>
      </c>
      <c r="Y276" s="100">
        <v>0</v>
      </c>
      <c r="Z276" s="100">
        <v>0</v>
      </c>
      <c r="AA276" s="100">
        <v>0</v>
      </c>
      <c r="AB276" s="100">
        <v>0</v>
      </c>
      <c r="AC276" s="100">
        <v>0</v>
      </c>
      <c r="AD276" s="100">
        <v>0</v>
      </c>
      <c r="AE276" s="100">
        <v>0</v>
      </c>
      <c r="AF276" s="101" t="s">
        <v>463</v>
      </c>
      <c r="AG276" s="102"/>
    </row>
    <row r="277" spans="1:33" ht="51.75">
      <c r="A277" s="90">
        <v>40127000</v>
      </c>
      <c r="B277" s="91" t="str">
        <f>IF(ISBLANK(A277),"",IF(ISERROR(VLOOKUP(A277,'[1]Полномочия'!$A$1:$B$689,2)),"",VLOOKUP(A277,'[1]Полномочия'!$A$1:$B$689,2)))</f>
        <v>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v>
      </c>
      <c r="C277" s="92">
        <v>301</v>
      </c>
      <c r="D277" s="91" t="str">
        <f>IF(ISERROR(VLOOKUP(C277,'[1]ВидыНПА'!$A$1:$B$566,2)),"",VLOOKUP(C277,'[1]ВидыНПА'!$A$1:$B$566,2))</f>
        <v>Решение Совета города</v>
      </c>
      <c r="E277" s="93" t="s">
        <v>428</v>
      </c>
      <c r="F277" s="94">
        <v>40388</v>
      </c>
      <c r="G277" s="95" t="s">
        <v>693</v>
      </c>
      <c r="H277" s="94">
        <v>40429</v>
      </c>
      <c r="I277" s="94">
        <v>401404</v>
      </c>
      <c r="J277" s="96" t="s">
        <v>196</v>
      </c>
      <c r="K277" s="96"/>
      <c r="L277" s="96"/>
      <c r="M277" s="96"/>
      <c r="N277" s="96"/>
      <c r="O277" s="96" t="s">
        <v>419</v>
      </c>
      <c r="P277" s="96"/>
      <c r="Q277" s="96" t="s">
        <v>79</v>
      </c>
      <c r="R277" s="96"/>
      <c r="S277" s="96"/>
      <c r="T277" s="92">
        <v>0</v>
      </c>
      <c r="U277" s="97" t="s">
        <v>11</v>
      </c>
      <c r="V277" s="98">
        <v>0</v>
      </c>
      <c r="W277" s="99">
        <v>0</v>
      </c>
      <c r="X277" s="100">
        <v>0</v>
      </c>
      <c r="Y277" s="100">
        <v>0</v>
      </c>
      <c r="Z277" s="100">
        <v>0</v>
      </c>
      <c r="AA277" s="100">
        <v>0</v>
      </c>
      <c r="AB277" s="100">
        <v>0</v>
      </c>
      <c r="AC277" s="100">
        <v>0</v>
      </c>
      <c r="AD277" s="100">
        <v>0</v>
      </c>
      <c r="AE277" s="100">
        <v>0</v>
      </c>
      <c r="AF277" s="101" t="s">
        <v>463</v>
      </c>
      <c r="AG277" s="102"/>
    </row>
    <row r="278" spans="1:33" ht="26.25">
      <c r="A278" s="90">
        <v>40108000</v>
      </c>
      <c r="B278" s="91" t="str">
        <f>IF(ISBLANK(A278),"",IF(ISERROR(VLOOKUP(A278,'[1]Полномочия'!$A$1:$B$689,2)),"",VLOOKUP(A278,'[1]Полномочия'!$A$1:$B$689,2)))</f>
        <v>формирование, утверждение, исполнение бюджета городского округа и контроль за исполнением данного бюджета</v>
      </c>
      <c r="C278" s="92">
        <v>301</v>
      </c>
      <c r="D278" s="91" t="str">
        <f>IF(ISERROR(VLOOKUP(C278,'[1]ВидыНПА'!$A$1:$B$566,2)),"",VLOOKUP(C278,'[1]ВидыНПА'!$A$1:$B$566,2))</f>
        <v>Решение Совета города</v>
      </c>
      <c r="E278" s="93" t="s">
        <v>428</v>
      </c>
      <c r="F278" s="94">
        <v>40388</v>
      </c>
      <c r="G278" s="95" t="s">
        <v>693</v>
      </c>
      <c r="H278" s="94">
        <v>40429</v>
      </c>
      <c r="I278" s="94">
        <v>401404</v>
      </c>
      <c r="J278" s="96" t="s">
        <v>197</v>
      </c>
      <c r="K278" s="96"/>
      <c r="L278" s="96"/>
      <c r="M278" s="96"/>
      <c r="N278" s="96"/>
      <c r="O278" s="96" t="s">
        <v>419</v>
      </c>
      <c r="P278" s="96" t="s">
        <v>12</v>
      </c>
      <c r="Q278" s="96" t="s">
        <v>12</v>
      </c>
      <c r="R278" s="96"/>
      <c r="S278" s="96"/>
      <c r="T278" s="92">
        <v>1006</v>
      </c>
      <c r="U278" s="97" t="s">
        <v>11</v>
      </c>
      <c r="V278" s="98">
        <v>0</v>
      </c>
      <c r="W278" s="99">
        <v>0</v>
      </c>
      <c r="X278" s="100">
        <v>0</v>
      </c>
      <c r="Y278" s="100">
        <v>595.3</v>
      </c>
      <c r="Z278" s="100">
        <v>594.26</v>
      </c>
      <c r="AA278" s="100">
        <v>617.84</v>
      </c>
      <c r="AB278" s="100">
        <v>0</v>
      </c>
      <c r="AC278" s="100">
        <v>617.84</v>
      </c>
      <c r="AD278" s="100">
        <v>617.84</v>
      </c>
      <c r="AE278" s="100">
        <v>617.84</v>
      </c>
      <c r="AF278" s="101" t="s">
        <v>463</v>
      </c>
      <c r="AG278" s="102"/>
    </row>
    <row r="279" spans="1:33" ht="115.5">
      <c r="A279" s="90">
        <v>40112000</v>
      </c>
      <c r="B279" s="91" t="str">
        <f>IF(ISBLANK(A279),"",IF(ISERROR(VLOOKUP(A279,'[1]Полномочия'!$A$1:$B$689,2)),"",VLOOKUP(A279,'[1]Полномочия'!$A$1:$B$689,2)))</f>
        <v>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v>
      </c>
      <c r="C279" s="92">
        <v>301</v>
      </c>
      <c r="D279" s="91" t="str">
        <f>IF(ISERROR(VLOOKUP(C279,'[1]ВидыНПА'!$A$1:$B$566,2)),"",VLOOKUP(C279,'[1]ВидыНПА'!$A$1:$B$566,2))</f>
        <v>Решение Совета города</v>
      </c>
      <c r="E279" s="93" t="s">
        <v>428</v>
      </c>
      <c r="F279" s="94">
        <v>40388</v>
      </c>
      <c r="G279" s="95" t="s">
        <v>693</v>
      </c>
      <c r="H279" s="94">
        <v>40429</v>
      </c>
      <c r="I279" s="94">
        <v>401404</v>
      </c>
      <c r="J279" s="96" t="s">
        <v>198</v>
      </c>
      <c r="K279" s="96"/>
      <c r="L279" s="96"/>
      <c r="M279" s="96"/>
      <c r="N279" s="96"/>
      <c r="O279" s="96" t="s">
        <v>419</v>
      </c>
      <c r="P279" s="96" t="s">
        <v>12</v>
      </c>
      <c r="Q279" s="96" t="s">
        <v>397</v>
      </c>
      <c r="R279" s="96"/>
      <c r="S279" s="96"/>
      <c r="T279" s="92">
        <v>0</v>
      </c>
      <c r="U279" s="97" t="s">
        <v>11</v>
      </c>
      <c r="V279" s="98">
        <v>0</v>
      </c>
      <c r="W279" s="99">
        <v>0</v>
      </c>
      <c r="X279" s="100">
        <v>0</v>
      </c>
      <c r="Y279" s="100">
        <v>0</v>
      </c>
      <c r="Z279" s="100">
        <v>0</v>
      </c>
      <c r="AA279" s="100">
        <v>0</v>
      </c>
      <c r="AB279" s="100">
        <v>0</v>
      </c>
      <c r="AC279" s="100">
        <v>0</v>
      </c>
      <c r="AD279" s="100">
        <v>0</v>
      </c>
      <c r="AE279" s="100">
        <v>0</v>
      </c>
      <c r="AF279" s="101" t="s">
        <v>463</v>
      </c>
      <c r="AG279" s="102"/>
    </row>
    <row r="280" spans="1:33" ht="51.75">
      <c r="A280" s="90">
        <v>40302000</v>
      </c>
      <c r="B280" s="91" t="str">
        <f>IF(ISBLANK(A280),"",IF(ISERROR(VLOOKUP(A280,'[1]Полномочия'!$A$1:$B$689,2)),"",VLOOKUP(A280,'[1]Полномочия'!$A$1:$B$689,2)))</f>
        <v>оплата жилищно-коммунальных услуг отдельным категориям граждан, на обеспечение мер социальной поддержки лиц, награжденных знаком "Почетный донор СССР", "Почетный донор России", в соответствии с Законом Российской Федерации "О донорстве крови и ее компонентов"</v>
      </c>
      <c r="C280" s="92">
        <v>201</v>
      </c>
      <c r="D280" s="91" t="str">
        <f>IF(ISERROR(VLOOKUP(C280,'[1]ВидыНПА'!$A$1:$B$566,2)),"",VLOOKUP(C280,'[1]ВидыНПА'!$A$1:$B$566,2))</f>
        <v>Закон Ставропольского края</v>
      </c>
      <c r="E280" s="93" t="s">
        <v>412</v>
      </c>
      <c r="F280" s="94">
        <v>38692</v>
      </c>
      <c r="G280" s="95" t="s">
        <v>682</v>
      </c>
      <c r="H280" s="94">
        <v>38699</v>
      </c>
      <c r="I280" s="94">
        <v>401404</v>
      </c>
      <c r="J280" s="96" t="s">
        <v>608</v>
      </c>
      <c r="K280" s="96"/>
      <c r="L280" s="96"/>
      <c r="M280" s="96"/>
      <c r="N280" s="96"/>
      <c r="O280" s="96" t="s">
        <v>434</v>
      </c>
      <c r="P280" s="96"/>
      <c r="Q280" s="96"/>
      <c r="R280" s="96"/>
      <c r="S280" s="96"/>
      <c r="T280" s="92">
        <v>0</v>
      </c>
      <c r="U280" s="97" t="s">
        <v>11</v>
      </c>
      <c r="V280" s="98">
        <v>0</v>
      </c>
      <c r="W280" s="99">
        <v>0</v>
      </c>
      <c r="X280" s="100">
        <v>0</v>
      </c>
      <c r="Y280" s="100">
        <v>0</v>
      </c>
      <c r="Z280" s="100">
        <v>0</v>
      </c>
      <c r="AA280" s="100">
        <v>0</v>
      </c>
      <c r="AB280" s="100">
        <v>0</v>
      </c>
      <c r="AC280" s="100">
        <v>0</v>
      </c>
      <c r="AD280" s="100">
        <v>0</v>
      </c>
      <c r="AE280" s="100">
        <v>0</v>
      </c>
      <c r="AF280" s="101" t="s">
        <v>463</v>
      </c>
      <c r="AG280" s="102"/>
    </row>
    <row r="281" spans="1:33" ht="64.5">
      <c r="A281" s="90">
        <v>40310000</v>
      </c>
      <c r="B281" s="91" t="str">
        <f>IF(ISBLANK(A281),"",IF(ISERROR(VLOOKUP(A281,'[1]Полномочия'!$A$1:$B$689,2)),"",VLOOKUP(A281,'[1]Полномочия'!$A$1:$B$689,2)))</f>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социальной поддержке детей-сирот и детей, оставшихся без попечения родителей"</v>
      </c>
      <c r="C281" s="92">
        <v>102</v>
      </c>
      <c r="D281" s="91" t="str">
        <f>IF(ISERROR(VLOOKUP(C281,'[1]ВидыНПА'!$A$1:$B$566,2)),"",VLOOKUP(C281,'[1]ВидыНПА'!$A$1:$B$566,2))</f>
        <v>Федеральный закон</v>
      </c>
      <c r="E281" s="93" t="s">
        <v>116</v>
      </c>
      <c r="F281" s="94">
        <v>41272</v>
      </c>
      <c r="G281" s="95" t="s">
        <v>570</v>
      </c>
      <c r="H281" s="94">
        <v>41518</v>
      </c>
      <c r="I281" s="94">
        <v>401404</v>
      </c>
      <c r="J281" s="96" t="s">
        <v>232</v>
      </c>
      <c r="K281" s="96"/>
      <c r="L281" s="96"/>
      <c r="M281" s="96"/>
      <c r="N281" s="96"/>
      <c r="O281" s="96" t="s">
        <v>434</v>
      </c>
      <c r="P281" s="96"/>
      <c r="Q281" s="96" t="s">
        <v>388</v>
      </c>
      <c r="R281" s="96"/>
      <c r="S281" s="96"/>
      <c r="T281" s="92">
        <v>0</v>
      </c>
      <c r="U281" s="97" t="s">
        <v>11</v>
      </c>
      <c r="V281" s="98">
        <v>0</v>
      </c>
      <c r="W281" s="99">
        <v>0</v>
      </c>
      <c r="X281" s="100">
        <v>0</v>
      </c>
      <c r="Y281" s="100">
        <v>0</v>
      </c>
      <c r="Z281" s="100">
        <v>0</v>
      </c>
      <c r="AA281" s="100">
        <v>0</v>
      </c>
      <c r="AB281" s="100">
        <v>0</v>
      </c>
      <c r="AC281" s="100">
        <v>0</v>
      </c>
      <c r="AD281" s="100">
        <v>0</v>
      </c>
      <c r="AE281" s="100">
        <v>0</v>
      </c>
      <c r="AF281" s="101" t="s">
        <v>463</v>
      </c>
      <c r="AG281" s="102"/>
    </row>
    <row r="282" spans="1:33" ht="26.25">
      <c r="A282" s="90">
        <v>40117000</v>
      </c>
      <c r="B282" s="91" t="str">
        <f>IF(ISBLANK(A282),"",IF(ISERROR(VLOOKUP(A282,'[1]Полномочия'!$A$1:$B$689,2)),"",VLOOKUP(A282,'[1]Полномочия'!$A$1:$B$689,2)))</f>
        <v>организация охраны общественного порядка на территории городского округа муниципальной милицией</v>
      </c>
      <c r="C282" s="92">
        <v>102</v>
      </c>
      <c r="D282" s="91" t="str">
        <f>IF(ISERROR(VLOOKUP(C282,'[1]ВидыНПА'!$A$1:$B$566,2)),"",VLOOKUP(C282,'[1]ВидыНПА'!$A$1:$B$566,2))</f>
        <v>Федеральный закон</v>
      </c>
      <c r="E282" s="93" t="s">
        <v>61</v>
      </c>
      <c r="F282" s="94">
        <v>38691</v>
      </c>
      <c r="G282" s="95" t="s">
        <v>677</v>
      </c>
      <c r="H282" s="94">
        <v>38694</v>
      </c>
      <c r="I282" s="94">
        <v>401404</v>
      </c>
      <c r="J282" s="96" t="s">
        <v>233</v>
      </c>
      <c r="K282" s="96"/>
      <c r="L282" s="96"/>
      <c r="M282" s="96"/>
      <c r="N282" s="96"/>
      <c r="O282" s="96" t="s">
        <v>434</v>
      </c>
      <c r="P282" s="96" t="s">
        <v>14</v>
      </c>
      <c r="Q282" s="96"/>
      <c r="R282" s="96"/>
      <c r="S282" s="96"/>
      <c r="T282" s="92">
        <v>412</v>
      </c>
      <c r="U282" s="97" t="s">
        <v>11</v>
      </c>
      <c r="V282" s="98">
        <v>0</v>
      </c>
      <c r="W282" s="99">
        <v>0</v>
      </c>
      <c r="X282" s="100">
        <v>0</v>
      </c>
      <c r="Y282" s="100">
        <v>300</v>
      </c>
      <c r="Z282" s="100">
        <v>300</v>
      </c>
      <c r="AA282" s="100">
        <v>300</v>
      </c>
      <c r="AB282" s="100">
        <v>0</v>
      </c>
      <c r="AC282" s="100">
        <v>300</v>
      </c>
      <c r="AD282" s="100">
        <v>300</v>
      </c>
      <c r="AE282" s="100">
        <v>300</v>
      </c>
      <c r="AF282" s="101" t="s">
        <v>463</v>
      </c>
      <c r="AG282" s="102"/>
    </row>
    <row r="283" spans="1:33" ht="64.5">
      <c r="A283" s="90">
        <v>40310000</v>
      </c>
      <c r="B283" s="91" t="str">
        <f>IF(ISBLANK(A283),"",IF(ISERROR(VLOOKUP(A283,'[1]Полномочия'!$A$1:$B$689,2)),"",VLOOKUP(A283,'[1]Полномочия'!$A$1:$B$689,2)))</f>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социальной поддержке детей-сирот и детей, оставшихся без попечения родителей"</v>
      </c>
      <c r="C283" s="92">
        <v>201</v>
      </c>
      <c r="D283" s="91" t="str">
        <f>IF(ISERROR(VLOOKUP(C283,'[1]ВидыНПА'!$A$1:$B$566,2)),"",VLOOKUP(C283,'[1]ВидыНПА'!$A$1:$B$566,2))</f>
        <v>Закон Ставропольского края</v>
      </c>
      <c r="E283" s="93" t="s">
        <v>440</v>
      </c>
      <c r="F283" s="94">
        <v>39444</v>
      </c>
      <c r="G283" s="95" t="s">
        <v>312</v>
      </c>
      <c r="H283" s="94">
        <v>39448</v>
      </c>
      <c r="I283" s="94">
        <v>401404</v>
      </c>
      <c r="J283" s="96" t="s">
        <v>152</v>
      </c>
      <c r="K283" s="96"/>
      <c r="L283" s="96"/>
      <c r="M283" s="96"/>
      <c r="N283" s="96"/>
      <c r="O283" s="96" t="s">
        <v>441</v>
      </c>
      <c r="P283" s="96"/>
      <c r="Q283" s="96"/>
      <c r="R283" s="96"/>
      <c r="S283" s="96"/>
      <c r="T283" s="92">
        <v>0</v>
      </c>
      <c r="U283" s="97" t="s">
        <v>11</v>
      </c>
      <c r="V283" s="98">
        <v>0</v>
      </c>
      <c r="W283" s="99">
        <v>0</v>
      </c>
      <c r="X283" s="100">
        <v>0</v>
      </c>
      <c r="Y283" s="100">
        <v>0</v>
      </c>
      <c r="Z283" s="100">
        <v>0</v>
      </c>
      <c r="AA283" s="100">
        <v>0</v>
      </c>
      <c r="AB283" s="100">
        <v>0</v>
      </c>
      <c r="AC283" s="100">
        <v>0</v>
      </c>
      <c r="AD283" s="100">
        <v>0</v>
      </c>
      <c r="AE283" s="100">
        <v>0</v>
      </c>
      <c r="AF283" s="101" t="s">
        <v>463</v>
      </c>
      <c r="AG283" s="102"/>
    </row>
    <row r="284" spans="1:33" ht="26.25">
      <c r="A284" s="90">
        <v>40404000</v>
      </c>
      <c r="B284" s="91" t="str">
        <f>IF(ISBLANK(A284),"",IF(ISERROR(VLOOKUP(A284,'[1]Полномочия'!$A$1:$B$689,2)),"",VLOOKUP(A284,'[1]Полномочия'!$A$1:$B$689,2)))</f>
        <v>участие в осуществлении деятельности по опеке и попечительству</v>
      </c>
      <c r="C284" s="92">
        <v>201</v>
      </c>
      <c r="D284" s="91" t="str">
        <f>IF(ISERROR(VLOOKUP(C284,'[1]ВидыНПА'!$A$1:$B$566,2)),"",VLOOKUP(C284,'[1]ВидыНПА'!$A$1:$B$566,2))</f>
        <v>Закон Ставропольского края</v>
      </c>
      <c r="E284" s="93" t="s">
        <v>440</v>
      </c>
      <c r="F284" s="94">
        <v>39444</v>
      </c>
      <c r="G284" s="95" t="s">
        <v>312</v>
      </c>
      <c r="H284" s="94">
        <v>39448</v>
      </c>
      <c r="I284" s="94">
        <v>401404</v>
      </c>
      <c r="J284" s="96" t="s">
        <v>152</v>
      </c>
      <c r="K284" s="96"/>
      <c r="L284" s="96"/>
      <c r="M284" s="96"/>
      <c r="N284" s="96"/>
      <c r="O284" s="96" t="s">
        <v>441</v>
      </c>
      <c r="P284" s="96"/>
      <c r="Q284" s="96"/>
      <c r="R284" s="96"/>
      <c r="S284" s="96"/>
      <c r="T284" s="92">
        <v>0</v>
      </c>
      <c r="U284" s="97" t="s">
        <v>11</v>
      </c>
      <c r="V284" s="98">
        <v>0</v>
      </c>
      <c r="W284" s="99">
        <v>0</v>
      </c>
      <c r="X284" s="100">
        <v>0</v>
      </c>
      <c r="Y284" s="100">
        <v>0</v>
      </c>
      <c r="Z284" s="100">
        <v>0</v>
      </c>
      <c r="AA284" s="100">
        <v>0</v>
      </c>
      <c r="AB284" s="100">
        <v>0</v>
      </c>
      <c r="AC284" s="100">
        <v>0</v>
      </c>
      <c r="AD284" s="100">
        <v>0</v>
      </c>
      <c r="AE284" s="100">
        <v>0</v>
      </c>
      <c r="AF284" s="101" t="s">
        <v>463</v>
      </c>
      <c r="AG284" s="102"/>
    </row>
    <row r="285" spans="1:33" ht="39">
      <c r="A285" s="90">
        <v>40108000</v>
      </c>
      <c r="B285" s="91" t="str">
        <f>IF(ISBLANK(A285),"",IF(ISERROR(VLOOKUP(A285,'[1]Полномочия'!$A$1:$B$689,2)),"",VLOOKUP(A285,'[1]Полномочия'!$A$1:$B$689,2)))</f>
        <v>формирование, утверждение, исполнение бюджета городского округа и контроль за исполнением данного бюджета</v>
      </c>
      <c r="C285" s="92">
        <v>102</v>
      </c>
      <c r="D285" s="91" t="str">
        <f>IF(ISERROR(VLOOKUP(C285,'[1]ВидыНПА'!$A$1:$B$566,2)),"",VLOOKUP(C285,'[1]ВидыНПА'!$A$1:$B$566,2))</f>
        <v>Федеральный закон</v>
      </c>
      <c r="E285" s="93" t="s">
        <v>408</v>
      </c>
      <c r="F285" s="94">
        <v>40581</v>
      </c>
      <c r="G285" s="95" t="s">
        <v>757</v>
      </c>
      <c r="H285" s="94">
        <v>40817</v>
      </c>
      <c r="I285" s="94">
        <v>401404</v>
      </c>
      <c r="J285" s="96" t="s">
        <v>171</v>
      </c>
      <c r="K285" s="96"/>
      <c r="L285" s="96"/>
      <c r="M285" s="96"/>
      <c r="N285" s="96"/>
      <c r="O285" s="96" t="s">
        <v>441</v>
      </c>
      <c r="P285" s="96"/>
      <c r="Q285" s="96" t="s">
        <v>74</v>
      </c>
      <c r="R285" s="96"/>
      <c r="S285" s="96"/>
      <c r="T285" s="92">
        <v>0</v>
      </c>
      <c r="U285" s="97" t="s">
        <v>11</v>
      </c>
      <c r="V285" s="98">
        <v>0</v>
      </c>
      <c r="W285" s="99">
        <v>0</v>
      </c>
      <c r="X285" s="100">
        <v>0</v>
      </c>
      <c r="Y285" s="100">
        <v>0</v>
      </c>
      <c r="Z285" s="100">
        <v>0</v>
      </c>
      <c r="AA285" s="100">
        <v>0</v>
      </c>
      <c r="AB285" s="100">
        <v>0</v>
      </c>
      <c r="AC285" s="100">
        <v>0</v>
      </c>
      <c r="AD285" s="100">
        <v>0</v>
      </c>
      <c r="AE285" s="100">
        <v>0</v>
      </c>
      <c r="AF285" s="101" t="s">
        <v>463</v>
      </c>
      <c r="AG285" s="102"/>
    </row>
    <row r="286" spans="1:33" ht="15.75">
      <c r="A286" s="90">
        <v>40131000</v>
      </c>
      <c r="B286" s="91" t="str">
        <f>IF(ISBLANK(A286),"",IF(ISERROR(VLOOKUP(A286,'[1]Полномочия'!$A$1:$B$689,2)),"",VLOOKUP(A286,'[1]Полномочия'!$A$1:$B$689,2)))</f>
        <v>организация ритуальных услуг и содержание мест захоронения</v>
      </c>
      <c r="C286" s="92">
        <v>102</v>
      </c>
      <c r="D286" s="91" t="str">
        <f>IF(ISERROR(VLOOKUP(C286,'[1]ВидыНПА'!$A$1:$B$566,2)),"",VLOOKUP(C286,'[1]ВидыНПА'!$A$1:$B$566,2))</f>
        <v>Федеральный закон</v>
      </c>
      <c r="E286" s="93" t="s">
        <v>434</v>
      </c>
      <c r="F286" s="94">
        <v>35076</v>
      </c>
      <c r="G286" s="95" t="s">
        <v>234</v>
      </c>
      <c r="H286" s="94">
        <v>35076</v>
      </c>
      <c r="I286" s="94">
        <v>401404</v>
      </c>
      <c r="J286" s="96" t="s">
        <v>629</v>
      </c>
      <c r="K286" s="96"/>
      <c r="L286" s="96"/>
      <c r="M286" s="96"/>
      <c r="N286" s="96"/>
      <c r="O286" s="96" t="s">
        <v>442</v>
      </c>
      <c r="P286" s="96"/>
      <c r="Q286" s="96" t="s">
        <v>122</v>
      </c>
      <c r="R286" s="96"/>
      <c r="S286" s="96"/>
      <c r="T286" s="92">
        <v>1003</v>
      </c>
      <c r="U286" s="97" t="s">
        <v>11</v>
      </c>
      <c r="V286" s="98">
        <v>0</v>
      </c>
      <c r="W286" s="99">
        <v>0</v>
      </c>
      <c r="X286" s="100">
        <v>0</v>
      </c>
      <c r="Y286" s="100">
        <v>1345.45</v>
      </c>
      <c r="Z286" s="100">
        <v>1216.27</v>
      </c>
      <c r="AA286" s="100">
        <v>1000</v>
      </c>
      <c r="AB286" s="100">
        <v>0</v>
      </c>
      <c r="AC286" s="100">
        <v>1000</v>
      </c>
      <c r="AD286" s="100">
        <v>1000</v>
      </c>
      <c r="AE286" s="100">
        <v>1000</v>
      </c>
      <c r="AF286" s="101" t="s">
        <v>463</v>
      </c>
      <c r="AG286" s="102"/>
    </row>
    <row r="287" spans="1:33" ht="179.25">
      <c r="A287" s="90">
        <v>40120000</v>
      </c>
      <c r="B287" s="91" t="str">
        <f>IF(ISBLANK(A287),"",IF(ISERROR(VLOOKUP(A287,'[1]Полномочия'!$A$1:$B$689,2)),"",VLOOKUP(A287,'[1]Полномочия'!$A$1:$B$689,2)))</f>
        <v>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v>
      </c>
      <c r="C287" s="92">
        <v>201</v>
      </c>
      <c r="D287" s="91" t="str">
        <f>IF(ISERROR(VLOOKUP(C287,'[1]ВидыНПА'!$A$1:$B$566,2)),"",VLOOKUP(C287,'[1]ВидыНПА'!$A$1:$B$566,2))</f>
        <v>Закон Ставропольского края</v>
      </c>
      <c r="E287" s="93" t="s">
        <v>81</v>
      </c>
      <c r="F287" s="94">
        <v>36018</v>
      </c>
      <c r="G287" s="95" t="s">
        <v>563</v>
      </c>
      <c r="H287" s="94">
        <v>36028</v>
      </c>
      <c r="I287" s="94">
        <v>401404</v>
      </c>
      <c r="J287" s="96" t="s">
        <v>630</v>
      </c>
      <c r="K287" s="96"/>
      <c r="L287" s="96"/>
      <c r="M287" s="96"/>
      <c r="N287" s="96"/>
      <c r="O287" s="96" t="s">
        <v>443</v>
      </c>
      <c r="P287" s="96" t="s">
        <v>75</v>
      </c>
      <c r="Q287" s="96"/>
      <c r="R287" s="96"/>
      <c r="S287" s="96"/>
      <c r="T287" s="92">
        <v>701</v>
      </c>
      <c r="U287" s="97" t="s">
        <v>11</v>
      </c>
      <c r="V287" s="98">
        <v>0</v>
      </c>
      <c r="W287" s="99">
        <v>0</v>
      </c>
      <c r="X287" s="100">
        <v>0</v>
      </c>
      <c r="Y287" s="100">
        <v>296992.42</v>
      </c>
      <c r="Z287" s="100">
        <v>290799.01</v>
      </c>
      <c r="AA287" s="100">
        <v>80592.81</v>
      </c>
      <c r="AB287" s="100">
        <v>0</v>
      </c>
      <c r="AC287" s="100">
        <v>80870.77</v>
      </c>
      <c r="AD287" s="100">
        <v>82524.33</v>
      </c>
      <c r="AE287" s="100">
        <v>82524.33</v>
      </c>
      <c r="AF287" s="101" t="s">
        <v>463</v>
      </c>
      <c r="AG287" s="102"/>
    </row>
    <row r="288" spans="1:33" ht="51.75">
      <c r="A288" s="90">
        <v>40127000</v>
      </c>
      <c r="B288" s="91" t="str">
        <f>IF(ISBLANK(A288),"",IF(ISERROR(VLOOKUP(A288,'[1]Полномочия'!$A$1:$B$689,2)),"",VLOOKUP(A288,'[1]Полномочия'!$A$1:$B$689,2)))</f>
        <v>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v>
      </c>
      <c r="C288" s="92">
        <v>102</v>
      </c>
      <c r="D288" s="91" t="str">
        <f>IF(ISERROR(VLOOKUP(C288,'[1]ВидыНПА'!$A$1:$B$566,2)),"",VLOOKUP(C288,'[1]ВидыНПА'!$A$1:$B$566,2))</f>
        <v>Федеральный закон</v>
      </c>
      <c r="E288" s="93" t="s">
        <v>126</v>
      </c>
      <c r="F288" s="94">
        <v>39420</v>
      </c>
      <c r="G288" s="95" t="s">
        <v>657</v>
      </c>
      <c r="H288" s="94">
        <v>39537</v>
      </c>
      <c r="I288" s="94">
        <v>401404</v>
      </c>
      <c r="J288" s="96" t="s">
        <v>635</v>
      </c>
      <c r="K288" s="96"/>
      <c r="L288" s="96"/>
      <c r="M288" s="96"/>
      <c r="N288" s="96"/>
      <c r="O288" s="96" t="s">
        <v>444</v>
      </c>
      <c r="P288" s="96" t="s">
        <v>15</v>
      </c>
      <c r="Q288" s="96"/>
      <c r="R288" s="96"/>
      <c r="S288" s="96"/>
      <c r="T288" s="92">
        <v>0</v>
      </c>
      <c r="U288" s="97" t="s">
        <v>11</v>
      </c>
      <c r="V288" s="98">
        <v>0</v>
      </c>
      <c r="W288" s="99">
        <v>0</v>
      </c>
      <c r="X288" s="100">
        <v>0</v>
      </c>
      <c r="Y288" s="100">
        <v>0</v>
      </c>
      <c r="Z288" s="100">
        <v>0</v>
      </c>
      <c r="AA288" s="100">
        <v>0</v>
      </c>
      <c r="AB288" s="100">
        <v>0</v>
      </c>
      <c r="AC288" s="100">
        <v>0</v>
      </c>
      <c r="AD288" s="100">
        <v>0</v>
      </c>
      <c r="AE288" s="100">
        <v>0</v>
      </c>
      <c r="AF288" s="101" t="s">
        <v>463</v>
      </c>
      <c r="AG288" s="102"/>
    </row>
    <row r="289" spans="1:33" ht="51.75">
      <c r="A289" s="90">
        <v>40107000</v>
      </c>
      <c r="B289" s="91" t="str">
        <f>IF(ISBLANK(A289),"",IF(ISERROR(VLOOKUP(A289,'[1]Полномочия'!$A$1:$B$689,2)),"",VLOOKUP(A289,'[1]Полномочия'!$A$1:$B$689,2)))</f>
        <v>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v>
      </c>
      <c r="C289" s="92">
        <v>301</v>
      </c>
      <c r="D289" s="91" t="str">
        <f>IF(ISERROR(VLOOKUP(C289,'[1]ВидыНПА'!$A$1:$B$566,2)),"",VLOOKUP(C289,'[1]ВидыНПА'!$A$1:$B$566,2))</f>
        <v>Решение Совета города</v>
      </c>
      <c r="E289" s="93" t="s">
        <v>428</v>
      </c>
      <c r="F289" s="94">
        <v>40388</v>
      </c>
      <c r="G289" s="95" t="s">
        <v>693</v>
      </c>
      <c r="H289" s="94">
        <v>40429</v>
      </c>
      <c r="I289" s="94">
        <v>401404</v>
      </c>
      <c r="J289" s="96" t="s">
        <v>636</v>
      </c>
      <c r="K289" s="96"/>
      <c r="L289" s="96"/>
      <c r="M289" s="96"/>
      <c r="N289" s="96"/>
      <c r="O289" s="96" t="s">
        <v>445</v>
      </c>
      <c r="P289" s="96"/>
      <c r="Q289" s="96" t="s">
        <v>12</v>
      </c>
      <c r="R289" s="96" t="s">
        <v>434</v>
      </c>
      <c r="S289" s="96"/>
      <c r="T289" s="92">
        <v>0</v>
      </c>
      <c r="U289" s="97" t="s">
        <v>11</v>
      </c>
      <c r="V289" s="98">
        <v>0</v>
      </c>
      <c r="W289" s="99">
        <v>0</v>
      </c>
      <c r="X289" s="100">
        <v>0</v>
      </c>
      <c r="Y289" s="100">
        <v>0</v>
      </c>
      <c r="Z289" s="100">
        <v>0</v>
      </c>
      <c r="AA289" s="100">
        <v>0</v>
      </c>
      <c r="AB289" s="100">
        <v>0</v>
      </c>
      <c r="AC289" s="100">
        <v>0</v>
      </c>
      <c r="AD289" s="100">
        <v>0</v>
      </c>
      <c r="AE289" s="100">
        <v>0</v>
      </c>
      <c r="AF289" s="101" t="s">
        <v>463</v>
      </c>
      <c r="AG289" s="102"/>
    </row>
    <row r="290" spans="1:33" s="75" customFormat="1" ht="18.75">
      <c r="A290" s="79" t="s">
        <v>300</v>
      </c>
      <c r="C290" s="74"/>
      <c r="E290" s="76"/>
      <c r="F290" s="77"/>
      <c r="G290" s="78"/>
      <c r="H290" s="77"/>
      <c r="I290" s="77"/>
      <c r="T290" s="80"/>
      <c r="U290" s="81"/>
      <c r="V290" s="82"/>
      <c r="W290" s="82"/>
      <c r="X290" s="83"/>
      <c r="Y290" s="83">
        <f aca="true" t="shared" si="0" ref="Y290:AE290">SUM(Y6:Y289)</f>
        <v>1184019.3499999999</v>
      </c>
      <c r="Z290" s="83">
        <f t="shared" si="0"/>
        <v>1083292.2499999995</v>
      </c>
      <c r="AA290" s="83">
        <f t="shared" si="0"/>
        <v>810051.94</v>
      </c>
      <c r="AB290" s="83">
        <f t="shared" si="0"/>
        <v>0</v>
      </c>
      <c r="AC290" s="83">
        <f t="shared" si="0"/>
        <v>853989.8700000001</v>
      </c>
      <c r="AD290" s="83">
        <f t="shared" si="0"/>
        <v>918266.46</v>
      </c>
      <c r="AE290" s="83">
        <f t="shared" si="0"/>
        <v>918266.46</v>
      </c>
      <c r="AF290" s="84"/>
      <c r="AG290" s="85"/>
    </row>
    <row r="291" spans="32:33" ht="15.75">
      <c r="AF291" s="38"/>
      <c r="AG291" s="39"/>
    </row>
    <row r="292" ht="15.75">
      <c r="AF292" s="38"/>
    </row>
    <row r="293" spans="1:32" ht="54.75" customHeight="1">
      <c r="A293" s="111" t="s">
        <v>710</v>
      </c>
      <c r="B293" s="112"/>
      <c r="C293" s="68"/>
      <c r="D293" s="69"/>
      <c r="E293" s="70" t="s">
        <v>716</v>
      </c>
      <c r="F293" s="71"/>
      <c r="G293" s="72" t="s">
        <v>711</v>
      </c>
      <c r="AF293" s="38"/>
    </row>
    <row r="294" spans="1:32" ht="18.75">
      <c r="A294" s="73"/>
      <c r="B294" s="69"/>
      <c r="C294" s="68"/>
      <c r="D294" s="69"/>
      <c r="E294" s="70"/>
      <c r="F294" s="71"/>
      <c r="G294" s="72"/>
      <c r="AF294" s="38"/>
    </row>
    <row r="295" spans="1:32" ht="18.75">
      <c r="A295" s="73"/>
      <c r="B295" s="69"/>
      <c r="C295" s="68"/>
      <c r="D295" s="69"/>
      <c r="E295" s="70"/>
      <c r="F295" s="71"/>
      <c r="G295" s="72"/>
      <c r="AF295" s="38"/>
    </row>
    <row r="296" spans="1:32" ht="18.75">
      <c r="A296" s="73"/>
      <c r="B296" s="69"/>
      <c r="C296" s="68"/>
      <c r="D296" s="69"/>
      <c r="E296" s="70"/>
      <c r="F296" s="71"/>
      <c r="G296" s="72"/>
      <c r="AF296" s="38"/>
    </row>
    <row r="297" spans="1:32" ht="18.75">
      <c r="A297" s="73" t="s">
        <v>707</v>
      </c>
      <c r="B297" s="69"/>
      <c r="C297" s="68"/>
      <c r="D297" s="69"/>
      <c r="E297" s="70"/>
      <c r="F297" s="71"/>
      <c r="G297" s="72"/>
      <c r="AF297" s="38"/>
    </row>
    <row r="298" spans="1:33" ht="58.5" customHeight="1">
      <c r="A298" s="111" t="s">
        <v>708</v>
      </c>
      <c r="B298" s="113"/>
      <c r="C298" s="68"/>
      <c r="D298" s="69"/>
      <c r="E298" s="70" t="s">
        <v>716</v>
      </c>
      <c r="F298" s="71"/>
      <c r="G298" s="72" t="s">
        <v>709</v>
      </c>
      <c r="H298" s="41"/>
      <c r="I298" s="41"/>
      <c r="J298" s="40"/>
      <c r="K298" s="40"/>
      <c r="L298" s="40"/>
      <c r="M298" s="40"/>
      <c r="N298" s="40"/>
      <c r="O298" s="40"/>
      <c r="P298" s="40"/>
      <c r="Q298" s="40"/>
      <c r="R298" s="40"/>
      <c r="S298" s="40"/>
      <c r="T298" s="42"/>
      <c r="U298" s="43"/>
      <c r="V298" s="44"/>
      <c r="W298" s="44"/>
      <c r="X298" s="45"/>
      <c r="Y298" s="45"/>
      <c r="Z298" s="45"/>
      <c r="AA298" s="45"/>
      <c r="AB298" s="45"/>
      <c r="AC298" s="45"/>
      <c r="AD298" s="45"/>
      <c r="AE298" s="45"/>
      <c r="AF298" s="38"/>
      <c r="AG298" s="45"/>
    </row>
    <row r="299" spans="1:32" ht="18.75">
      <c r="A299" s="73"/>
      <c r="B299" s="69"/>
      <c r="C299" s="68"/>
      <c r="D299" s="69"/>
      <c r="E299" s="70"/>
      <c r="F299" s="71"/>
      <c r="G299" s="72"/>
      <c r="AF299" s="38"/>
    </row>
    <row r="300" spans="1:32" ht="18.75">
      <c r="A300" s="73"/>
      <c r="B300" s="69"/>
      <c r="C300" s="68"/>
      <c r="D300" s="69"/>
      <c r="E300" s="70"/>
      <c r="F300" s="71"/>
      <c r="G300" s="72"/>
      <c r="AF300" s="38"/>
    </row>
    <row r="301" spans="1:32" ht="18.75">
      <c r="A301" s="73"/>
      <c r="B301" s="69"/>
      <c r="C301" s="68"/>
      <c r="D301" s="69"/>
      <c r="E301" s="70"/>
      <c r="F301" s="71"/>
      <c r="G301" s="72"/>
      <c r="AF301" s="38"/>
    </row>
    <row r="302" spans="1:32" ht="63" customHeight="1">
      <c r="A302" s="111" t="s">
        <v>712</v>
      </c>
      <c r="B302" s="113"/>
      <c r="C302" s="68"/>
      <c r="D302" s="69"/>
      <c r="E302" s="70" t="s">
        <v>716</v>
      </c>
      <c r="F302" s="71"/>
      <c r="G302" s="72" t="s">
        <v>713</v>
      </c>
      <c r="AF302" s="38"/>
    </row>
    <row r="303" spans="1:33" ht="18.75">
      <c r="A303" s="73"/>
      <c r="B303" s="69"/>
      <c r="C303" s="68"/>
      <c r="D303" s="69"/>
      <c r="E303" s="70"/>
      <c r="F303" s="71"/>
      <c r="G303" s="72"/>
      <c r="H303" s="41"/>
      <c r="I303" s="41"/>
      <c r="J303" s="40"/>
      <c r="K303" s="40"/>
      <c r="L303" s="40"/>
      <c r="M303" s="40"/>
      <c r="N303" s="40"/>
      <c r="O303" s="40"/>
      <c r="P303" s="40"/>
      <c r="Q303" s="40"/>
      <c r="R303" s="40"/>
      <c r="S303" s="40"/>
      <c r="T303" s="42"/>
      <c r="U303" s="43"/>
      <c r="V303" s="44"/>
      <c r="W303" s="44"/>
      <c r="X303" s="45"/>
      <c r="Y303" s="45"/>
      <c r="Z303" s="45"/>
      <c r="AA303" s="45"/>
      <c r="AB303" s="45"/>
      <c r="AC303" s="45"/>
      <c r="AD303" s="45"/>
      <c r="AE303" s="45"/>
      <c r="AF303" s="38"/>
      <c r="AG303" s="46"/>
    </row>
    <row r="304" spans="1:32" ht="18.75">
      <c r="A304" s="73" t="s">
        <v>714</v>
      </c>
      <c r="B304" s="69"/>
      <c r="C304" s="68"/>
      <c r="D304" s="69"/>
      <c r="E304" s="70"/>
      <c r="F304" s="71"/>
      <c r="G304" s="72"/>
      <c r="AF304" s="38"/>
    </row>
    <row r="305" ht="15.75">
      <c r="AF305" s="38"/>
    </row>
    <row r="306" spans="1:33" s="48" customFormat="1" ht="15.75">
      <c r="A306" s="49"/>
      <c r="C306" s="50"/>
      <c r="E306" s="51"/>
      <c r="F306" s="52"/>
      <c r="G306" s="53"/>
      <c r="H306" s="52"/>
      <c r="I306" s="52"/>
      <c r="T306" s="54"/>
      <c r="U306" s="55"/>
      <c r="V306" s="56"/>
      <c r="W306" s="56"/>
      <c r="X306" s="57"/>
      <c r="Y306" s="57"/>
      <c r="Z306" s="57"/>
      <c r="AA306" s="57"/>
      <c r="AB306" s="57"/>
      <c r="AC306" s="57"/>
      <c r="AD306" s="57"/>
      <c r="AE306" s="57"/>
      <c r="AF306" s="47"/>
      <c r="AG306" s="39"/>
    </row>
    <row r="307" spans="1:33" s="48" customFormat="1" ht="15.75">
      <c r="A307" s="49"/>
      <c r="C307" s="50"/>
      <c r="E307" s="51"/>
      <c r="F307" s="52"/>
      <c r="G307" s="53"/>
      <c r="H307" s="52"/>
      <c r="I307" s="52"/>
      <c r="T307" s="54"/>
      <c r="U307" s="55"/>
      <c r="V307" s="56"/>
      <c r="W307" s="56"/>
      <c r="X307" s="57"/>
      <c r="Y307" s="57"/>
      <c r="Z307" s="57"/>
      <c r="AA307" s="57"/>
      <c r="AB307" s="57"/>
      <c r="AC307" s="57"/>
      <c r="AD307" s="57"/>
      <c r="AE307" s="57"/>
      <c r="AF307" s="47"/>
      <c r="AG307" s="39"/>
    </row>
    <row r="308" spans="1:33" s="48" customFormat="1" ht="15.75">
      <c r="A308" s="49"/>
      <c r="C308" s="50"/>
      <c r="E308" s="51"/>
      <c r="F308" s="52"/>
      <c r="G308" s="53"/>
      <c r="H308" s="52"/>
      <c r="I308" s="52"/>
      <c r="T308" s="54"/>
      <c r="U308" s="55"/>
      <c r="V308" s="56"/>
      <c r="W308" s="56"/>
      <c r="X308" s="57"/>
      <c r="Y308" s="57"/>
      <c r="Z308" s="57"/>
      <c r="AA308" s="57"/>
      <c r="AB308" s="57"/>
      <c r="AC308" s="57"/>
      <c r="AD308" s="57"/>
      <c r="AE308" s="57"/>
      <c r="AF308" s="47"/>
      <c r="AG308" s="39"/>
    </row>
    <row r="309" spans="1:33" s="48" customFormat="1" ht="15.75">
      <c r="A309" s="49"/>
      <c r="C309" s="50"/>
      <c r="E309" s="51"/>
      <c r="F309" s="52"/>
      <c r="G309" s="53"/>
      <c r="H309" s="52"/>
      <c r="I309" s="52"/>
      <c r="T309" s="54"/>
      <c r="U309" s="55"/>
      <c r="V309" s="56"/>
      <c r="W309" s="56"/>
      <c r="X309" s="57"/>
      <c r="Y309" s="57"/>
      <c r="Z309" s="57"/>
      <c r="AA309" s="57"/>
      <c r="AB309" s="57"/>
      <c r="AC309" s="57"/>
      <c r="AD309" s="57"/>
      <c r="AE309" s="57"/>
      <c r="AF309" s="58"/>
      <c r="AG309" s="39"/>
    </row>
    <row r="310" spans="1:33" s="48" customFormat="1" ht="15.75">
      <c r="A310" s="49"/>
      <c r="C310" s="50"/>
      <c r="E310" s="51"/>
      <c r="F310" s="52"/>
      <c r="G310" s="53"/>
      <c r="H310" s="52"/>
      <c r="I310" s="52"/>
      <c r="T310" s="54"/>
      <c r="U310" s="55"/>
      <c r="V310" s="56"/>
      <c r="W310" s="56"/>
      <c r="X310" s="57"/>
      <c r="Y310" s="57"/>
      <c r="Z310" s="57"/>
      <c r="AA310" s="57"/>
      <c r="AB310" s="57"/>
      <c r="AC310" s="57"/>
      <c r="AD310" s="57"/>
      <c r="AE310" s="57"/>
      <c r="AF310" s="58"/>
      <c r="AG310" s="39"/>
    </row>
    <row r="311" spans="1:33" s="48" customFormat="1" ht="15.75">
      <c r="A311" s="49"/>
      <c r="C311" s="50"/>
      <c r="E311" s="51"/>
      <c r="F311" s="52"/>
      <c r="G311" s="53"/>
      <c r="H311" s="52"/>
      <c r="I311" s="52"/>
      <c r="T311" s="54"/>
      <c r="U311" s="55"/>
      <c r="V311" s="56"/>
      <c r="W311" s="56"/>
      <c r="X311" s="57"/>
      <c r="Y311" s="57"/>
      <c r="Z311" s="57"/>
      <c r="AA311" s="57"/>
      <c r="AB311" s="57"/>
      <c r="AC311" s="57"/>
      <c r="AD311" s="57"/>
      <c r="AE311" s="57"/>
      <c r="AF311" s="58"/>
      <c r="AG311" s="59"/>
    </row>
    <row r="312" spans="1:33" s="48" customFormat="1" ht="15.75">
      <c r="A312" s="49"/>
      <c r="C312" s="50"/>
      <c r="E312" s="51"/>
      <c r="F312" s="52"/>
      <c r="G312" s="53"/>
      <c r="H312" s="52"/>
      <c r="I312" s="52"/>
      <c r="T312" s="54"/>
      <c r="U312" s="55"/>
      <c r="V312" s="56"/>
      <c r="W312" s="56"/>
      <c r="X312" s="57"/>
      <c r="Y312" s="57"/>
      <c r="Z312" s="57"/>
      <c r="AA312" s="57"/>
      <c r="AB312" s="57"/>
      <c r="AC312" s="57"/>
      <c r="AD312" s="57"/>
      <c r="AE312" s="57"/>
      <c r="AF312" s="58"/>
      <c r="AG312" s="59"/>
    </row>
    <row r="313" spans="1:33" s="48" customFormat="1" ht="15.75">
      <c r="A313" s="49"/>
      <c r="C313" s="50"/>
      <c r="E313" s="51"/>
      <c r="F313" s="52"/>
      <c r="G313" s="53"/>
      <c r="H313" s="52"/>
      <c r="I313" s="52"/>
      <c r="T313" s="54"/>
      <c r="U313" s="55"/>
      <c r="V313" s="56"/>
      <c r="W313" s="56"/>
      <c r="X313" s="57"/>
      <c r="Y313" s="57"/>
      <c r="Z313" s="57"/>
      <c r="AA313" s="57"/>
      <c r="AB313" s="57"/>
      <c r="AC313" s="57"/>
      <c r="AD313" s="57"/>
      <c r="AE313" s="57"/>
      <c r="AF313" s="58"/>
      <c r="AG313" s="59"/>
    </row>
    <row r="314" spans="1:33" s="48" customFormat="1" ht="15.75">
      <c r="A314" s="49"/>
      <c r="C314" s="50"/>
      <c r="E314" s="51"/>
      <c r="F314" s="52"/>
      <c r="G314" s="53"/>
      <c r="H314" s="52"/>
      <c r="I314" s="52"/>
      <c r="T314" s="54"/>
      <c r="U314" s="55"/>
      <c r="V314" s="56"/>
      <c r="W314" s="56"/>
      <c r="X314" s="57"/>
      <c r="Y314" s="57"/>
      <c r="Z314" s="57"/>
      <c r="AA314" s="57"/>
      <c r="AB314" s="57"/>
      <c r="AC314" s="57"/>
      <c r="AD314" s="57"/>
      <c r="AE314" s="57"/>
      <c r="AF314" s="58"/>
      <c r="AG314" s="59"/>
    </row>
    <row r="315" spans="1:33" s="48" customFormat="1" ht="15.75">
      <c r="A315" s="49"/>
      <c r="C315" s="50"/>
      <c r="E315" s="51"/>
      <c r="F315" s="52"/>
      <c r="G315" s="53"/>
      <c r="H315" s="52"/>
      <c r="I315" s="52"/>
      <c r="T315" s="54"/>
      <c r="U315" s="55"/>
      <c r="V315" s="56"/>
      <c r="W315" s="56"/>
      <c r="X315" s="57"/>
      <c r="Y315" s="57"/>
      <c r="Z315" s="57"/>
      <c r="AA315" s="57"/>
      <c r="AB315" s="57"/>
      <c r="AC315" s="57"/>
      <c r="AD315" s="57"/>
      <c r="AE315" s="57"/>
      <c r="AF315" s="58"/>
      <c r="AG315" s="59"/>
    </row>
    <row r="316" spans="1:33" s="48" customFormat="1" ht="15.75">
      <c r="A316" s="49"/>
      <c r="C316" s="50"/>
      <c r="E316" s="51"/>
      <c r="F316" s="52"/>
      <c r="G316" s="53"/>
      <c r="H316" s="52"/>
      <c r="I316" s="52"/>
      <c r="T316" s="54"/>
      <c r="U316" s="55"/>
      <c r="V316" s="56"/>
      <c r="W316" s="56"/>
      <c r="X316" s="57"/>
      <c r="Y316" s="57"/>
      <c r="Z316" s="57"/>
      <c r="AA316" s="57"/>
      <c r="AB316" s="57"/>
      <c r="AC316" s="57"/>
      <c r="AD316" s="57"/>
      <c r="AE316" s="57"/>
      <c r="AF316" s="58"/>
      <c r="AG316" s="59"/>
    </row>
    <row r="317" spans="1:33" s="48" customFormat="1" ht="15.75">
      <c r="A317" s="49"/>
      <c r="C317" s="50"/>
      <c r="E317" s="51"/>
      <c r="F317" s="52"/>
      <c r="G317" s="53"/>
      <c r="H317" s="52"/>
      <c r="I317" s="52"/>
      <c r="T317" s="54"/>
      <c r="U317" s="55"/>
      <c r="V317" s="56"/>
      <c r="W317" s="56"/>
      <c r="X317" s="57"/>
      <c r="Y317" s="57"/>
      <c r="Z317" s="57"/>
      <c r="AA317" s="57"/>
      <c r="AB317" s="57"/>
      <c r="AC317" s="57"/>
      <c r="AD317" s="57"/>
      <c r="AE317" s="57"/>
      <c r="AF317" s="58"/>
      <c r="AG317" s="59"/>
    </row>
    <row r="318" spans="1:33" s="48" customFormat="1" ht="15.75">
      <c r="A318" s="49"/>
      <c r="C318" s="50"/>
      <c r="E318" s="51"/>
      <c r="F318" s="52"/>
      <c r="G318" s="53"/>
      <c r="H318" s="52"/>
      <c r="I318" s="52"/>
      <c r="T318" s="54"/>
      <c r="U318" s="55"/>
      <c r="V318" s="56"/>
      <c r="W318" s="56"/>
      <c r="X318" s="57"/>
      <c r="Y318" s="57"/>
      <c r="Z318" s="57"/>
      <c r="AA318" s="57"/>
      <c r="AB318" s="57"/>
      <c r="AC318" s="57"/>
      <c r="AD318" s="57"/>
      <c r="AE318" s="57"/>
      <c r="AF318" s="58"/>
      <c r="AG318" s="59"/>
    </row>
    <row r="319" spans="1:33" s="48" customFormat="1" ht="15.75">
      <c r="A319" s="49"/>
      <c r="C319" s="50"/>
      <c r="E319" s="51"/>
      <c r="F319" s="52"/>
      <c r="G319" s="53"/>
      <c r="H319" s="52"/>
      <c r="I319" s="52"/>
      <c r="T319" s="54"/>
      <c r="U319" s="55"/>
      <c r="V319" s="56"/>
      <c r="W319" s="56"/>
      <c r="X319" s="57"/>
      <c r="Y319" s="57"/>
      <c r="Z319" s="57"/>
      <c r="AA319" s="57"/>
      <c r="AB319" s="57"/>
      <c r="AC319" s="57"/>
      <c r="AD319" s="57"/>
      <c r="AE319" s="57"/>
      <c r="AF319" s="58"/>
      <c r="AG319" s="59"/>
    </row>
    <row r="320" spans="1:33" s="48" customFormat="1" ht="15.75">
      <c r="A320" s="49"/>
      <c r="C320" s="50"/>
      <c r="E320" s="51"/>
      <c r="F320" s="52"/>
      <c r="G320" s="53"/>
      <c r="H320" s="52"/>
      <c r="I320" s="52"/>
      <c r="T320" s="54"/>
      <c r="U320" s="55"/>
      <c r="V320" s="56"/>
      <c r="W320" s="56"/>
      <c r="X320" s="57"/>
      <c r="Y320" s="57"/>
      <c r="Z320" s="57"/>
      <c r="AA320" s="57"/>
      <c r="AB320" s="57"/>
      <c r="AC320" s="57"/>
      <c r="AD320" s="57"/>
      <c r="AE320" s="57"/>
      <c r="AF320" s="58"/>
      <c r="AG320" s="59"/>
    </row>
    <row r="321" spans="1:33" s="48" customFormat="1" ht="15.75">
      <c r="A321" s="49"/>
      <c r="C321" s="50"/>
      <c r="E321" s="51"/>
      <c r="F321" s="52"/>
      <c r="G321" s="53"/>
      <c r="H321" s="52"/>
      <c r="I321" s="52"/>
      <c r="T321" s="54"/>
      <c r="U321" s="55"/>
      <c r="V321" s="56"/>
      <c r="W321" s="56"/>
      <c r="X321" s="57"/>
      <c r="Y321" s="57"/>
      <c r="Z321" s="57"/>
      <c r="AA321" s="57"/>
      <c r="AB321" s="57"/>
      <c r="AC321" s="57"/>
      <c r="AD321" s="57"/>
      <c r="AE321" s="57"/>
      <c r="AF321" s="58"/>
      <c r="AG321" s="59"/>
    </row>
    <row r="322" spans="1:33" s="48" customFormat="1" ht="15.75">
      <c r="A322" s="49"/>
      <c r="C322" s="50"/>
      <c r="E322" s="51"/>
      <c r="F322" s="52"/>
      <c r="G322" s="53"/>
      <c r="H322" s="52"/>
      <c r="I322" s="52"/>
      <c r="T322" s="54"/>
      <c r="U322" s="55"/>
      <c r="V322" s="56"/>
      <c r="W322" s="56"/>
      <c r="X322" s="57"/>
      <c r="Y322" s="57"/>
      <c r="Z322" s="57"/>
      <c r="AA322" s="57"/>
      <c r="AB322" s="57"/>
      <c r="AC322" s="57"/>
      <c r="AD322" s="57"/>
      <c r="AE322" s="57"/>
      <c r="AF322" s="58"/>
      <c r="AG322" s="59"/>
    </row>
    <row r="323" spans="1:33" s="48" customFormat="1" ht="15.75">
      <c r="A323" s="49"/>
      <c r="C323" s="50"/>
      <c r="E323" s="51"/>
      <c r="F323" s="52"/>
      <c r="G323" s="53"/>
      <c r="H323" s="52"/>
      <c r="I323" s="52"/>
      <c r="T323" s="54"/>
      <c r="U323" s="55"/>
      <c r="V323" s="56"/>
      <c r="W323" s="56"/>
      <c r="X323" s="57"/>
      <c r="Y323" s="57"/>
      <c r="Z323" s="57"/>
      <c r="AA323" s="57"/>
      <c r="AB323" s="57"/>
      <c r="AC323" s="57"/>
      <c r="AD323" s="57"/>
      <c r="AE323" s="57"/>
      <c r="AF323" s="58"/>
      <c r="AG323" s="59"/>
    </row>
    <row r="324" spans="1:33" s="48" customFormat="1" ht="15.75">
      <c r="A324" s="49"/>
      <c r="C324" s="50"/>
      <c r="E324" s="51"/>
      <c r="F324" s="52"/>
      <c r="G324" s="53"/>
      <c r="H324" s="52"/>
      <c r="I324" s="52"/>
      <c r="T324" s="54"/>
      <c r="U324" s="55"/>
      <c r="V324" s="56"/>
      <c r="W324" s="56"/>
      <c r="X324" s="57"/>
      <c r="Y324" s="57"/>
      <c r="Z324" s="57"/>
      <c r="AA324" s="57"/>
      <c r="AB324" s="57"/>
      <c r="AC324" s="57"/>
      <c r="AD324" s="57"/>
      <c r="AE324" s="57"/>
      <c r="AF324" s="58"/>
      <c r="AG324" s="59"/>
    </row>
    <row r="325" spans="1:33" s="48" customFormat="1" ht="15.75">
      <c r="A325" s="49"/>
      <c r="C325" s="50"/>
      <c r="E325" s="51"/>
      <c r="F325" s="52"/>
      <c r="G325" s="53"/>
      <c r="H325" s="52"/>
      <c r="I325" s="52"/>
      <c r="T325" s="54"/>
      <c r="U325" s="55"/>
      <c r="V325" s="56"/>
      <c r="W325" s="56"/>
      <c r="X325" s="57"/>
      <c r="Y325" s="57"/>
      <c r="Z325" s="57"/>
      <c r="AA325" s="57"/>
      <c r="AB325" s="57"/>
      <c r="AC325" s="57"/>
      <c r="AD325" s="57"/>
      <c r="AE325" s="57"/>
      <c r="AF325" s="58"/>
      <c r="AG325" s="59"/>
    </row>
    <row r="326" spans="1:33" s="48" customFormat="1" ht="15.75">
      <c r="A326" s="49"/>
      <c r="C326" s="50"/>
      <c r="E326" s="51"/>
      <c r="F326" s="52"/>
      <c r="G326" s="53"/>
      <c r="H326" s="52"/>
      <c r="I326" s="52"/>
      <c r="T326" s="54"/>
      <c r="U326" s="55"/>
      <c r="V326" s="56"/>
      <c r="W326" s="56"/>
      <c r="X326" s="57"/>
      <c r="Y326" s="57"/>
      <c r="Z326" s="57"/>
      <c r="AA326" s="57"/>
      <c r="AB326" s="57"/>
      <c r="AC326" s="57"/>
      <c r="AD326" s="57"/>
      <c r="AE326" s="57"/>
      <c r="AF326" s="58"/>
      <c r="AG326" s="59"/>
    </row>
    <row r="327" spans="1:33" s="48" customFormat="1" ht="15.75">
      <c r="A327" s="49"/>
      <c r="C327" s="50"/>
      <c r="E327" s="51"/>
      <c r="F327" s="52"/>
      <c r="G327" s="53"/>
      <c r="H327" s="52"/>
      <c r="I327" s="52"/>
      <c r="T327" s="54"/>
      <c r="U327" s="55"/>
      <c r="V327" s="56"/>
      <c r="W327" s="56"/>
      <c r="X327" s="57"/>
      <c r="Y327" s="57"/>
      <c r="Z327" s="57"/>
      <c r="AA327" s="57"/>
      <c r="AB327" s="57"/>
      <c r="AC327" s="57"/>
      <c r="AD327" s="57"/>
      <c r="AE327" s="57"/>
      <c r="AF327" s="58"/>
      <c r="AG327" s="59"/>
    </row>
    <row r="328" spans="1:33" s="48" customFormat="1" ht="15.75">
      <c r="A328" s="49"/>
      <c r="C328" s="50"/>
      <c r="E328" s="51"/>
      <c r="F328" s="52"/>
      <c r="G328" s="53"/>
      <c r="H328" s="52"/>
      <c r="I328" s="52"/>
      <c r="T328" s="54"/>
      <c r="U328" s="55"/>
      <c r="V328" s="56"/>
      <c r="W328" s="56"/>
      <c r="X328" s="57"/>
      <c r="Y328" s="57"/>
      <c r="Z328" s="57"/>
      <c r="AA328" s="57"/>
      <c r="AB328" s="57"/>
      <c r="AC328" s="57"/>
      <c r="AD328" s="57"/>
      <c r="AE328" s="57"/>
      <c r="AF328" s="58"/>
      <c r="AG328" s="59"/>
    </row>
    <row r="329" spans="1:33" s="48" customFormat="1" ht="15.75">
      <c r="A329" s="49"/>
      <c r="C329" s="50"/>
      <c r="E329" s="51"/>
      <c r="F329" s="52"/>
      <c r="G329" s="53"/>
      <c r="H329" s="52"/>
      <c r="I329" s="52"/>
      <c r="T329" s="54"/>
      <c r="U329" s="55"/>
      <c r="V329" s="56"/>
      <c r="W329" s="56"/>
      <c r="X329" s="57"/>
      <c r="Y329" s="57"/>
      <c r="Z329" s="57"/>
      <c r="AA329" s="57"/>
      <c r="AB329" s="57"/>
      <c r="AC329" s="57"/>
      <c r="AD329" s="57"/>
      <c r="AE329" s="57"/>
      <c r="AF329" s="58"/>
      <c r="AG329" s="59"/>
    </row>
    <row r="330" spans="1:33" s="48" customFormat="1" ht="15.75">
      <c r="A330" s="49"/>
      <c r="C330" s="50"/>
      <c r="E330" s="51"/>
      <c r="F330" s="52"/>
      <c r="G330" s="53"/>
      <c r="H330" s="52"/>
      <c r="I330" s="52"/>
      <c r="T330" s="54"/>
      <c r="U330" s="55"/>
      <c r="V330" s="56"/>
      <c r="W330" s="56"/>
      <c r="X330" s="57"/>
      <c r="Y330" s="57"/>
      <c r="Z330" s="57"/>
      <c r="AA330" s="57"/>
      <c r="AB330" s="57"/>
      <c r="AC330" s="57"/>
      <c r="AD330" s="57"/>
      <c r="AE330" s="57"/>
      <c r="AF330" s="58"/>
      <c r="AG330" s="59"/>
    </row>
    <row r="331" spans="1:33" s="48" customFormat="1" ht="15.75">
      <c r="A331" s="49"/>
      <c r="C331" s="50"/>
      <c r="E331" s="51"/>
      <c r="F331" s="52"/>
      <c r="G331" s="53"/>
      <c r="H331" s="52"/>
      <c r="I331" s="52"/>
      <c r="T331" s="54"/>
      <c r="U331" s="55"/>
      <c r="V331" s="56"/>
      <c r="W331" s="56"/>
      <c r="X331" s="57"/>
      <c r="Y331" s="57"/>
      <c r="Z331" s="57"/>
      <c r="AA331" s="57"/>
      <c r="AB331" s="57"/>
      <c r="AC331" s="57"/>
      <c r="AD331" s="57"/>
      <c r="AE331" s="57"/>
      <c r="AF331" s="58"/>
      <c r="AG331" s="59"/>
    </row>
    <row r="332" spans="1:33" s="48" customFormat="1" ht="15.75">
      <c r="A332" s="49"/>
      <c r="C332" s="50"/>
      <c r="E332" s="51"/>
      <c r="F332" s="52"/>
      <c r="G332" s="53"/>
      <c r="H332" s="52"/>
      <c r="I332" s="52"/>
      <c r="T332" s="54"/>
      <c r="U332" s="55"/>
      <c r="V332" s="56"/>
      <c r="W332" s="56"/>
      <c r="X332" s="57"/>
      <c r="Y332" s="57"/>
      <c r="Z332" s="57"/>
      <c r="AA332" s="57"/>
      <c r="AB332" s="57"/>
      <c r="AC332" s="57"/>
      <c r="AD332" s="57"/>
      <c r="AE332" s="57"/>
      <c r="AF332" s="58"/>
      <c r="AG332" s="59"/>
    </row>
    <row r="333" spans="1:33" s="48" customFormat="1" ht="15.75">
      <c r="A333" s="49"/>
      <c r="C333" s="50"/>
      <c r="E333" s="51"/>
      <c r="F333" s="52"/>
      <c r="G333" s="53"/>
      <c r="H333" s="52"/>
      <c r="I333" s="52"/>
      <c r="T333" s="54"/>
      <c r="U333" s="55"/>
      <c r="V333" s="56"/>
      <c r="W333" s="56"/>
      <c r="X333" s="57"/>
      <c r="Y333" s="57"/>
      <c r="Z333" s="57"/>
      <c r="AA333" s="57"/>
      <c r="AB333" s="57"/>
      <c r="AC333" s="57"/>
      <c r="AD333" s="57"/>
      <c r="AE333" s="57"/>
      <c r="AF333" s="58"/>
      <c r="AG333" s="59"/>
    </row>
    <row r="334" spans="1:33" s="48" customFormat="1" ht="15.75">
      <c r="A334" s="49"/>
      <c r="C334" s="50"/>
      <c r="E334" s="51"/>
      <c r="F334" s="52"/>
      <c r="G334" s="53"/>
      <c r="H334" s="52"/>
      <c r="I334" s="52"/>
      <c r="T334" s="54"/>
      <c r="U334" s="55"/>
      <c r="V334" s="56"/>
      <c r="W334" s="56"/>
      <c r="X334" s="57"/>
      <c r="Y334" s="57"/>
      <c r="Z334" s="57"/>
      <c r="AA334" s="57"/>
      <c r="AB334" s="57"/>
      <c r="AC334" s="57"/>
      <c r="AD334" s="57"/>
      <c r="AE334" s="57"/>
      <c r="AF334" s="58"/>
      <c r="AG334" s="59"/>
    </row>
    <row r="335" spans="1:33" s="48" customFormat="1" ht="15.75">
      <c r="A335" s="49"/>
      <c r="C335" s="50"/>
      <c r="E335" s="51"/>
      <c r="F335" s="52"/>
      <c r="G335" s="53"/>
      <c r="H335" s="52"/>
      <c r="I335" s="52"/>
      <c r="T335" s="54"/>
      <c r="U335" s="55"/>
      <c r="V335" s="56"/>
      <c r="W335" s="56"/>
      <c r="X335" s="57"/>
      <c r="Y335" s="57"/>
      <c r="Z335" s="57"/>
      <c r="AA335" s="57"/>
      <c r="AB335" s="57"/>
      <c r="AC335" s="57"/>
      <c r="AD335" s="57"/>
      <c r="AE335" s="57"/>
      <c r="AF335" s="58"/>
      <c r="AG335" s="59"/>
    </row>
    <row r="336" spans="1:33" s="48" customFormat="1" ht="15.75">
      <c r="A336" s="49"/>
      <c r="C336" s="50"/>
      <c r="E336" s="51"/>
      <c r="F336" s="52"/>
      <c r="G336" s="53"/>
      <c r="H336" s="52"/>
      <c r="I336" s="52"/>
      <c r="T336" s="54"/>
      <c r="U336" s="55"/>
      <c r="V336" s="56"/>
      <c r="W336" s="56"/>
      <c r="X336" s="57"/>
      <c r="Y336" s="57"/>
      <c r="Z336" s="57"/>
      <c r="AA336" s="57"/>
      <c r="AB336" s="57"/>
      <c r="AC336" s="57"/>
      <c r="AD336" s="57"/>
      <c r="AE336" s="57"/>
      <c r="AF336" s="58"/>
      <c r="AG336" s="59"/>
    </row>
    <row r="337" spans="1:33" s="48" customFormat="1" ht="15.75">
      <c r="A337" s="49"/>
      <c r="C337" s="50"/>
      <c r="E337" s="51"/>
      <c r="F337" s="52"/>
      <c r="G337" s="53"/>
      <c r="H337" s="52"/>
      <c r="I337" s="52"/>
      <c r="T337" s="54"/>
      <c r="U337" s="55"/>
      <c r="V337" s="56"/>
      <c r="W337" s="56"/>
      <c r="X337" s="57"/>
      <c r="Y337" s="57"/>
      <c r="Z337" s="57"/>
      <c r="AA337" s="57"/>
      <c r="AB337" s="57"/>
      <c r="AC337" s="57"/>
      <c r="AD337" s="57"/>
      <c r="AE337" s="57"/>
      <c r="AF337" s="58"/>
      <c r="AG337" s="59"/>
    </row>
    <row r="338" spans="1:33" s="48" customFormat="1" ht="15.75">
      <c r="A338" s="49"/>
      <c r="C338" s="50"/>
      <c r="E338" s="51"/>
      <c r="F338" s="52"/>
      <c r="G338" s="53"/>
      <c r="H338" s="52"/>
      <c r="I338" s="52"/>
      <c r="T338" s="54"/>
      <c r="U338" s="55"/>
      <c r="V338" s="56"/>
      <c r="W338" s="56"/>
      <c r="X338" s="57"/>
      <c r="Y338" s="57"/>
      <c r="Z338" s="57"/>
      <c r="AA338" s="57"/>
      <c r="AB338" s="57"/>
      <c r="AC338" s="57"/>
      <c r="AD338" s="57"/>
      <c r="AE338" s="57"/>
      <c r="AF338" s="58"/>
      <c r="AG338" s="59"/>
    </row>
    <row r="339" spans="1:33" s="48" customFormat="1" ht="15.75">
      <c r="A339" s="49"/>
      <c r="C339" s="50"/>
      <c r="E339" s="51"/>
      <c r="F339" s="52"/>
      <c r="G339" s="53"/>
      <c r="H339" s="52"/>
      <c r="I339" s="52"/>
      <c r="T339" s="54"/>
      <c r="U339" s="55"/>
      <c r="V339" s="56"/>
      <c r="W339" s="56"/>
      <c r="X339" s="57"/>
      <c r="Y339" s="57"/>
      <c r="Z339" s="57"/>
      <c r="AA339" s="57"/>
      <c r="AB339" s="57"/>
      <c r="AC339" s="57"/>
      <c r="AD339" s="57"/>
      <c r="AE339" s="57"/>
      <c r="AF339" s="58"/>
      <c r="AG339" s="59"/>
    </row>
    <row r="340" spans="1:33" s="48" customFormat="1" ht="15.75">
      <c r="A340" s="49"/>
      <c r="C340" s="50"/>
      <c r="E340" s="51"/>
      <c r="F340" s="52"/>
      <c r="G340" s="53"/>
      <c r="H340" s="52"/>
      <c r="I340" s="52"/>
      <c r="T340" s="54"/>
      <c r="U340" s="55"/>
      <c r="V340" s="56"/>
      <c r="W340" s="56"/>
      <c r="X340" s="57"/>
      <c r="Y340" s="57"/>
      <c r="Z340" s="57"/>
      <c r="AA340" s="57"/>
      <c r="AB340" s="57"/>
      <c r="AC340" s="57"/>
      <c r="AD340" s="57"/>
      <c r="AE340" s="57"/>
      <c r="AF340" s="58"/>
      <c r="AG340" s="59"/>
    </row>
    <row r="341" spans="1:33" s="48" customFormat="1" ht="15.75">
      <c r="A341" s="49"/>
      <c r="C341" s="50"/>
      <c r="E341" s="51"/>
      <c r="F341" s="52"/>
      <c r="G341" s="53"/>
      <c r="H341" s="52"/>
      <c r="I341" s="52"/>
      <c r="T341" s="54"/>
      <c r="U341" s="55"/>
      <c r="V341" s="56"/>
      <c r="W341" s="56"/>
      <c r="X341" s="57"/>
      <c r="Y341" s="57"/>
      <c r="Z341" s="57"/>
      <c r="AA341" s="57"/>
      <c r="AB341" s="57"/>
      <c r="AC341" s="57"/>
      <c r="AD341" s="57"/>
      <c r="AE341" s="57"/>
      <c r="AF341" s="58"/>
      <c r="AG341" s="59"/>
    </row>
    <row r="342" spans="1:33" s="48" customFormat="1" ht="15.75">
      <c r="A342" s="49"/>
      <c r="C342" s="50"/>
      <c r="E342" s="51"/>
      <c r="F342" s="52"/>
      <c r="G342" s="53"/>
      <c r="H342" s="52"/>
      <c r="I342" s="52"/>
      <c r="T342" s="54"/>
      <c r="U342" s="55"/>
      <c r="V342" s="56"/>
      <c r="W342" s="56"/>
      <c r="X342" s="57"/>
      <c r="Y342" s="57"/>
      <c r="Z342" s="57"/>
      <c r="AA342" s="57"/>
      <c r="AB342" s="57"/>
      <c r="AC342" s="57"/>
      <c r="AD342" s="57"/>
      <c r="AE342" s="57"/>
      <c r="AF342" s="58"/>
      <c r="AG342" s="59"/>
    </row>
    <row r="343" spans="1:33" s="48" customFormat="1" ht="15.75">
      <c r="A343" s="49"/>
      <c r="C343" s="50"/>
      <c r="E343" s="51"/>
      <c r="F343" s="52"/>
      <c r="G343" s="53"/>
      <c r="H343" s="52"/>
      <c r="I343" s="52"/>
      <c r="T343" s="54"/>
      <c r="U343" s="55"/>
      <c r="V343" s="56"/>
      <c r="W343" s="56"/>
      <c r="X343" s="57"/>
      <c r="Y343" s="57"/>
      <c r="Z343" s="57"/>
      <c r="AA343" s="57"/>
      <c r="AB343" s="57"/>
      <c r="AC343" s="57"/>
      <c r="AD343" s="57"/>
      <c r="AE343" s="57"/>
      <c r="AF343" s="58"/>
      <c r="AG343" s="59"/>
    </row>
    <row r="344" spans="1:33" s="48" customFormat="1" ht="15.75">
      <c r="A344" s="49"/>
      <c r="C344" s="50"/>
      <c r="E344" s="51"/>
      <c r="F344" s="52"/>
      <c r="G344" s="53"/>
      <c r="H344" s="52"/>
      <c r="I344" s="52"/>
      <c r="T344" s="54"/>
      <c r="U344" s="55"/>
      <c r="V344" s="56"/>
      <c r="W344" s="56"/>
      <c r="X344" s="57"/>
      <c r="Y344" s="57"/>
      <c r="Z344" s="57"/>
      <c r="AA344" s="57"/>
      <c r="AB344" s="57"/>
      <c r="AC344" s="57"/>
      <c r="AD344" s="57"/>
      <c r="AE344" s="57"/>
      <c r="AF344" s="58"/>
      <c r="AG344" s="59"/>
    </row>
    <row r="345" spans="1:33" s="48" customFormat="1" ht="15.75">
      <c r="A345" s="49"/>
      <c r="C345" s="50"/>
      <c r="E345" s="51"/>
      <c r="F345" s="52"/>
      <c r="G345" s="53"/>
      <c r="H345" s="52"/>
      <c r="I345" s="52"/>
      <c r="T345" s="54"/>
      <c r="U345" s="55"/>
      <c r="V345" s="56"/>
      <c r="W345" s="56"/>
      <c r="X345" s="57"/>
      <c r="Y345" s="57"/>
      <c r="Z345" s="57"/>
      <c r="AA345" s="57"/>
      <c r="AB345" s="57"/>
      <c r="AC345" s="57"/>
      <c r="AD345" s="57"/>
      <c r="AE345" s="57"/>
      <c r="AF345" s="58"/>
      <c r="AG345" s="59"/>
    </row>
    <row r="346" spans="1:33" s="48" customFormat="1" ht="15.75">
      <c r="A346" s="49"/>
      <c r="C346" s="50"/>
      <c r="E346" s="51"/>
      <c r="F346" s="52"/>
      <c r="G346" s="53"/>
      <c r="H346" s="52"/>
      <c r="I346" s="52"/>
      <c r="T346" s="54"/>
      <c r="U346" s="55"/>
      <c r="V346" s="56"/>
      <c r="W346" s="56"/>
      <c r="X346" s="57"/>
      <c r="Y346" s="57"/>
      <c r="Z346" s="57"/>
      <c r="AA346" s="57"/>
      <c r="AB346" s="57"/>
      <c r="AC346" s="57"/>
      <c r="AD346" s="57"/>
      <c r="AE346" s="57"/>
      <c r="AF346" s="58"/>
      <c r="AG346" s="59"/>
    </row>
    <row r="347" spans="1:33" s="48" customFormat="1" ht="15.75">
      <c r="A347" s="49"/>
      <c r="C347" s="50"/>
      <c r="E347" s="51"/>
      <c r="F347" s="52"/>
      <c r="G347" s="53"/>
      <c r="H347" s="52"/>
      <c r="I347" s="52"/>
      <c r="T347" s="54"/>
      <c r="U347" s="55"/>
      <c r="V347" s="56"/>
      <c r="W347" s="56"/>
      <c r="X347" s="57"/>
      <c r="Y347" s="57"/>
      <c r="Z347" s="57"/>
      <c r="AA347" s="57"/>
      <c r="AB347" s="57"/>
      <c r="AC347" s="57"/>
      <c r="AD347" s="57"/>
      <c r="AE347" s="57"/>
      <c r="AF347" s="58"/>
      <c r="AG347" s="59"/>
    </row>
    <row r="348" spans="1:33" s="48" customFormat="1" ht="15.75">
      <c r="A348" s="49"/>
      <c r="C348" s="50"/>
      <c r="E348" s="51"/>
      <c r="F348" s="52"/>
      <c r="G348" s="53"/>
      <c r="H348" s="52"/>
      <c r="I348" s="52"/>
      <c r="T348" s="54"/>
      <c r="U348" s="55"/>
      <c r="V348" s="56"/>
      <c r="W348" s="56"/>
      <c r="X348" s="57"/>
      <c r="Y348" s="57"/>
      <c r="Z348" s="57"/>
      <c r="AA348" s="57"/>
      <c r="AB348" s="57"/>
      <c r="AC348" s="57"/>
      <c r="AD348" s="57"/>
      <c r="AE348" s="57"/>
      <c r="AF348" s="58"/>
      <c r="AG348" s="59"/>
    </row>
    <row r="349" spans="1:33" s="48" customFormat="1" ht="15.75">
      <c r="A349" s="49"/>
      <c r="C349" s="50"/>
      <c r="E349" s="51"/>
      <c r="F349" s="52"/>
      <c r="G349" s="53"/>
      <c r="H349" s="52"/>
      <c r="I349" s="52"/>
      <c r="T349" s="54"/>
      <c r="U349" s="55"/>
      <c r="V349" s="56"/>
      <c r="W349" s="56"/>
      <c r="X349" s="57"/>
      <c r="Y349" s="57"/>
      <c r="Z349" s="57"/>
      <c r="AA349" s="57"/>
      <c r="AB349" s="57"/>
      <c r="AC349" s="57"/>
      <c r="AD349" s="57"/>
      <c r="AE349" s="57"/>
      <c r="AF349" s="58"/>
      <c r="AG349" s="59"/>
    </row>
    <row r="350" spans="1:33" s="48" customFormat="1" ht="15.75">
      <c r="A350" s="49"/>
      <c r="C350" s="50"/>
      <c r="E350" s="51"/>
      <c r="F350" s="52"/>
      <c r="G350" s="53"/>
      <c r="H350" s="52"/>
      <c r="I350" s="52"/>
      <c r="T350" s="54"/>
      <c r="U350" s="55"/>
      <c r="V350" s="56"/>
      <c r="W350" s="56"/>
      <c r="X350" s="57"/>
      <c r="Y350" s="57"/>
      <c r="Z350" s="57"/>
      <c r="AA350" s="57"/>
      <c r="AB350" s="57"/>
      <c r="AC350" s="57"/>
      <c r="AD350" s="57"/>
      <c r="AE350" s="57"/>
      <c r="AF350" s="58"/>
      <c r="AG350" s="59"/>
    </row>
    <row r="351" spans="1:33" s="48" customFormat="1" ht="15.75">
      <c r="A351" s="49"/>
      <c r="C351" s="50"/>
      <c r="E351" s="51"/>
      <c r="F351" s="52"/>
      <c r="G351" s="53"/>
      <c r="H351" s="52"/>
      <c r="I351" s="52"/>
      <c r="T351" s="54"/>
      <c r="U351" s="55"/>
      <c r="V351" s="56"/>
      <c r="W351" s="56"/>
      <c r="X351" s="57"/>
      <c r="Y351" s="57"/>
      <c r="Z351" s="57"/>
      <c r="AA351" s="57"/>
      <c r="AB351" s="57"/>
      <c r="AC351" s="57"/>
      <c r="AD351" s="57"/>
      <c r="AE351" s="57"/>
      <c r="AF351" s="58"/>
      <c r="AG351" s="59"/>
    </row>
    <row r="352" spans="1:33" s="48" customFormat="1" ht="15.75">
      <c r="A352" s="49"/>
      <c r="C352" s="50"/>
      <c r="E352" s="51"/>
      <c r="F352" s="52"/>
      <c r="G352" s="53"/>
      <c r="H352" s="52"/>
      <c r="I352" s="52"/>
      <c r="T352" s="54"/>
      <c r="U352" s="55"/>
      <c r="V352" s="56"/>
      <c r="W352" s="56"/>
      <c r="X352" s="57"/>
      <c r="Y352" s="57"/>
      <c r="Z352" s="57"/>
      <c r="AA352" s="57"/>
      <c r="AB352" s="57"/>
      <c r="AC352" s="57"/>
      <c r="AD352" s="57"/>
      <c r="AE352" s="57"/>
      <c r="AF352" s="58"/>
      <c r="AG352" s="59"/>
    </row>
    <row r="353" spans="1:33" s="48" customFormat="1" ht="15.75">
      <c r="A353" s="49"/>
      <c r="C353" s="50"/>
      <c r="E353" s="51"/>
      <c r="F353" s="52"/>
      <c r="G353" s="53"/>
      <c r="H353" s="52"/>
      <c r="I353" s="52"/>
      <c r="T353" s="54"/>
      <c r="U353" s="55"/>
      <c r="V353" s="56"/>
      <c r="W353" s="56"/>
      <c r="X353" s="57"/>
      <c r="Y353" s="57"/>
      <c r="Z353" s="57"/>
      <c r="AA353" s="57"/>
      <c r="AB353" s="57"/>
      <c r="AC353" s="57"/>
      <c r="AD353" s="57"/>
      <c r="AE353" s="57"/>
      <c r="AF353" s="58"/>
      <c r="AG353" s="59"/>
    </row>
    <row r="354" spans="1:33" s="48" customFormat="1" ht="15.75">
      <c r="A354" s="49"/>
      <c r="C354" s="50"/>
      <c r="E354" s="51"/>
      <c r="F354" s="52"/>
      <c r="G354" s="53"/>
      <c r="H354" s="52"/>
      <c r="I354" s="52"/>
      <c r="T354" s="54"/>
      <c r="U354" s="55"/>
      <c r="V354" s="56"/>
      <c r="W354" s="56"/>
      <c r="X354" s="57"/>
      <c r="Y354" s="57"/>
      <c r="Z354" s="57"/>
      <c r="AA354" s="57"/>
      <c r="AB354" s="57"/>
      <c r="AC354" s="57"/>
      <c r="AD354" s="57"/>
      <c r="AE354" s="57"/>
      <c r="AF354" s="58"/>
      <c r="AG354" s="59"/>
    </row>
    <row r="355" spans="1:33" s="48" customFormat="1" ht="15.75">
      <c r="A355" s="49"/>
      <c r="C355" s="50"/>
      <c r="E355" s="51"/>
      <c r="F355" s="52"/>
      <c r="G355" s="53"/>
      <c r="H355" s="52"/>
      <c r="I355" s="52"/>
      <c r="T355" s="54"/>
      <c r="U355" s="55"/>
      <c r="V355" s="56"/>
      <c r="W355" s="56"/>
      <c r="X355" s="57"/>
      <c r="Y355" s="57"/>
      <c r="Z355" s="57"/>
      <c r="AA355" s="57"/>
      <c r="AB355" s="57"/>
      <c r="AC355" s="57"/>
      <c r="AD355" s="57"/>
      <c r="AE355" s="57"/>
      <c r="AF355" s="58"/>
      <c r="AG355" s="59"/>
    </row>
    <row r="356" spans="1:33" s="48" customFormat="1" ht="15.75">
      <c r="A356" s="49"/>
      <c r="C356" s="50"/>
      <c r="E356" s="51"/>
      <c r="F356" s="52"/>
      <c r="G356" s="53"/>
      <c r="H356" s="52"/>
      <c r="I356" s="52"/>
      <c r="T356" s="54"/>
      <c r="U356" s="55"/>
      <c r="V356" s="56"/>
      <c r="W356" s="56"/>
      <c r="X356" s="57"/>
      <c r="Y356" s="57"/>
      <c r="Z356" s="57"/>
      <c r="AA356" s="57"/>
      <c r="AB356" s="57"/>
      <c r="AC356" s="57"/>
      <c r="AD356" s="57"/>
      <c r="AE356" s="57"/>
      <c r="AF356" s="58"/>
      <c r="AG356" s="59"/>
    </row>
    <row r="357" spans="1:33" s="48" customFormat="1" ht="15.75">
      <c r="A357" s="49"/>
      <c r="C357" s="50"/>
      <c r="E357" s="51"/>
      <c r="F357" s="52"/>
      <c r="G357" s="53"/>
      <c r="H357" s="52"/>
      <c r="I357" s="52"/>
      <c r="T357" s="54"/>
      <c r="U357" s="55"/>
      <c r="V357" s="56"/>
      <c r="W357" s="56"/>
      <c r="X357" s="57"/>
      <c r="Y357" s="57"/>
      <c r="Z357" s="57"/>
      <c r="AA357" s="57"/>
      <c r="AB357" s="57"/>
      <c r="AC357" s="57"/>
      <c r="AD357" s="57"/>
      <c r="AE357" s="57"/>
      <c r="AF357" s="58"/>
      <c r="AG357" s="59"/>
    </row>
    <row r="358" spans="1:33" s="48" customFormat="1" ht="15.75">
      <c r="A358" s="49"/>
      <c r="C358" s="50"/>
      <c r="E358" s="51"/>
      <c r="F358" s="52"/>
      <c r="G358" s="53"/>
      <c r="H358" s="52"/>
      <c r="I358" s="52"/>
      <c r="T358" s="54"/>
      <c r="U358" s="55"/>
      <c r="V358" s="56"/>
      <c r="W358" s="56"/>
      <c r="X358" s="57"/>
      <c r="Y358" s="57"/>
      <c r="Z358" s="57"/>
      <c r="AA358" s="57"/>
      <c r="AB358" s="57"/>
      <c r="AC358" s="57"/>
      <c r="AD358" s="57"/>
      <c r="AE358" s="57"/>
      <c r="AF358" s="58"/>
      <c r="AG358" s="59"/>
    </row>
    <row r="359" spans="1:33" s="48" customFormat="1" ht="15.75">
      <c r="A359" s="49"/>
      <c r="C359" s="50"/>
      <c r="E359" s="51"/>
      <c r="F359" s="52"/>
      <c r="G359" s="53"/>
      <c r="H359" s="52"/>
      <c r="I359" s="52"/>
      <c r="T359" s="54"/>
      <c r="U359" s="55"/>
      <c r="V359" s="56"/>
      <c r="W359" s="56"/>
      <c r="X359" s="57"/>
      <c r="Y359" s="57"/>
      <c r="Z359" s="57"/>
      <c r="AA359" s="57"/>
      <c r="AB359" s="57"/>
      <c r="AC359" s="57"/>
      <c r="AD359" s="57"/>
      <c r="AE359" s="57"/>
      <c r="AF359" s="58"/>
      <c r="AG359" s="59"/>
    </row>
    <row r="360" spans="1:33" s="48" customFormat="1" ht="15.75">
      <c r="A360" s="49"/>
      <c r="C360" s="50"/>
      <c r="E360" s="51"/>
      <c r="F360" s="52"/>
      <c r="G360" s="53"/>
      <c r="H360" s="52"/>
      <c r="I360" s="52"/>
      <c r="T360" s="54"/>
      <c r="U360" s="55"/>
      <c r="V360" s="56"/>
      <c r="W360" s="56"/>
      <c r="X360" s="57"/>
      <c r="Y360" s="57"/>
      <c r="Z360" s="57"/>
      <c r="AA360" s="57"/>
      <c r="AB360" s="57"/>
      <c r="AC360" s="57"/>
      <c r="AD360" s="57"/>
      <c r="AE360" s="57"/>
      <c r="AF360" s="58"/>
      <c r="AG360" s="59"/>
    </row>
    <row r="361" spans="1:33" s="48" customFormat="1" ht="15.75">
      <c r="A361" s="49"/>
      <c r="C361" s="50"/>
      <c r="E361" s="51"/>
      <c r="F361" s="52"/>
      <c r="G361" s="53"/>
      <c r="H361" s="52"/>
      <c r="I361" s="52"/>
      <c r="T361" s="54"/>
      <c r="U361" s="55"/>
      <c r="V361" s="56"/>
      <c r="W361" s="56"/>
      <c r="X361" s="57"/>
      <c r="Y361" s="57"/>
      <c r="Z361" s="57"/>
      <c r="AA361" s="57"/>
      <c r="AB361" s="57"/>
      <c r="AC361" s="57"/>
      <c r="AD361" s="57"/>
      <c r="AE361" s="57"/>
      <c r="AF361" s="58"/>
      <c r="AG361" s="59"/>
    </row>
    <row r="362" spans="1:33" s="48" customFormat="1" ht="15.75">
      <c r="A362" s="49"/>
      <c r="C362" s="50"/>
      <c r="E362" s="51"/>
      <c r="F362" s="52"/>
      <c r="G362" s="53"/>
      <c r="H362" s="52"/>
      <c r="I362" s="52"/>
      <c r="T362" s="54"/>
      <c r="U362" s="55"/>
      <c r="V362" s="56"/>
      <c r="W362" s="56"/>
      <c r="X362" s="57"/>
      <c r="Y362" s="57"/>
      <c r="Z362" s="57"/>
      <c r="AA362" s="57"/>
      <c r="AB362" s="57"/>
      <c r="AC362" s="57"/>
      <c r="AD362" s="57"/>
      <c r="AE362" s="57"/>
      <c r="AF362" s="58"/>
      <c r="AG362" s="59"/>
    </row>
    <row r="363" spans="1:33" s="48" customFormat="1" ht="15.75">
      <c r="A363" s="49"/>
      <c r="C363" s="50"/>
      <c r="E363" s="51"/>
      <c r="F363" s="52"/>
      <c r="G363" s="53"/>
      <c r="H363" s="52"/>
      <c r="I363" s="52"/>
      <c r="T363" s="54"/>
      <c r="U363" s="55"/>
      <c r="V363" s="56"/>
      <c r="W363" s="56"/>
      <c r="X363" s="57"/>
      <c r="Y363" s="57"/>
      <c r="Z363" s="57"/>
      <c r="AA363" s="57"/>
      <c r="AB363" s="57"/>
      <c r="AC363" s="57"/>
      <c r="AD363" s="57"/>
      <c r="AE363" s="57"/>
      <c r="AF363" s="58"/>
      <c r="AG363" s="59"/>
    </row>
    <row r="364" spans="1:33" s="48" customFormat="1" ht="15.75">
      <c r="A364" s="49"/>
      <c r="C364" s="50"/>
      <c r="E364" s="51"/>
      <c r="F364" s="52"/>
      <c r="G364" s="53"/>
      <c r="H364" s="52"/>
      <c r="I364" s="52"/>
      <c r="T364" s="54"/>
      <c r="U364" s="55"/>
      <c r="V364" s="56"/>
      <c r="W364" s="56"/>
      <c r="X364" s="57"/>
      <c r="Y364" s="57"/>
      <c r="Z364" s="57"/>
      <c r="AA364" s="57"/>
      <c r="AB364" s="57"/>
      <c r="AC364" s="57"/>
      <c r="AD364" s="57"/>
      <c r="AE364" s="57"/>
      <c r="AF364" s="58"/>
      <c r="AG364" s="59"/>
    </row>
    <row r="365" spans="1:33" s="48" customFormat="1" ht="15.75">
      <c r="A365" s="49"/>
      <c r="C365" s="50"/>
      <c r="E365" s="51"/>
      <c r="F365" s="52"/>
      <c r="G365" s="53"/>
      <c r="H365" s="52"/>
      <c r="I365" s="52"/>
      <c r="T365" s="54"/>
      <c r="U365" s="55"/>
      <c r="V365" s="56"/>
      <c r="W365" s="56"/>
      <c r="X365" s="57"/>
      <c r="Y365" s="57"/>
      <c r="Z365" s="57"/>
      <c r="AA365" s="57"/>
      <c r="AB365" s="57"/>
      <c r="AC365" s="57"/>
      <c r="AD365" s="57"/>
      <c r="AE365" s="57"/>
      <c r="AF365" s="58"/>
      <c r="AG365" s="59"/>
    </row>
    <row r="366" spans="1:33" s="48" customFormat="1" ht="15.75">
      <c r="A366" s="49"/>
      <c r="C366" s="50"/>
      <c r="E366" s="51"/>
      <c r="F366" s="52"/>
      <c r="G366" s="53"/>
      <c r="H366" s="52"/>
      <c r="I366" s="52"/>
      <c r="T366" s="54"/>
      <c r="U366" s="55"/>
      <c r="V366" s="56"/>
      <c r="W366" s="56"/>
      <c r="X366" s="57"/>
      <c r="Y366" s="57"/>
      <c r="Z366" s="57"/>
      <c r="AA366" s="57"/>
      <c r="AB366" s="57"/>
      <c r="AC366" s="57"/>
      <c r="AD366" s="57"/>
      <c r="AE366" s="57"/>
      <c r="AF366" s="58"/>
      <c r="AG366" s="59"/>
    </row>
    <row r="367" spans="1:33" s="48" customFormat="1" ht="15.75">
      <c r="A367" s="49"/>
      <c r="C367" s="50"/>
      <c r="E367" s="51"/>
      <c r="F367" s="52"/>
      <c r="G367" s="53"/>
      <c r="H367" s="52"/>
      <c r="I367" s="52"/>
      <c r="T367" s="54"/>
      <c r="U367" s="55"/>
      <c r="V367" s="56"/>
      <c r="W367" s="56"/>
      <c r="X367" s="57"/>
      <c r="Y367" s="57"/>
      <c r="Z367" s="57"/>
      <c r="AA367" s="57"/>
      <c r="AB367" s="57"/>
      <c r="AC367" s="57"/>
      <c r="AD367" s="57"/>
      <c r="AE367" s="57"/>
      <c r="AF367" s="58"/>
      <c r="AG367" s="59"/>
    </row>
    <row r="368" spans="1:33" s="48" customFormat="1" ht="15.75">
      <c r="A368" s="49"/>
      <c r="C368" s="50"/>
      <c r="E368" s="51"/>
      <c r="F368" s="52"/>
      <c r="G368" s="53"/>
      <c r="H368" s="52"/>
      <c r="I368" s="52"/>
      <c r="T368" s="54"/>
      <c r="U368" s="55"/>
      <c r="V368" s="56"/>
      <c r="W368" s="56"/>
      <c r="X368" s="57"/>
      <c r="Y368" s="57"/>
      <c r="Z368" s="57"/>
      <c r="AA368" s="57"/>
      <c r="AB368" s="57"/>
      <c r="AC368" s="57"/>
      <c r="AD368" s="57"/>
      <c r="AE368" s="57"/>
      <c r="AF368" s="58"/>
      <c r="AG368" s="59"/>
    </row>
    <row r="369" spans="1:33" s="48" customFormat="1" ht="15.75">
      <c r="A369" s="49"/>
      <c r="C369" s="50"/>
      <c r="E369" s="51"/>
      <c r="F369" s="52"/>
      <c r="G369" s="53"/>
      <c r="H369" s="52"/>
      <c r="I369" s="52"/>
      <c r="T369" s="54"/>
      <c r="U369" s="55"/>
      <c r="V369" s="56"/>
      <c r="W369" s="56"/>
      <c r="X369" s="57"/>
      <c r="Y369" s="57"/>
      <c r="Z369" s="57"/>
      <c r="AA369" s="57"/>
      <c r="AB369" s="57"/>
      <c r="AC369" s="57"/>
      <c r="AD369" s="57"/>
      <c r="AE369" s="57"/>
      <c r="AF369" s="58"/>
      <c r="AG369" s="59"/>
    </row>
    <row r="370" spans="1:33" s="48" customFormat="1" ht="15.75">
      <c r="A370" s="49"/>
      <c r="C370" s="50"/>
      <c r="E370" s="51"/>
      <c r="F370" s="52"/>
      <c r="G370" s="53"/>
      <c r="H370" s="52"/>
      <c r="I370" s="52"/>
      <c r="T370" s="54"/>
      <c r="U370" s="55"/>
      <c r="V370" s="56"/>
      <c r="W370" s="56"/>
      <c r="X370" s="57"/>
      <c r="Y370" s="57"/>
      <c r="Z370" s="57"/>
      <c r="AA370" s="57"/>
      <c r="AB370" s="57"/>
      <c r="AC370" s="57"/>
      <c r="AD370" s="57"/>
      <c r="AE370" s="57"/>
      <c r="AF370" s="58"/>
      <c r="AG370" s="59"/>
    </row>
    <row r="371" spans="1:33" s="48" customFormat="1" ht="15.75">
      <c r="A371" s="49"/>
      <c r="C371" s="50"/>
      <c r="E371" s="51"/>
      <c r="F371" s="52"/>
      <c r="G371" s="53"/>
      <c r="H371" s="52"/>
      <c r="I371" s="52"/>
      <c r="T371" s="54"/>
      <c r="U371" s="55"/>
      <c r="V371" s="56"/>
      <c r="W371" s="56"/>
      <c r="X371" s="57"/>
      <c r="Y371" s="57"/>
      <c r="Z371" s="57"/>
      <c r="AA371" s="57"/>
      <c r="AB371" s="57"/>
      <c r="AC371" s="57"/>
      <c r="AD371" s="57"/>
      <c r="AE371" s="57"/>
      <c r="AF371" s="58"/>
      <c r="AG371" s="59"/>
    </row>
    <row r="372" spans="1:33" s="48" customFormat="1" ht="15.75">
      <c r="A372" s="49"/>
      <c r="C372" s="50"/>
      <c r="E372" s="51"/>
      <c r="F372" s="52"/>
      <c r="G372" s="53"/>
      <c r="H372" s="52"/>
      <c r="I372" s="52"/>
      <c r="T372" s="54"/>
      <c r="U372" s="55"/>
      <c r="V372" s="56"/>
      <c r="W372" s="56"/>
      <c r="X372" s="57"/>
      <c r="Y372" s="57"/>
      <c r="Z372" s="57"/>
      <c r="AA372" s="57"/>
      <c r="AB372" s="57"/>
      <c r="AC372" s="57"/>
      <c r="AD372" s="57"/>
      <c r="AE372" s="57"/>
      <c r="AF372" s="58"/>
      <c r="AG372" s="59"/>
    </row>
    <row r="373" spans="1:33" s="48" customFormat="1" ht="15.75">
      <c r="A373" s="49"/>
      <c r="C373" s="50"/>
      <c r="E373" s="51"/>
      <c r="F373" s="52"/>
      <c r="G373" s="53"/>
      <c r="H373" s="52"/>
      <c r="I373" s="52"/>
      <c r="T373" s="54"/>
      <c r="U373" s="55"/>
      <c r="V373" s="56"/>
      <c r="W373" s="56"/>
      <c r="X373" s="57"/>
      <c r="Y373" s="57"/>
      <c r="Z373" s="57"/>
      <c r="AA373" s="57"/>
      <c r="AB373" s="57"/>
      <c r="AC373" s="57"/>
      <c r="AD373" s="57"/>
      <c r="AE373" s="57"/>
      <c r="AF373" s="58"/>
      <c r="AG373" s="59"/>
    </row>
    <row r="374" spans="1:33" s="48" customFormat="1" ht="15.75">
      <c r="A374" s="49"/>
      <c r="C374" s="50"/>
      <c r="E374" s="51"/>
      <c r="F374" s="52"/>
      <c r="G374" s="53"/>
      <c r="H374" s="52"/>
      <c r="I374" s="52"/>
      <c r="T374" s="54"/>
      <c r="U374" s="55"/>
      <c r="V374" s="56"/>
      <c r="W374" s="56"/>
      <c r="X374" s="57"/>
      <c r="Y374" s="57"/>
      <c r="Z374" s="57"/>
      <c r="AA374" s="57"/>
      <c r="AB374" s="57"/>
      <c r="AC374" s="57"/>
      <c r="AD374" s="57"/>
      <c r="AE374" s="57"/>
      <c r="AF374" s="58"/>
      <c r="AG374" s="59"/>
    </row>
    <row r="375" spans="1:33" s="48" customFormat="1" ht="15.75">
      <c r="A375" s="49"/>
      <c r="C375" s="50"/>
      <c r="E375" s="51"/>
      <c r="F375" s="52"/>
      <c r="G375" s="53"/>
      <c r="H375" s="52"/>
      <c r="I375" s="52"/>
      <c r="T375" s="54"/>
      <c r="U375" s="55"/>
      <c r="V375" s="56"/>
      <c r="W375" s="56"/>
      <c r="X375" s="57"/>
      <c r="Y375" s="57"/>
      <c r="Z375" s="57"/>
      <c r="AA375" s="57"/>
      <c r="AB375" s="57"/>
      <c r="AC375" s="57"/>
      <c r="AD375" s="57"/>
      <c r="AE375" s="57"/>
      <c r="AF375" s="58"/>
      <c r="AG375" s="59"/>
    </row>
    <row r="376" spans="1:33" s="48" customFormat="1" ht="15.75">
      <c r="A376" s="49"/>
      <c r="C376" s="50"/>
      <c r="E376" s="51"/>
      <c r="F376" s="52"/>
      <c r="G376" s="53"/>
      <c r="H376" s="52"/>
      <c r="I376" s="52"/>
      <c r="T376" s="54"/>
      <c r="U376" s="55"/>
      <c r="V376" s="56"/>
      <c r="W376" s="56"/>
      <c r="X376" s="57"/>
      <c r="Y376" s="57"/>
      <c r="Z376" s="57"/>
      <c r="AA376" s="57"/>
      <c r="AB376" s="57"/>
      <c r="AC376" s="57"/>
      <c r="AD376" s="57"/>
      <c r="AE376" s="57"/>
      <c r="AF376" s="58"/>
      <c r="AG376" s="59"/>
    </row>
    <row r="377" spans="1:33" s="48" customFormat="1" ht="15.75">
      <c r="A377" s="49"/>
      <c r="C377" s="50"/>
      <c r="E377" s="51"/>
      <c r="F377" s="52"/>
      <c r="G377" s="53"/>
      <c r="H377" s="52"/>
      <c r="I377" s="52"/>
      <c r="T377" s="54"/>
      <c r="U377" s="55"/>
      <c r="V377" s="56"/>
      <c r="W377" s="56"/>
      <c r="X377" s="57"/>
      <c r="Y377" s="57"/>
      <c r="Z377" s="57"/>
      <c r="AA377" s="57"/>
      <c r="AB377" s="57"/>
      <c r="AC377" s="57"/>
      <c r="AD377" s="57"/>
      <c r="AE377" s="57"/>
      <c r="AF377" s="58"/>
      <c r="AG377" s="59"/>
    </row>
    <row r="378" spans="1:33" s="48" customFormat="1" ht="15.75">
      <c r="A378" s="49"/>
      <c r="C378" s="50"/>
      <c r="E378" s="51"/>
      <c r="F378" s="52"/>
      <c r="G378" s="53"/>
      <c r="H378" s="52"/>
      <c r="I378" s="52"/>
      <c r="T378" s="54"/>
      <c r="U378" s="55"/>
      <c r="V378" s="56"/>
      <c r="W378" s="56"/>
      <c r="X378" s="57"/>
      <c r="Y378" s="57"/>
      <c r="Z378" s="57"/>
      <c r="AA378" s="57"/>
      <c r="AB378" s="57"/>
      <c r="AC378" s="57"/>
      <c r="AD378" s="57"/>
      <c r="AE378" s="57"/>
      <c r="AF378" s="58"/>
      <c r="AG378" s="59"/>
    </row>
    <row r="379" spans="1:33" s="48" customFormat="1" ht="15.75">
      <c r="A379" s="49"/>
      <c r="C379" s="50"/>
      <c r="E379" s="51"/>
      <c r="F379" s="52"/>
      <c r="G379" s="53"/>
      <c r="H379" s="52"/>
      <c r="I379" s="52"/>
      <c r="T379" s="54"/>
      <c r="U379" s="55"/>
      <c r="V379" s="56"/>
      <c r="W379" s="56"/>
      <c r="X379" s="57"/>
      <c r="Y379" s="57"/>
      <c r="Z379" s="57"/>
      <c r="AA379" s="57"/>
      <c r="AB379" s="57"/>
      <c r="AC379" s="57"/>
      <c r="AD379" s="57"/>
      <c r="AE379" s="57"/>
      <c r="AF379" s="58"/>
      <c r="AG379" s="59"/>
    </row>
    <row r="380" spans="1:33" s="48" customFormat="1" ht="15.75">
      <c r="A380" s="49"/>
      <c r="C380" s="50"/>
      <c r="E380" s="51"/>
      <c r="F380" s="52"/>
      <c r="G380" s="53"/>
      <c r="H380" s="52"/>
      <c r="I380" s="52"/>
      <c r="T380" s="54"/>
      <c r="U380" s="55"/>
      <c r="V380" s="56"/>
      <c r="W380" s="56"/>
      <c r="X380" s="57"/>
      <c r="Y380" s="57"/>
      <c r="Z380" s="57"/>
      <c r="AA380" s="57"/>
      <c r="AB380" s="57"/>
      <c r="AC380" s="57"/>
      <c r="AD380" s="57"/>
      <c r="AE380" s="57"/>
      <c r="AF380" s="58"/>
      <c r="AG380" s="59"/>
    </row>
    <row r="381" spans="1:33" s="48" customFormat="1" ht="15.75">
      <c r="A381" s="49"/>
      <c r="C381" s="50"/>
      <c r="E381" s="51"/>
      <c r="F381" s="52"/>
      <c r="G381" s="53"/>
      <c r="H381" s="52"/>
      <c r="I381" s="52"/>
      <c r="T381" s="54"/>
      <c r="U381" s="55"/>
      <c r="V381" s="56"/>
      <c r="W381" s="56"/>
      <c r="X381" s="57"/>
      <c r="Y381" s="57"/>
      <c r="Z381" s="57"/>
      <c r="AA381" s="57"/>
      <c r="AB381" s="57"/>
      <c r="AC381" s="57"/>
      <c r="AD381" s="57"/>
      <c r="AE381" s="57"/>
      <c r="AF381" s="58"/>
      <c r="AG381" s="59"/>
    </row>
    <row r="382" spans="1:33" s="48" customFormat="1" ht="15.75">
      <c r="A382" s="49"/>
      <c r="C382" s="50"/>
      <c r="E382" s="51"/>
      <c r="F382" s="52"/>
      <c r="G382" s="53"/>
      <c r="H382" s="52"/>
      <c r="I382" s="52"/>
      <c r="T382" s="54"/>
      <c r="U382" s="55"/>
      <c r="V382" s="56"/>
      <c r="W382" s="56"/>
      <c r="X382" s="57"/>
      <c r="Y382" s="57"/>
      <c r="Z382" s="57"/>
      <c r="AA382" s="57"/>
      <c r="AB382" s="57"/>
      <c r="AC382" s="57"/>
      <c r="AD382" s="57"/>
      <c r="AE382" s="57"/>
      <c r="AF382" s="58"/>
      <c r="AG382" s="59"/>
    </row>
    <row r="383" spans="1:33" s="48" customFormat="1" ht="15.75">
      <c r="A383" s="49"/>
      <c r="C383" s="50"/>
      <c r="E383" s="51"/>
      <c r="F383" s="52"/>
      <c r="G383" s="53"/>
      <c r="H383" s="52"/>
      <c r="I383" s="52"/>
      <c r="T383" s="54"/>
      <c r="U383" s="55"/>
      <c r="V383" s="56"/>
      <c r="W383" s="56"/>
      <c r="X383" s="57"/>
      <c r="Y383" s="57"/>
      <c r="Z383" s="57"/>
      <c r="AA383" s="57"/>
      <c r="AB383" s="57"/>
      <c r="AC383" s="57"/>
      <c r="AD383" s="57"/>
      <c r="AE383" s="57"/>
      <c r="AF383" s="58"/>
      <c r="AG383" s="59"/>
    </row>
    <row r="384" spans="1:33" s="48" customFormat="1" ht="15.75">
      <c r="A384" s="49"/>
      <c r="C384" s="50"/>
      <c r="E384" s="51"/>
      <c r="F384" s="52"/>
      <c r="G384" s="53"/>
      <c r="H384" s="52"/>
      <c r="I384" s="52"/>
      <c r="T384" s="54"/>
      <c r="U384" s="55"/>
      <c r="V384" s="56"/>
      <c r="W384" s="56"/>
      <c r="X384" s="57"/>
      <c r="Y384" s="57"/>
      <c r="Z384" s="57"/>
      <c r="AA384" s="57"/>
      <c r="AB384" s="57"/>
      <c r="AC384" s="57"/>
      <c r="AD384" s="57"/>
      <c r="AE384" s="57"/>
      <c r="AF384" s="58"/>
      <c r="AG384" s="59"/>
    </row>
    <row r="385" spans="1:33" s="48" customFormat="1" ht="15.75">
      <c r="A385" s="49"/>
      <c r="C385" s="50"/>
      <c r="E385" s="51"/>
      <c r="F385" s="52"/>
      <c r="G385" s="53"/>
      <c r="H385" s="52"/>
      <c r="I385" s="52"/>
      <c r="T385" s="54"/>
      <c r="U385" s="55"/>
      <c r="V385" s="56"/>
      <c r="W385" s="56"/>
      <c r="X385" s="57"/>
      <c r="Y385" s="57"/>
      <c r="Z385" s="57"/>
      <c r="AA385" s="57"/>
      <c r="AB385" s="57"/>
      <c r="AC385" s="57"/>
      <c r="AD385" s="57"/>
      <c r="AE385" s="57"/>
      <c r="AF385" s="58"/>
      <c r="AG385" s="59"/>
    </row>
    <row r="386" spans="1:33" s="48" customFormat="1" ht="15.75">
      <c r="A386" s="49"/>
      <c r="C386" s="50"/>
      <c r="E386" s="51"/>
      <c r="F386" s="52"/>
      <c r="G386" s="53"/>
      <c r="H386" s="52"/>
      <c r="I386" s="52"/>
      <c r="T386" s="54"/>
      <c r="U386" s="55"/>
      <c r="V386" s="56"/>
      <c r="W386" s="56"/>
      <c r="X386" s="57"/>
      <c r="Y386" s="57"/>
      <c r="Z386" s="57"/>
      <c r="AA386" s="57"/>
      <c r="AB386" s="57"/>
      <c r="AC386" s="57"/>
      <c r="AD386" s="57"/>
      <c r="AE386" s="57"/>
      <c r="AF386" s="58"/>
      <c r="AG386" s="59"/>
    </row>
    <row r="387" spans="1:33" s="48" customFormat="1" ht="15.75">
      <c r="A387" s="49"/>
      <c r="C387" s="50"/>
      <c r="E387" s="51"/>
      <c r="F387" s="52"/>
      <c r="G387" s="53"/>
      <c r="H387" s="52"/>
      <c r="I387" s="52"/>
      <c r="T387" s="54"/>
      <c r="U387" s="55"/>
      <c r="V387" s="56"/>
      <c r="W387" s="56"/>
      <c r="X387" s="57"/>
      <c r="Y387" s="57"/>
      <c r="Z387" s="57"/>
      <c r="AA387" s="57"/>
      <c r="AB387" s="57"/>
      <c r="AC387" s="57"/>
      <c r="AD387" s="57"/>
      <c r="AE387" s="57"/>
      <c r="AF387" s="58"/>
      <c r="AG387" s="59"/>
    </row>
    <row r="388" spans="1:33" s="48" customFormat="1" ht="15.75">
      <c r="A388" s="49"/>
      <c r="C388" s="50"/>
      <c r="E388" s="51"/>
      <c r="F388" s="52"/>
      <c r="G388" s="53"/>
      <c r="H388" s="52"/>
      <c r="I388" s="52"/>
      <c r="T388" s="54"/>
      <c r="U388" s="55"/>
      <c r="V388" s="56"/>
      <c r="W388" s="56"/>
      <c r="X388" s="57"/>
      <c r="Y388" s="57"/>
      <c r="Z388" s="57"/>
      <c r="AA388" s="57"/>
      <c r="AB388" s="57"/>
      <c r="AC388" s="57"/>
      <c r="AD388" s="57"/>
      <c r="AE388" s="57"/>
      <c r="AF388" s="58"/>
      <c r="AG388" s="59"/>
    </row>
    <row r="389" spans="1:33" s="48" customFormat="1" ht="15.75">
      <c r="A389" s="49"/>
      <c r="C389" s="50"/>
      <c r="E389" s="51"/>
      <c r="F389" s="52"/>
      <c r="G389" s="53"/>
      <c r="H389" s="52"/>
      <c r="I389" s="52"/>
      <c r="T389" s="54"/>
      <c r="U389" s="55"/>
      <c r="V389" s="56"/>
      <c r="W389" s="56"/>
      <c r="X389" s="57"/>
      <c r="Y389" s="57"/>
      <c r="Z389" s="57"/>
      <c r="AA389" s="57"/>
      <c r="AB389" s="57"/>
      <c r="AC389" s="57"/>
      <c r="AD389" s="57"/>
      <c r="AE389" s="57"/>
      <c r="AF389" s="58"/>
      <c r="AG389" s="59"/>
    </row>
    <row r="390" spans="1:33" s="48" customFormat="1" ht="15.75">
      <c r="A390" s="49"/>
      <c r="C390" s="50"/>
      <c r="E390" s="51"/>
      <c r="F390" s="52"/>
      <c r="G390" s="53"/>
      <c r="H390" s="52"/>
      <c r="I390" s="52"/>
      <c r="T390" s="54"/>
      <c r="U390" s="55"/>
      <c r="V390" s="56"/>
      <c r="W390" s="56"/>
      <c r="X390" s="57"/>
      <c r="Y390" s="57"/>
      <c r="Z390" s="57"/>
      <c r="AA390" s="57"/>
      <c r="AB390" s="57"/>
      <c r="AC390" s="57"/>
      <c r="AD390" s="57"/>
      <c r="AE390" s="57"/>
      <c r="AF390" s="58"/>
      <c r="AG390" s="59"/>
    </row>
    <row r="391" spans="1:33" s="48" customFormat="1" ht="15.75">
      <c r="A391" s="49"/>
      <c r="C391" s="50"/>
      <c r="E391" s="51"/>
      <c r="F391" s="52"/>
      <c r="G391" s="53"/>
      <c r="H391" s="52"/>
      <c r="I391" s="52"/>
      <c r="T391" s="54"/>
      <c r="U391" s="55"/>
      <c r="V391" s="56"/>
      <c r="W391" s="56"/>
      <c r="X391" s="57"/>
      <c r="Y391" s="57"/>
      <c r="Z391" s="57"/>
      <c r="AA391" s="57"/>
      <c r="AB391" s="57"/>
      <c r="AC391" s="57"/>
      <c r="AD391" s="57"/>
      <c r="AE391" s="57"/>
      <c r="AF391" s="58"/>
      <c r="AG391" s="59"/>
    </row>
    <row r="392" spans="1:33" s="48" customFormat="1" ht="15.75">
      <c r="A392" s="49"/>
      <c r="C392" s="50"/>
      <c r="E392" s="51"/>
      <c r="F392" s="52"/>
      <c r="G392" s="53"/>
      <c r="H392" s="52"/>
      <c r="I392" s="52"/>
      <c r="T392" s="54"/>
      <c r="U392" s="55"/>
      <c r="V392" s="56"/>
      <c r="W392" s="56"/>
      <c r="X392" s="57"/>
      <c r="Y392" s="57"/>
      <c r="Z392" s="57"/>
      <c r="AA392" s="57"/>
      <c r="AB392" s="57"/>
      <c r="AC392" s="57"/>
      <c r="AD392" s="57"/>
      <c r="AE392" s="57"/>
      <c r="AF392" s="58"/>
      <c r="AG392" s="59"/>
    </row>
    <row r="393" spans="1:33" s="48" customFormat="1" ht="15.75">
      <c r="A393" s="49"/>
      <c r="C393" s="50"/>
      <c r="E393" s="51"/>
      <c r="F393" s="52"/>
      <c r="G393" s="53"/>
      <c r="H393" s="52"/>
      <c r="I393" s="52"/>
      <c r="T393" s="54"/>
      <c r="U393" s="55"/>
      <c r="V393" s="56"/>
      <c r="W393" s="56"/>
      <c r="X393" s="57"/>
      <c r="Y393" s="57"/>
      <c r="Z393" s="57"/>
      <c r="AA393" s="57"/>
      <c r="AB393" s="57"/>
      <c r="AC393" s="57"/>
      <c r="AD393" s="57"/>
      <c r="AE393" s="57"/>
      <c r="AF393" s="58"/>
      <c r="AG393" s="59"/>
    </row>
    <row r="394" spans="1:33" s="48" customFormat="1" ht="15.75">
      <c r="A394" s="49"/>
      <c r="C394" s="50"/>
      <c r="E394" s="51"/>
      <c r="F394" s="52"/>
      <c r="G394" s="53"/>
      <c r="H394" s="52"/>
      <c r="I394" s="52"/>
      <c r="T394" s="54"/>
      <c r="U394" s="55"/>
      <c r="V394" s="56"/>
      <c r="W394" s="56"/>
      <c r="X394" s="57"/>
      <c r="Y394" s="57"/>
      <c r="Z394" s="57"/>
      <c r="AA394" s="57"/>
      <c r="AB394" s="57"/>
      <c r="AC394" s="57"/>
      <c r="AD394" s="57"/>
      <c r="AE394" s="57"/>
      <c r="AF394" s="58"/>
      <c r="AG394" s="59"/>
    </row>
    <row r="395" spans="1:33" s="48" customFormat="1" ht="15.75">
      <c r="A395" s="49"/>
      <c r="C395" s="50"/>
      <c r="E395" s="51"/>
      <c r="F395" s="52"/>
      <c r="G395" s="53"/>
      <c r="H395" s="52"/>
      <c r="I395" s="52"/>
      <c r="T395" s="54"/>
      <c r="U395" s="55"/>
      <c r="V395" s="56"/>
      <c r="W395" s="56"/>
      <c r="X395" s="57"/>
      <c r="Y395" s="57"/>
      <c r="Z395" s="57"/>
      <c r="AA395" s="57"/>
      <c r="AB395" s="57"/>
      <c r="AC395" s="57"/>
      <c r="AD395" s="57"/>
      <c r="AE395" s="57"/>
      <c r="AF395" s="58"/>
      <c r="AG395" s="59"/>
    </row>
    <row r="396" spans="1:33" s="48" customFormat="1" ht="15.75">
      <c r="A396" s="49"/>
      <c r="C396" s="50"/>
      <c r="E396" s="51"/>
      <c r="F396" s="52"/>
      <c r="G396" s="53"/>
      <c r="H396" s="52"/>
      <c r="I396" s="52"/>
      <c r="T396" s="54"/>
      <c r="U396" s="55"/>
      <c r="V396" s="56"/>
      <c r="W396" s="56"/>
      <c r="X396" s="57"/>
      <c r="Y396" s="57"/>
      <c r="Z396" s="57"/>
      <c r="AA396" s="57"/>
      <c r="AB396" s="57"/>
      <c r="AC396" s="57"/>
      <c r="AD396" s="57"/>
      <c r="AE396" s="57"/>
      <c r="AF396" s="58"/>
      <c r="AG396" s="59"/>
    </row>
    <row r="397" spans="1:33" s="48" customFormat="1" ht="15.75">
      <c r="A397" s="49"/>
      <c r="C397" s="50"/>
      <c r="E397" s="51"/>
      <c r="F397" s="52"/>
      <c r="G397" s="53"/>
      <c r="H397" s="52"/>
      <c r="I397" s="52"/>
      <c r="T397" s="54"/>
      <c r="U397" s="55"/>
      <c r="V397" s="56"/>
      <c r="W397" s="56"/>
      <c r="X397" s="57"/>
      <c r="Y397" s="57"/>
      <c r="Z397" s="57"/>
      <c r="AA397" s="57"/>
      <c r="AB397" s="57"/>
      <c r="AC397" s="57"/>
      <c r="AD397" s="57"/>
      <c r="AE397" s="57"/>
      <c r="AF397" s="58"/>
      <c r="AG397" s="59"/>
    </row>
    <row r="398" spans="1:33" s="48" customFormat="1" ht="15.75">
      <c r="A398" s="49"/>
      <c r="C398" s="50"/>
      <c r="E398" s="51"/>
      <c r="F398" s="52"/>
      <c r="G398" s="53"/>
      <c r="H398" s="52"/>
      <c r="I398" s="52"/>
      <c r="T398" s="54"/>
      <c r="U398" s="55"/>
      <c r="V398" s="56"/>
      <c r="W398" s="56"/>
      <c r="X398" s="57"/>
      <c r="Y398" s="57"/>
      <c r="Z398" s="57"/>
      <c r="AA398" s="57"/>
      <c r="AB398" s="57"/>
      <c r="AC398" s="57"/>
      <c r="AD398" s="57"/>
      <c r="AE398" s="57"/>
      <c r="AF398" s="58"/>
      <c r="AG398" s="59"/>
    </row>
    <row r="399" spans="1:33" s="48" customFormat="1" ht="15.75">
      <c r="A399" s="49"/>
      <c r="C399" s="50"/>
      <c r="E399" s="51"/>
      <c r="F399" s="52"/>
      <c r="G399" s="53"/>
      <c r="H399" s="52"/>
      <c r="I399" s="52"/>
      <c r="T399" s="54"/>
      <c r="U399" s="55"/>
      <c r="V399" s="56"/>
      <c r="W399" s="56"/>
      <c r="X399" s="57"/>
      <c r="Y399" s="57"/>
      <c r="Z399" s="57"/>
      <c r="AA399" s="57"/>
      <c r="AB399" s="57"/>
      <c r="AC399" s="57"/>
      <c r="AD399" s="57"/>
      <c r="AE399" s="57"/>
      <c r="AF399" s="58"/>
      <c r="AG399" s="59"/>
    </row>
    <row r="400" spans="1:33" s="48" customFormat="1" ht="15.75">
      <c r="A400" s="49"/>
      <c r="C400" s="50"/>
      <c r="E400" s="51"/>
      <c r="F400" s="52"/>
      <c r="G400" s="53"/>
      <c r="H400" s="52"/>
      <c r="I400" s="52"/>
      <c r="T400" s="54"/>
      <c r="U400" s="55"/>
      <c r="V400" s="56"/>
      <c r="W400" s="56"/>
      <c r="X400" s="57"/>
      <c r="Y400" s="57"/>
      <c r="Z400" s="57"/>
      <c r="AA400" s="57"/>
      <c r="AB400" s="57"/>
      <c r="AC400" s="57"/>
      <c r="AD400" s="57"/>
      <c r="AE400" s="57"/>
      <c r="AF400" s="58"/>
      <c r="AG400" s="59"/>
    </row>
    <row r="401" spans="1:33" s="48" customFormat="1" ht="15.75">
      <c r="A401" s="49"/>
      <c r="C401" s="50"/>
      <c r="E401" s="51"/>
      <c r="F401" s="52"/>
      <c r="G401" s="53"/>
      <c r="H401" s="52"/>
      <c r="I401" s="52"/>
      <c r="T401" s="54"/>
      <c r="U401" s="55"/>
      <c r="V401" s="56"/>
      <c r="W401" s="56"/>
      <c r="X401" s="57"/>
      <c r="Y401" s="57"/>
      <c r="Z401" s="57"/>
      <c r="AA401" s="57"/>
      <c r="AB401" s="57"/>
      <c r="AC401" s="57"/>
      <c r="AD401" s="57"/>
      <c r="AE401" s="57"/>
      <c r="AF401" s="58"/>
      <c r="AG401" s="59"/>
    </row>
    <row r="402" spans="1:33" s="48" customFormat="1" ht="15.75">
      <c r="A402" s="49"/>
      <c r="C402" s="50"/>
      <c r="E402" s="51"/>
      <c r="F402" s="52"/>
      <c r="G402" s="53"/>
      <c r="H402" s="52"/>
      <c r="I402" s="52"/>
      <c r="T402" s="54"/>
      <c r="U402" s="55"/>
      <c r="V402" s="56"/>
      <c r="W402" s="56"/>
      <c r="X402" s="57"/>
      <c r="Y402" s="57"/>
      <c r="Z402" s="57"/>
      <c r="AA402" s="57"/>
      <c r="AB402" s="57"/>
      <c r="AC402" s="57"/>
      <c r="AD402" s="57"/>
      <c r="AE402" s="57"/>
      <c r="AF402" s="58"/>
      <c r="AG402" s="59"/>
    </row>
    <row r="403" spans="1:33" s="48" customFormat="1" ht="15.75">
      <c r="A403" s="49"/>
      <c r="C403" s="50"/>
      <c r="E403" s="51"/>
      <c r="F403" s="52"/>
      <c r="G403" s="53"/>
      <c r="H403" s="52"/>
      <c r="I403" s="52"/>
      <c r="T403" s="54"/>
      <c r="U403" s="55"/>
      <c r="V403" s="56"/>
      <c r="W403" s="56"/>
      <c r="X403" s="57"/>
      <c r="Y403" s="57"/>
      <c r="Z403" s="57"/>
      <c r="AA403" s="57"/>
      <c r="AB403" s="57"/>
      <c r="AC403" s="57"/>
      <c r="AD403" s="57"/>
      <c r="AE403" s="57"/>
      <c r="AF403" s="58"/>
      <c r="AG403" s="59"/>
    </row>
    <row r="404" spans="1:33" s="48" customFormat="1" ht="15.75">
      <c r="A404" s="49"/>
      <c r="C404" s="50"/>
      <c r="E404" s="51"/>
      <c r="F404" s="52"/>
      <c r="G404" s="53"/>
      <c r="H404" s="52"/>
      <c r="I404" s="52"/>
      <c r="T404" s="54"/>
      <c r="U404" s="55"/>
      <c r="V404" s="56"/>
      <c r="W404" s="56"/>
      <c r="X404" s="57"/>
      <c r="Y404" s="57"/>
      <c r="Z404" s="57"/>
      <c r="AA404" s="57"/>
      <c r="AB404" s="57"/>
      <c r="AC404" s="57"/>
      <c r="AD404" s="57"/>
      <c r="AE404" s="57"/>
      <c r="AF404" s="58"/>
      <c r="AG404" s="59"/>
    </row>
    <row r="405" spans="1:33" s="48" customFormat="1" ht="15.75">
      <c r="A405" s="49"/>
      <c r="C405" s="50"/>
      <c r="E405" s="51"/>
      <c r="F405" s="52"/>
      <c r="G405" s="53"/>
      <c r="H405" s="52"/>
      <c r="I405" s="52"/>
      <c r="T405" s="54"/>
      <c r="U405" s="55"/>
      <c r="V405" s="56"/>
      <c r="W405" s="56"/>
      <c r="X405" s="57"/>
      <c r="Y405" s="57"/>
      <c r="Z405" s="57"/>
      <c r="AA405" s="57"/>
      <c r="AB405" s="57"/>
      <c r="AC405" s="57"/>
      <c r="AD405" s="57"/>
      <c r="AE405" s="57"/>
      <c r="AF405" s="58"/>
      <c r="AG405" s="59"/>
    </row>
    <row r="406" spans="1:33" s="48" customFormat="1" ht="15.75">
      <c r="A406" s="49"/>
      <c r="C406" s="50"/>
      <c r="E406" s="51"/>
      <c r="F406" s="52"/>
      <c r="G406" s="53"/>
      <c r="H406" s="52"/>
      <c r="I406" s="52"/>
      <c r="T406" s="54"/>
      <c r="U406" s="55"/>
      <c r="V406" s="56"/>
      <c r="W406" s="56"/>
      <c r="X406" s="57"/>
      <c r="Y406" s="57"/>
      <c r="Z406" s="57"/>
      <c r="AA406" s="57"/>
      <c r="AB406" s="57"/>
      <c r="AC406" s="57"/>
      <c r="AD406" s="57"/>
      <c r="AE406" s="57"/>
      <c r="AF406" s="58"/>
      <c r="AG406" s="59"/>
    </row>
    <row r="407" spans="1:33" s="48" customFormat="1" ht="15.75">
      <c r="A407" s="49"/>
      <c r="C407" s="50"/>
      <c r="E407" s="51"/>
      <c r="F407" s="52"/>
      <c r="G407" s="53"/>
      <c r="H407" s="52"/>
      <c r="I407" s="52"/>
      <c r="T407" s="54"/>
      <c r="U407" s="55"/>
      <c r="V407" s="56"/>
      <c r="W407" s="56"/>
      <c r="X407" s="57"/>
      <c r="Y407" s="57"/>
      <c r="Z407" s="57"/>
      <c r="AA407" s="57"/>
      <c r="AB407" s="57"/>
      <c r="AC407" s="57"/>
      <c r="AD407" s="57"/>
      <c r="AE407" s="57"/>
      <c r="AF407" s="58"/>
      <c r="AG407" s="59"/>
    </row>
    <row r="408" spans="1:33" s="48" customFormat="1" ht="15.75">
      <c r="A408" s="49"/>
      <c r="C408" s="50"/>
      <c r="E408" s="51"/>
      <c r="F408" s="52"/>
      <c r="G408" s="53"/>
      <c r="H408" s="52"/>
      <c r="I408" s="52"/>
      <c r="T408" s="54"/>
      <c r="U408" s="55"/>
      <c r="V408" s="56"/>
      <c r="W408" s="56"/>
      <c r="X408" s="57"/>
      <c r="Y408" s="57"/>
      <c r="Z408" s="57"/>
      <c r="AA408" s="57"/>
      <c r="AB408" s="57"/>
      <c r="AC408" s="57"/>
      <c r="AD408" s="57"/>
      <c r="AE408" s="57"/>
      <c r="AF408" s="58"/>
      <c r="AG408" s="59"/>
    </row>
    <row r="409" spans="1:33" s="48" customFormat="1" ht="15.75">
      <c r="A409" s="49"/>
      <c r="C409" s="50"/>
      <c r="E409" s="51"/>
      <c r="F409" s="52"/>
      <c r="G409" s="53"/>
      <c r="H409" s="52"/>
      <c r="I409" s="52"/>
      <c r="T409" s="54"/>
      <c r="U409" s="55"/>
      <c r="V409" s="56"/>
      <c r="W409" s="56"/>
      <c r="X409" s="57"/>
      <c r="Y409" s="57"/>
      <c r="Z409" s="57"/>
      <c r="AA409" s="57"/>
      <c r="AB409" s="57"/>
      <c r="AC409" s="57"/>
      <c r="AD409" s="57"/>
      <c r="AE409" s="57"/>
      <c r="AF409" s="58"/>
      <c r="AG409" s="59"/>
    </row>
    <row r="410" spans="1:33" s="48" customFormat="1" ht="15.75">
      <c r="A410" s="49"/>
      <c r="C410" s="50"/>
      <c r="E410" s="51"/>
      <c r="F410" s="52"/>
      <c r="G410" s="53"/>
      <c r="H410" s="52"/>
      <c r="I410" s="52"/>
      <c r="T410" s="54"/>
      <c r="U410" s="55"/>
      <c r="V410" s="56"/>
      <c r="W410" s="56"/>
      <c r="X410" s="57"/>
      <c r="Y410" s="57"/>
      <c r="Z410" s="57"/>
      <c r="AA410" s="57"/>
      <c r="AB410" s="57"/>
      <c r="AC410" s="57"/>
      <c r="AD410" s="57"/>
      <c r="AE410" s="57"/>
      <c r="AF410" s="58"/>
      <c r="AG410" s="59"/>
    </row>
    <row r="411" spans="1:33" s="48" customFormat="1" ht="15.75">
      <c r="A411" s="49"/>
      <c r="C411" s="50"/>
      <c r="E411" s="51"/>
      <c r="F411" s="52"/>
      <c r="G411" s="53"/>
      <c r="H411" s="52"/>
      <c r="I411" s="52"/>
      <c r="T411" s="54"/>
      <c r="U411" s="55"/>
      <c r="V411" s="56"/>
      <c r="W411" s="56"/>
      <c r="X411" s="57"/>
      <c r="Y411" s="57"/>
      <c r="Z411" s="57"/>
      <c r="AA411" s="57"/>
      <c r="AB411" s="57"/>
      <c r="AC411" s="57"/>
      <c r="AD411" s="57"/>
      <c r="AE411" s="57"/>
      <c r="AF411" s="58"/>
      <c r="AG411" s="59"/>
    </row>
    <row r="412" spans="1:33" s="48" customFormat="1" ht="15.75">
      <c r="A412" s="49"/>
      <c r="C412" s="50"/>
      <c r="E412" s="51"/>
      <c r="F412" s="52"/>
      <c r="G412" s="53"/>
      <c r="H412" s="52"/>
      <c r="I412" s="52"/>
      <c r="T412" s="54"/>
      <c r="U412" s="55"/>
      <c r="V412" s="56"/>
      <c r="W412" s="56"/>
      <c r="X412" s="57"/>
      <c r="Y412" s="57"/>
      <c r="Z412" s="57"/>
      <c r="AA412" s="57"/>
      <c r="AB412" s="57"/>
      <c r="AC412" s="57"/>
      <c r="AD412" s="57"/>
      <c r="AE412" s="57"/>
      <c r="AF412" s="58"/>
      <c r="AG412" s="59"/>
    </row>
    <row r="413" spans="1:33" s="48" customFormat="1" ht="15.75">
      <c r="A413" s="49"/>
      <c r="C413" s="50"/>
      <c r="E413" s="51"/>
      <c r="F413" s="52"/>
      <c r="G413" s="53"/>
      <c r="H413" s="52"/>
      <c r="I413" s="52"/>
      <c r="T413" s="54"/>
      <c r="U413" s="55"/>
      <c r="V413" s="56"/>
      <c r="W413" s="56"/>
      <c r="X413" s="57"/>
      <c r="Y413" s="57"/>
      <c r="Z413" s="57"/>
      <c r="AA413" s="57"/>
      <c r="AB413" s="57"/>
      <c r="AC413" s="57"/>
      <c r="AD413" s="57"/>
      <c r="AE413" s="57"/>
      <c r="AF413" s="58"/>
      <c r="AG413" s="59"/>
    </row>
    <row r="414" spans="1:33" s="48" customFormat="1" ht="15.75">
      <c r="A414" s="49"/>
      <c r="C414" s="50"/>
      <c r="E414" s="51"/>
      <c r="F414" s="52"/>
      <c r="G414" s="53"/>
      <c r="H414" s="52"/>
      <c r="I414" s="52"/>
      <c r="T414" s="54"/>
      <c r="U414" s="55"/>
      <c r="V414" s="56"/>
      <c r="W414" s="56"/>
      <c r="X414" s="57"/>
      <c r="Y414" s="57"/>
      <c r="Z414" s="57"/>
      <c r="AA414" s="57"/>
      <c r="AB414" s="57"/>
      <c r="AC414" s="57"/>
      <c r="AD414" s="57"/>
      <c r="AE414" s="57"/>
      <c r="AF414" s="58"/>
      <c r="AG414" s="59"/>
    </row>
    <row r="415" spans="1:33" s="48" customFormat="1" ht="15.75">
      <c r="A415" s="49"/>
      <c r="C415" s="50"/>
      <c r="E415" s="51"/>
      <c r="F415" s="52"/>
      <c r="G415" s="53"/>
      <c r="H415" s="52"/>
      <c r="I415" s="52"/>
      <c r="T415" s="54"/>
      <c r="U415" s="55"/>
      <c r="V415" s="56"/>
      <c r="W415" s="56"/>
      <c r="X415" s="57"/>
      <c r="Y415" s="57"/>
      <c r="Z415" s="57"/>
      <c r="AA415" s="57"/>
      <c r="AB415" s="57"/>
      <c r="AC415" s="57"/>
      <c r="AD415" s="57"/>
      <c r="AE415" s="57"/>
      <c r="AF415" s="58"/>
      <c r="AG415" s="59"/>
    </row>
    <row r="416" spans="1:33" s="48" customFormat="1" ht="15.75">
      <c r="A416" s="49"/>
      <c r="C416" s="50"/>
      <c r="E416" s="51"/>
      <c r="F416" s="52"/>
      <c r="G416" s="53"/>
      <c r="H416" s="52"/>
      <c r="I416" s="52"/>
      <c r="T416" s="54"/>
      <c r="U416" s="55"/>
      <c r="V416" s="56"/>
      <c r="W416" s="56"/>
      <c r="X416" s="57"/>
      <c r="Y416" s="57"/>
      <c r="Z416" s="57"/>
      <c r="AA416" s="57"/>
      <c r="AB416" s="57"/>
      <c r="AC416" s="57"/>
      <c r="AD416" s="57"/>
      <c r="AE416" s="57"/>
      <c r="AF416" s="58"/>
      <c r="AG416" s="59"/>
    </row>
    <row r="417" spans="1:33" s="48" customFormat="1" ht="15.75">
      <c r="A417" s="49"/>
      <c r="C417" s="50"/>
      <c r="E417" s="51"/>
      <c r="F417" s="52"/>
      <c r="G417" s="53"/>
      <c r="H417" s="52"/>
      <c r="I417" s="52"/>
      <c r="T417" s="54"/>
      <c r="U417" s="55"/>
      <c r="V417" s="56"/>
      <c r="W417" s="56"/>
      <c r="X417" s="57"/>
      <c r="Y417" s="57"/>
      <c r="Z417" s="57"/>
      <c r="AA417" s="57"/>
      <c r="AB417" s="57"/>
      <c r="AC417" s="57"/>
      <c r="AD417" s="57"/>
      <c r="AE417" s="57"/>
      <c r="AF417" s="58"/>
      <c r="AG417" s="59"/>
    </row>
    <row r="418" spans="1:33" s="48" customFormat="1" ht="15.75">
      <c r="A418" s="49"/>
      <c r="C418" s="50"/>
      <c r="E418" s="51"/>
      <c r="F418" s="52"/>
      <c r="G418" s="53"/>
      <c r="H418" s="52"/>
      <c r="I418" s="52"/>
      <c r="T418" s="54"/>
      <c r="U418" s="55"/>
      <c r="V418" s="56"/>
      <c r="W418" s="56"/>
      <c r="X418" s="57"/>
      <c r="Y418" s="57"/>
      <c r="Z418" s="57"/>
      <c r="AA418" s="57"/>
      <c r="AB418" s="57"/>
      <c r="AC418" s="57"/>
      <c r="AD418" s="57"/>
      <c r="AE418" s="57"/>
      <c r="AF418" s="58"/>
      <c r="AG418" s="59"/>
    </row>
    <row r="419" spans="1:33" s="48" customFormat="1" ht="15.75">
      <c r="A419" s="49"/>
      <c r="C419" s="50"/>
      <c r="E419" s="51"/>
      <c r="F419" s="52"/>
      <c r="G419" s="53"/>
      <c r="H419" s="52"/>
      <c r="I419" s="52"/>
      <c r="T419" s="54"/>
      <c r="U419" s="55"/>
      <c r="V419" s="56"/>
      <c r="W419" s="56"/>
      <c r="X419" s="57"/>
      <c r="Y419" s="57"/>
      <c r="Z419" s="57"/>
      <c r="AA419" s="57"/>
      <c r="AB419" s="57"/>
      <c r="AC419" s="57"/>
      <c r="AD419" s="57"/>
      <c r="AE419" s="57"/>
      <c r="AF419" s="58"/>
      <c r="AG419" s="59"/>
    </row>
    <row r="420" spans="1:33" s="48" customFormat="1" ht="15.75">
      <c r="A420" s="49"/>
      <c r="C420" s="50"/>
      <c r="E420" s="51"/>
      <c r="F420" s="52"/>
      <c r="G420" s="53"/>
      <c r="H420" s="52"/>
      <c r="I420" s="52"/>
      <c r="T420" s="54"/>
      <c r="U420" s="55"/>
      <c r="V420" s="56"/>
      <c r="W420" s="56"/>
      <c r="X420" s="57"/>
      <c r="Y420" s="57"/>
      <c r="Z420" s="57"/>
      <c r="AA420" s="57"/>
      <c r="AB420" s="57"/>
      <c r="AC420" s="57"/>
      <c r="AD420" s="57"/>
      <c r="AE420" s="57"/>
      <c r="AF420" s="58"/>
      <c r="AG420" s="59"/>
    </row>
    <row r="421" spans="1:33" s="48" customFormat="1" ht="15.75">
      <c r="A421" s="49"/>
      <c r="C421" s="50"/>
      <c r="E421" s="51"/>
      <c r="F421" s="52"/>
      <c r="G421" s="53"/>
      <c r="H421" s="52"/>
      <c r="I421" s="52"/>
      <c r="T421" s="54"/>
      <c r="U421" s="55"/>
      <c r="V421" s="56"/>
      <c r="W421" s="56"/>
      <c r="X421" s="57"/>
      <c r="Y421" s="57"/>
      <c r="Z421" s="57"/>
      <c r="AA421" s="57"/>
      <c r="AB421" s="57"/>
      <c r="AC421" s="57"/>
      <c r="AD421" s="57"/>
      <c r="AE421" s="57"/>
      <c r="AF421" s="58"/>
      <c r="AG421" s="59"/>
    </row>
    <row r="422" spans="1:33" s="48" customFormat="1" ht="15.75">
      <c r="A422" s="49"/>
      <c r="C422" s="50"/>
      <c r="E422" s="51"/>
      <c r="F422" s="52"/>
      <c r="G422" s="53"/>
      <c r="H422" s="52"/>
      <c r="I422" s="52"/>
      <c r="T422" s="54"/>
      <c r="U422" s="55"/>
      <c r="V422" s="56"/>
      <c r="W422" s="56"/>
      <c r="X422" s="57"/>
      <c r="Y422" s="57"/>
      <c r="Z422" s="57"/>
      <c r="AA422" s="57"/>
      <c r="AB422" s="57"/>
      <c r="AC422" s="57"/>
      <c r="AD422" s="57"/>
      <c r="AE422" s="57"/>
      <c r="AF422" s="58"/>
      <c r="AG422" s="59"/>
    </row>
    <row r="423" spans="1:33" s="48" customFormat="1" ht="15.75">
      <c r="A423" s="49"/>
      <c r="C423" s="50"/>
      <c r="E423" s="51"/>
      <c r="F423" s="52"/>
      <c r="G423" s="53"/>
      <c r="H423" s="52"/>
      <c r="I423" s="52"/>
      <c r="T423" s="54"/>
      <c r="U423" s="55"/>
      <c r="V423" s="56"/>
      <c r="W423" s="56"/>
      <c r="X423" s="57"/>
      <c r="Y423" s="57"/>
      <c r="Z423" s="57"/>
      <c r="AA423" s="57"/>
      <c r="AB423" s="57"/>
      <c r="AC423" s="57"/>
      <c r="AD423" s="57"/>
      <c r="AE423" s="57"/>
      <c r="AF423" s="58"/>
      <c r="AG423" s="59"/>
    </row>
    <row r="424" spans="1:33" s="48" customFormat="1" ht="15.75">
      <c r="A424" s="49"/>
      <c r="C424" s="50"/>
      <c r="E424" s="51"/>
      <c r="F424" s="52"/>
      <c r="G424" s="53"/>
      <c r="H424" s="52"/>
      <c r="I424" s="52"/>
      <c r="T424" s="54"/>
      <c r="U424" s="55"/>
      <c r="V424" s="56"/>
      <c r="W424" s="56"/>
      <c r="X424" s="57"/>
      <c r="Y424" s="57"/>
      <c r="Z424" s="57"/>
      <c r="AA424" s="57"/>
      <c r="AB424" s="57"/>
      <c r="AC424" s="57"/>
      <c r="AD424" s="57"/>
      <c r="AE424" s="57"/>
      <c r="AF424" s="58"/>
      <c r="AG424" s="59"/>
    </row>
    <row r="425" spans="1:33" s="48" customFormat="1" ht="15.75">
      <c r="A425" s="49"/>
      <c r="C425" s="50"/>
      <c r="E425" s="51"/>
      <c r="F425" s="52"/>
      <c r="G425" s="53"/>
      <c r="H425" s="52"/>
      <c r="I425" s="52"/>
      <c r="T425" s="54"/>
      <c r="U425" s="55"/>
      <c r="V425" s="56"/>
      <c r="W425" s="56"/>
      <c r="X425" s="57"/>
      <c r="Y425" s="57"/>
      <c r="Z425" s="57"/>
      <c r="AA425" s="57"/>
      <c r="AB425" s="57"/>
      <c r="AC425" s="57"/>
      <c r="AD425" s="57"/>
      <c r="AE425" s="57"/>
      <c r="AF425" s="58"/>
      <c r="AG425" s="59"/>
    </row>
    <row r="426" spans="1:33" s="48" customFormat="1" ht="15.75">
      <c r="A426" s="49"/>
      <c r="C426" s="50"/>
      <c r="E426" s="51"/>
      <c r="F426" s="52"/>
      <c r="G426" s="53"/>
      <c r="H426" s="52"/>
      <c r="I426" s="52"/>
      <c r="T426" s="54"/>
      <c r="U426" s="55"/>
      <c r="V426" s="56"/>
      <c r="W426" s="56"/>
      <c r="X426" s="57"/>
      <c r="Y426" s="57"/>
      <c r="Z426" s="57"/>
      <c r="AA426" s="57"/>
      <c r="AB426" s="57"/>
      <c r="AC426" s="57"/>
      <c r="AD426" s="57"/>
      <c r="AE426" s="57"/>
      <c r="AF426" s="58"/>
      <c r="AG426" s="59"/>
    </row>
    <row r="427" spans="1:33" s="48" customFormat="1" ht="15.75">
      <c r="A427" s="49"/>
      <c r="C427" s="50"/>
      <c r="E427" s="51"/>
      <c r="F427" s="52"/>
      <c r="G427" s="53"/>
      <c r="H427" s="52"/>
      <c r="I427" s="52"/>
      <c r="T427" s="54"/>
      <c r="U427" s="55"/>
      <c r="V427" s="56"/>
      <c r="W427" s="56"/>
      <c r="X427" s="57"/>
      <c r="Y427" s="57"/>
      <c r="Z427" s="57"/>
      <c r="AA427" s="57"/>
      <c r="AB427" s="57"/>
      <c r="AC427" s="57"/>
      <c r="AD427" s="57"/>
      <c r="AE427" s="57"/>
      <c r="AF427" s="58"/>
      <c r="AG427" s="59"/>
    </row>
    <row r="428" spans="1:33" s="48" customFormat="1" ht="15.75">
      <c r="A428" s="49"/>
      <c r="C428" s="50"/>
      <c r="E428" s="51"/>
      <c r="F428" s="52"/>
      <c r="G428" s="53"/>
      <c r="H428" s="52"/>
      <c r="I428" s="52"/>
      <c r="T428" s="54"/>
      <c r="U428" s="55"/>
      <c r="V428" s="56"/>
      <c r="W428" s="56"/>
      <c r="X428" s="57"/>
      <c r="Y428" s="57"/>
      <c r="Z428" s="57"/>
      <c r="AA428" s="57"/>
      <c r="AB428" s="57"/>
      <c r="AC428" s="57"/>
      <c r="AD428" s="57"/>
      <c r="AE428" s="57"/>
      <c r="AF428" s="58"/>
      <c r="AG428" s="59"/>
    </row>
    <row r="429" spans="1:33" s="48" customFormat="1" ht="15.75">
      <c r="A429" s="49"/>
      <c r="C429" s="50"/>
      <c r="E429" s="51"/>
      <c r="F429" s="52"/>
      <c r="G429" s="53"/>
      <c r="H429" s="52"/>
      <c r="I429" s="52"/>
      <c r="T429" s="54"/>
      <c r="U429" s="55"/>
      <c r="V429" s="56"/>
      <c r="W429" s="56"/>
      <c r="X429" s="57"/>
      <c r="Y429" s="57"/>
      <c r="Z429" s="57"/>
      <c r="AA429" s="57"/>
      <c r="AB429" s="57"/>
      <c r="AC429" s="57"/>
      <c r="AD429" s="57"/>
      <c r="AE429" s="57"/>
      <c r="AF429" s="58"/>
      <c r="AG429" s="59"/>
    </row>
    <row r="430" spans="1:33" s="48" customFormat="1" ht="15.75">
      <c r="A430" s="49"/>
      <c r="C430" s="50"/>
      <c r="E430" s="51"/>
      <c r="F430" s="52"/>
      <c r="G430" s="53"/>
      <c r="H430" s="52"/>
      <c r="I430" s="52"/>
      <c r="T430" s="54"/>
      <c r="U430" s="55"/>
      <c r="V430" s="56"/>
      <c r="W430" s="56"/>
      <c r="X430" s="57"/>
      <c r="Y430" s="57"/>
      <c r="Z430" s="57"/>
      <c r="AA430" s="57"/>
      <c r="AB430" s="57"/>
      <c r="AC430" s="57"/>
      <c r="AD430" s="57"/>
      <c r="AE430" s="57"/>
      <c r="AF430" s="58"/>
      <c r="AG430" s="59"/>
    </row>
    <row r="431" spans="1:33" s="48" customFormat="1" ht="15.75">
      <c r="A431" s="49"/>
      <c r="C431" s="50"/>
      <c r="E431" s="51"/>
      <c r="F431" s="52"/>
      <c r="G431" s="53"/>
      <c r="H431" s="52"/>
      <c r="I431" s="52"/>
      <c r="T431" s="54"/>
      <c r="U431" s="55"/>
      <c r="V431" s="56"/>
      <c r="W431" s="56"/>
      <c r="X431" s="57"/>
      <c r="Y431" s="57"/>
      <c r="Z431" s="57"/>
      <c r="AA431" s="57"/>
      <c r="AB431" s="57"/>
      <c r="AC431" s="57"/>
      <c r="AD431" s="57"/>
      <c r="AE431" s="57"/>
      <c r="AF431" s="58"/>
      <c r="AG431" s="59"/>
    </row>
    <row r="432" spans="1:33" s="48" customFormat="1" ht="15.75">
      <c r="A432" s="49"/>
      <c r="C432" s="50"/>
      <c r="E432" s="51"/>
      <c r="F432" s="52"/>
      <c r="G432" s="53"/>
      <c r="H432" s="52"/>
      <c r="I432" s="52"/>
      <c r="T432" s="54"/>
      <c r="U432" s="55"/>
      <c r="V432" s="56"/>
      <c r="W432" s="56"/>
      <c r="X432" s="57"/>
      <c r="Y432" s="57"/>
      <c r="Z432" s="57"/>
      <c r="AA432" s="57"/>
      <c r="AB432" s="57"/>
      <c r="AC432" s="57"/>
      <c r="AD432" s="57"/>
      <c r="AE432" s="57"/>
      <c r="AF432" s="58"/>
      <c r="AG432" s="59"/>
    </row>
    <row r="433" spans="1:33" s="48" customFormat="1" ht="15.75">
      <c r="A433" s="49"/>
      <c r="C433" s="50"/>
      <c r="E433" s="51"/>
      <c r="F433" s="52"/>
      <c r="G433" s="53"/>
      <c r="H433" s="52"/>
      <c r="I433" s="52"/>
      <c r="T433" s="54"/>
      <c r="U433" s="55"/>
      <c r="V433" s="56"/>
      <c r="W433" s="56"/>
      <c r="X433" s="57"/>
      <c r="Y433" s="57"/>
      <c r="Z433" s="57"/>
      <c r="AA433" s="57"/>
      <c r="AB433" s="57"/>
      <c r="AC433" s="57"/>
      <c r="AD433" s="57"/>
      <c r="AE433" s="57"/>
      <c r="AF433" s="58"/>
      <c r="AG433" s="59"/>
    </row>
    <row r="434" spans="1:33" s="48" customFormat="1" ht="15.75">
      <c r="A434" s="49"/>
      <c r="C434" s="50"/>
      <c r="E434" s="51"/>
      <c r="F434" s="52"/>
      <c r="G434" s="53"/>
      <c r="H434" s="52"/>
      <c r="I434" s="52"/>
      <c r="T434" s="54"/>
      <c r="U434" s="55"/>
      <c r="V434" s="56"/>
      <c r="W434" s="56"/>
      <c r="X434" s="57"/>
      <c r="Y434" s="57"/>
      <c r="Z434" s="57"/>
      <c r="AA434" s="57"/>
      <c r="AB434" s="57"/>
      <c r="AC434" s="57"/>
      <c r="AD434" s="57"/>
      <c r="AE434" s="57"/>
      <c r="AF434" s="58"/>
      <c r="AG434" s="59"/>
    </row>
    <row r="435" spans="1:33" s="48" customFormat="1" ht="15.75">
      <c r="A435" s="49"/>
      <c r="C435" s="50"/>
      <c r="E435" s="51"/>
      <c r="F435" s="52"/>
      <c r="G435" s="53"/>
      <c r="H435" s="52"/>
      <c r="I435" s="52"/>
      <c r="T435" s="54"/>
      <c r="U435" s="55"/>
      <c r="V435" s="56"/>
      <c r="W435" s="56"/>
      <c r="X435" s="57"/>
      <c r="Y435" s="57"/>
      <c r="Z435" s="57"/>
      <c r="AA435" s="57"/>
      <c r="AB435" s="57"/>
      <c r="AC435" s="57"/>
      <c r="AD435" s="57"/>
      <c r="AE435" s="57"/>
      <c r="AF435" s="58"/>
      <c r="AG435" s="59"/>
    </row>
    <row r="436" spans="1:33" s="48" customFormat="1" ht="15.75">
      <c r="A436" s="49"/>
      <c r="C436" s="50"/>
      <c r="E436" s="51"/>
      <c r="F436" s="52"/>
      <c r="G436" s="53"/>
      <c r="H436" s="52"/>
      <c r="I436" s="52"/>
      <c r="T436" s="54"/>
      <c r="U436" s="55"/>
      <c r="V436" s="56"/>
      <c r="W436" s="56"/>
      <c r="X436" s="57"/>
      <c r="Y436" s="57"/>
      <c r="Z436" s="57"/>
      <c r="AA436" s="57"/>
      <c r="AB436" s="57"/>
      <c r="AC436" s="57"/>
      <c r="AD436" s="57"/>
      <c r="AE436" s="57"/>
      <c r="AF436" s="58"/>
      <c r="AG436" s="59"/>
    </row>
    <row r="437" spans="1:33" s="48" customFormat="1" ht="15.75">
      <c r="A437" s="49"/>
      <c r="C437" s="50"/>
      <c r="E437" s="51"/>
      <c r="F437" s="52"/>
      <c r="G437" s="53"/>
      <c r="H437" s="52"/>
      <c r="I437" s="52"/>
      <c r="T437" s="54"/>
      <c r="U437" s="55"/>
      <c r="V437" s="56"/>
      <c r="W437" s="56"/>
      <c r="X437" s="57"/>
      <c r="Y437" s="57"/>
      <c r="Z437" s="57"/>
      <c r="AA437" s="57"/>
      <c r="AB437" s="57"/>
      <c r="AC437" s="57"/>
      <c r="AD437" s="57"/>
      <c r="AE437" s="57"/>
      <c r="AF437" s="58"/>
      <c r="AG437" s="59"/>
    </row>
    <row r="438" spans="1:33" s="48" customFormat="1" ht="15.75">
      <c r="A438" s="49"/>
      <c r="C438" s="50"/>
      <c r="E438" s="51"/>
      <c r="F438" s="52"/>
      <c r="G438" s="53"/>
      <c r="H438" s="52"/>
      <c r="I438" s="52"/>
      <c r="T438" s="54"/>
      <c r="U438" s="55"/>
      <c r="V438" s="56"/>
      <c r="W438" s="56"/>
      <c r="X438" s="57"/>
      <c r="Y438" s="57"/>
      <c r="Z438" s="57"/>
      <c r="AA438" s="57"/>
      <c r="AB438" s="57"/>
      <c r="AC438" s="57"/>
      <c r="AD438" s="57"/>
      <c r="AE438" s="57"/>
      <c r="AF438" s="58"/>
      <c r="AG438" s="59"/>
    </row>
    <row r="439" spans="1:33" s="48" customFormat="1" ht="15.75">
      <c r="A439" s="49"/>
      <c r="C439" s="50"/>
      <c r="E439" s="51"/>
      <c r="F439" s="52"/>
      <c r="G439" s="53"/>
      <c r="H439" s="52"/>
      <c r="I439" s="52"/>
      <c r="T439" s="54"/>
      <c r="U439" s="55"/>
      <c r="V439" s="56"/>
      <c r="W439" s="56"/>
      <c r="X439" s="57"/>
      <c r="Y439" s="57"/>
      <c r="Z439" s="57"/>
      <c r="AA439" s="57"/>
      <c r="AB439" s="57"/>
      <c r="AC439" s="57"/>
      <c r="AD439" s="57"/>
      <c r="AE439" s="57"/>
      <c r="AF439" s="58"/>
      <c r="AG439" s="59"/>
    </row>
    <row r="440" spans="1:33" s="48" customFormat="1" ht="15.75">
      <c r="A440" s="49"/>
      <c r="C440" s="50"/>
      <c r="E440" s="51"/>
      <c r="F440" s="52"/>
      <c r="G440" s="53"/>
      <c r="H440" s="52"/>
      <c r="I440" s="52"/>
      <c r="T440" s="54"/>
      <c r="U440" s="55"/>
      <c r="V440" s="56"/>
      <c r="W440" s="56"/>
      <c r="X440" s="57"/>
      <c r="Y440" s="57"/>
      <c r="Z440" s="57"/>
      <c r="AA440" s="57"/>
      <c r="AB440" s="57"/>
      <c r="AC440" s="57"/>
      <c r="AD440" s="57"/>
      <c r="AE440" s="57"/>
      <c r="AF440" s="58"/>
      <c r="AG440" s="59"/>
    </row>
    <row r="441" spans="1:33" s="48" customFormat="1" ht="15.75">
      <c r="A441" s="49"/>
      <c r="C441" s="50"/>
      <c r="E441" s="51"/>
      <c r="F441" s="52"/>
      <c r="G441" s="53"/>
      <c r="H441" s="52"/>
      <c r="I441" s="52"/>
      <c r="T441" s="54"/>
      <c r="U441" s="55"/>
      <c r="V441" s="56"/>
      <c r="W441" s="56"/>
      <c r="X441" s="57"/>
      <c r="Y441" s="57"/>
      <c r="Z441" s="57"/>
      <c r="AA441" s="57"/>
      <c r="AB441" s="57"/>
      <c r="AC441" s="57"/>
      <c r="AD441" s="57"/>
      <c r="AE441" s="57"/>
      <c r="AF441" s="58"/>
      <c r="AG441" s="59"/>
    </row>
    <row r="442" spans="1:33" s="48" customFormat="1" ht="15.75">
      <c r="A442" s="49"/>
      <c r="C442" s="50"/>
      <c r="E442" s="51"/>
      <c r="F442" s="52"/>
      <c r="G442" s="53"/>
      <c r="H442" s="52"/>
      <c r="I442" s="52"/>
      <c r="T442" s="54"/>
      <c r="U442" s="55"/>
      <c r="V442" s="56"/>
      <c r="W442" s="56"/>
      <c r="X442" s="57"/>
      <c r="Y442" s="57"/>
      <c r="Z442" s="57"/>
      <c r="AA442" s="57"/>
      <c r="AB442" s="57"/>
      <c r="AC442" s="57"/>
      <c r="AD442" s="57"/>
      <c r="AE442" s="57"/>
      <c r="AF442" s="58"/>
      <c r="AG442" s="59"/>
    </row>
    <row r="443" spans="1:33" s="48" customFormat="1" ht="15.75">
      <c r="A443" s="49"/>
      <c r="C443" s="50"/>
      <c r="E443" s="51"/>
      <c r="F443" s="52"/>
      <c r="G443" s="53"/>
      <c r="H443" s="52"/>
      <c r="I443" s="52"/>
      <c r="T443" s="54"/>
      <c r="U443" s="55"/>
      <c r="V443" s="56"/>
      <c r="W443" s="56"/>
      <c r="X443" s="57"/>
      <c r="Y443" s="57"/>
      <c r="Z443" s="57"/>
      <c r="AA443" s="57"/>
      <c r="AB443" s="57"/>
      <c r="AC443" s="57"/>
      <c r="AD443" s="57"/>
      <c r="AE443" s="57"/>
      <c r="AF443" s="58"/>
      <c r="AG443" s="59"/>
    </row>
  </sheetData>
  <sheetProtection/>
  <autoFilter ref="A5:AG289"/>
  <mergeCells count="31">
    <mergeCell ref="B1:M1"/>
    <mergeCell ref="K4:S4"/>
    <mergeCell ref="G4:G5"/>
    <mergeCell ref="D4:D5"/>
    <mergeCell ref="E4:E5"/>
    <mergeCell ref="F4:F5"/>
    <mergeCell ref="AF3:AF5"/>
    <mergeCell ref="AC4:AC5"/>
    <mergeCell ref="Y4:Z4"/>
    <mergeCell ref="Y3:AE3"/>
    <mergeCell ref="AA4:AB4"/>
    <mergeCell ref="AD4:AE4"/>
    <mergeCell ref="X3:X5"/>
    <mergeCell ref="I4:I5"/>
    <mergeCell ref="J4:J5"/>
    <mergeCell ref="U4:U5"/>
    <mergeCell ref="V4:V5"/>
    <mergeCell ref="W4:W5"/>
    <mergeCell ref="C3:I3"/>
    <mergeCell ref="H4:H5"/>
    <mergeCell ref="K3:S3"/>
    <mergeCell ref="A293:B293"/>
    <mergeCell ref="A298:B298"/>
    <mergeCell ref="A302:B302"/>
    <mergeCell ref="AG3:AG5"/>
    <mergeCell ref="A4:A5"/>
    <mergeCell ref="B4:B5"/>
    <mergeCell ref="A3:B3"/>
    <mergeCell ref="T4:T5"/>
    <mergeCell ref="T3:W3"/>
    <mergeCell ref="C4:C5"/>
  </mergeCells>
  <dataValidations count="14">
    <dataValidation type="textLength" allowBlank="1" showInputMessage="1" showErrorMessage="1" promptTitle="Номер статьи, части, пункта" prompt="Введите номер статьи, части, пункта, подпункта, абзаца для выбранного НПА" errorTitle="Ошибка" error="Недопустимое количество символов в строке" sqref="J6:S289">
      <formula1>0</formula1>
      <formula2>255</formula2>
    </dataValidation>
    <dataValidation type="date" allowBlank="1" showInputMessage="1" showErrorMessage="1" promptTitle="Срок действия" prompt="Введите дату до которой действет документ. Если срок действия не ограничен, то ячейка должна оставаться пустой" errorTitle="Ошибка" error="Необходимо ввести дату в формте дд.мм.гггг" sqref="I6:I289">
      <formula1>29221</formula1>
      <formula2>44196</formula2>
    </dataValidation>
    <dataValidation type="whole" allowBlank="1" showInputMessage="1" showErrorMessage="1" promptTitle="КЭСР" prompt="Значение от 0 и 999" errorTitle="Ошибка ввода" error="Введите целое число между 100 и 999" sqref="W6:W289">
      <formula1>0</formula1>
      <formula2>999</formula2>
    </dataValidation>
    <dataValidation type="whole" allowBlank="1" showInputMessage="1" showErrorMessage="1" promptTitle="КВР" prompt="Значение от 0 до 999" errorTitle="Ошибка ввода" error="Введите целое число между 0 и 999" sqref="V6:V289">
      <formula1>0</formula1>
      <formula2>999</formula2>
    </dataValidation>
    <dataValidation type="whole" allowBlank="1" showInputMessage="1" showErrorMessage="1" promptTitle="КФСР" prompt="Значение от 0 до 9999" errorTitle="Ошибка ввода" error="Введите целое число между 0 и 9999" sqref="T6:T289">
      <formula1>0</formula1>
      <formula2>9999</formula2>
    </dataValidation>
    <dataValidation type="whole" allowBlank="1" showInputMessage="1" showErrorMessage="1" promptTitle="КЦСР" prompt="Значение от 0 до 9999999" errorTitle="Ошибка ввода" error="Введите целое число между 10000 и 9999999" sqref="U6:U289">
      <formula1>0</formula1>
      <formula2>9999999</formula2>
    </dataValidation>
    <dataValidation type="list" allowBlank="1" showInputMessage="1" showErrorMessage="1" prompt="БДО - бюджет действующих обязательств&#10;БПО - бюджет принимаемых обязательств" sqref="AF6:AF289">
      <formula1>"БДО,БПО"</formula1>
    </dataValidation>
    <dataValidation type="list" allowBlank="1" showInputMessage="1" showErrorMessage="1" sqref="AG6:AG289">
      <formula1>Примечание</formula1>
    </dataValidation>
    <dataValidation type="textLength" allowBlank="1" showInputMessage="1" showErrorMessage="1" promptTitle="Номер документа" prompt="Введите номер документа" errorTitle="Ошибка" error="Длина не может превышать 255 символов" sqref="E7:E289">
      <formula1>0</formula1>
      <formula2>255</formula2>
    </dataValidation>
    <dataValidation type="list" allowBlank="1" showInputMessage="1" showErrorMessage="1" promptTitle="Код полномочия" prompt="Введите или выберете из списка один из кодов полномочий со страницы &quot;Полномочия&quot;" errorTitle="Ошибка" error="Введенный код полномочия отсутсвует на странице &quot;Полномочия&quot;" sqref="A6:A289">
      <formula1>INDIRECT(Диапазон_Полномочий)</formula1>
    </dataValidation>
    <dataValidation type="list" allowBlank="1" showInputMessage="1" showErrorMessage="1" promptTitle="Вид НПА" prompt="Введите или выберете из списка один из видов номативно прововых актов со страницы &quot;ВидыНПА&quot;" errorTitle="Ошибка" error="Введенный код НПА отсутствует на странице &quot;ВидыНПА&quot;" sqref="C6:C289">
      <formula1>INDIRECT(Диапазон_ВидовНПА)</formula1>
    </dataValidation>
    <dataValidation type="date" allowBlank="1" showInputMessage="1" showErrorMessage="1" promptTitle="Дата документа" prompt="Введите дату подписания нормативно правового акта" errorTitle="Ошибка" error="Необходимо ввести дату в формте дд.мм.гггг" sqref="F6:F289">
      <formula1>29221</formula1>
      <formula2>44196</formula2>
    </dataValidation>
    <dataValidation type="date" allowBlank="1" showInputMessage="1" showErrorMessage="1" promptTitle="Дата вступления в силу" prompt="Введите дату с которой документ начинает действовать" errorTitle="Ошибка" error="Необходимо ввести дату в формте дд.мм.гггг" sqref="H6:H289">
      <formula1>29221</formula1>
      <formula2>44196</formula2>
    </dataValidation>
    <dataValidation type="textLength" allowBlank="1" showInputMessage="1" showErrorMessage="1" promptTitle="Наименование документа" prompt="Введите наименование документа без указания вида нормативно правового акта. Например, для НПА &quot;Постановление Губернатора О выборах депутатов Государственной Думы ...&quot; нужно ввести только &quot;О выборах депутатов Государственной Думы ...&quot; (без кавычек)" errorTitle="Ошибка" error="Длина текста не должна превышать 512 символов" sqref="G6:G289">
      <formula1>0</formula1>
      <formula2>512</formula2>
    </dataValidation>
  </dataValidations>
  <printOptions/>
  <pageMargins left="0.2" right="0.2" top="1" bottom="0.29" header="0.5" footer="0.16"/>
  <pageSetup fitToHeight="0" fitToWidth="2" horizontalDpi="600" verticalDpi="600" orientation="landscape" paperSize="9" scale="53" r:id="rId1"/>
</worksheet>
</file>

<file path=xl/worksheets/sheet5.xml><?xml version="1.0" encoding="utf-8"?>
<worksheet xmlns="http://schemas.openxmlformats.org/spreadsheetml/2006/main" xmlns:r="http://schemas.openxmlformats.org/officeDocument/2006/relationships">
  <dimension ref="A1:H5"/>
  <sheetViews>
    <sheetView workbookViewId="0" topLeftCell="A1">
      <selection activeCell="E4" sqref="E4"/>
    </sheetView>
  </sheetViews>
  <sheetFormatPr defaultColWidth="9.140625" defaultRowHeight="12.75"/>
  <cols>
    <col min="1" max="1" width="18.7109375" style="0" customWidth="1"/>
    <col min="2" max="2" width="36.7109375" style="0" customWidth="1"/>
    <col min="4" max="4" width="15.7109375" style="0" customWidth="1"/>
    <col min="5" max="5" width="32.28125" style="0" customWidth="1"/>
    <col min="7" max="7" width="12.57421875" style="0" customWidth="1"/>
    <col min="8" max="8" width="26.8515625" style="0" customWidth="1"/>
  </cols>
  <sheetData>
    <row r="1" spans="1:7" ht="32.25" customHeight="1">
      <c r="A1" s="1" t="s">
        <v>276</v>
      </c>
      <c r="B1" s="1" t="s">
        <v>646</v>
      </c>
      <c r="D1" t="s">
        <v>561</v>
      </c>
      <c r="E1" s="1" t="s">
        <v>236</v>
      </c>
      <c r="G1" s="1" t="s">
        <v>584</v>
      </c>
    </row>
    <row r="2" spans="1:8" ht="26.25" customHeight="1">
      <c r="A2">
        <f ca="1">COUNTA(INDIRECT("Полномочия!A2:A500",TRUE))</f>
        <v>107</v>
      </c>
      <c r="B2">
        <f>IF(A2=0,0,A2+1)</f>
        <v>108</v>
      </c>
      <c r="D2">
        <f ca="1">COUNTA(INDIRECT("ВидыНПА!A2:A500",TRUE))</f>
        <v>39</v>
      </c>
      <c r="E2">
        <f>IF(D2=0,0,D2+1)</f>
        <v>40</v>
      </c>
      <c r="H2" s="1" t="s">
        <v>658</v>
      </c>
    </row>
    <row r="3" spans="2:8" ht="12.75">
      <c r="B3" t="s">
        <v>544</v>
      </c>
      <c r="E3" t="s">
        <v>544</v>
      </c>
      <c r="G3">
        <f ca="1">COUNTA(INDIRECT("НПА!K3:K500"))</f>
        <v>0</v>
      </c>
      <c r="H3">
        <f>IF(G3=0,0,G3+2)</f>
        <v>0</v>
      </c>
    </row>
    <row r="4" spans="2:8" ht="12.75">
      <c r="B4" t="str">
        <f>ADDRESS(2,1,,,"Полномочия")&amp;":"&amp;ADDRESS(B2,1)</f>
        <v>Полномочия!$A$2:$A$108</v>
      </c>
      <c r="E4" t="str">
        <f>ADDRESS(2,1,,,"ВидыНПА")&amp;":"&amp;ADDRESS(E2,1)</f>
        <v>ВидыНПА!$A$2:$A$40</v>
      </c>
      <c r="H4" t="s">
        <v>544</v>
      </c>
    </row>
    <row r="5" ht="12.75">
      <c r="H5" t="e">
        <f>ADDRESS(3,11,,,"НПА")&amp;":"&amp;ADDRESS(H3,11)</f>
        <v>#VALUE!</v>
      </c>
    </row>
  </sheetData>
  <sheetProtection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Igorek</dc:creator>
  <cp:keywords/>
  <dc:description/>
  <cp:lastModifiedBy>ZhKuMA</cp:lastModifiedBy>
  <cp:lastPrinted>2014-06-17T13:17:54Z</cp:lastPrinted>
  <dcterms:created xsi:type="dcterms:W3CDTF">2006-09-15T08:45:54Z</dcterms:created>
  <dcterms:modified xsi:type="dcterms:W3CDTF">2014-06-17T13:39:01Z</dcterms:modified>
  <cp:category/>
  <cp:version/>
  <cp:contentType/>
  <cp:contentStatus/>
</cp:coreProperties>
</file>