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0" windowWidth="12120" windowHeight="6945" tabRatio="622" activeTab="4"/>
  </bookViews>
  <sheets>
    <sheet name="Ведомственная" sheetId="1" r:id="rId1"/>
    <sheet name="Функциональная " sheetId="2" r:id="rId2"/>
    <sheet name="Среднеспис числ год" sheetId="3" r:id="rId3"/>
    <sheet name="Резервный фонд" sheetId="4" r:id="rId4"/>
    <sheet name="Адресная программа" sheetId="5" r:id="rId5"/>
  </sheets>
  <definedNames>
    <definedName name="FIO" localSheetId="0">'Ведомственная'!$E$11</definedName>
    <definedName name="_xlnm.Print_Titles" localSheetId="0">'Ведомственная'!$13:$13</definedName>
  </definedNames>
  <calcPr fullCalcOnLoad="1"/>
</workbook>
</file>

<file path=xl/sharedStrings.xml><?xml version="1.0" encoding="utf-8"?>
<sst xmlns="http://schemas.openxmlformats.org/spreadsheetml/2006/main" count="968" uniqueCount="286">
  <si>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</si>
  <si>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</t>
  </si>
  <si>
    <t>Мобилизационная и вневойсковая подготовка</t>
  </si>
  <si>
    <t>Благоустройство</t>
  </si>
  <si>
    <t>Культура</t>
  </si>
  <si>
    <t>к решению совета депутатов</t>
  </si>
  <si>
    <t xml:space="preserve">муниципального образования </t>
  </si>
  <si>
    <t>Киришского муниципального района</t>
  </si>
  <si>
    <t xml:space="preserve">                 Ленинградской области</t>
  </si>
  <si>
    <t>Пенсионное обеспечение</t>
  </si>
  <si>
    <t>Наименование показателя</t>
  </si>
  <si>
    <t>ИТОГО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</si>
  <si>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</si>
  <si>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</si>
  <si>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Сумма (тысяч рублей)</t>
  </si>
  <si>
    <t>Код главного распорядителя бюджетных средств</t>
  </si>
  <si>
    <t>Код раздела</t>
  </si>
  <si>
    <t>Код подраздела</t>
  </si>
  <si>
    <t>Код целевой статьи</t>
  </si>
  <si>
    <t>Код вида расходов</t>
  </si>
  <si>
    <t>Ленинградской области</t>
  </si>
  <si>
    <t>Приложение 3</t>
  </si>
  <si>
    <t xml:space="preserve">Киришского муниципального района </t>
  </si>
  <si>
    <t>Использование средств  и  изменение  ассигнований резервного фонда</t>
  </si>
  <si>
    <t xml:space="preserve">Документ-основание </t>
  </si>
  <si>
    <t>Целевое назначение</t>
  </si>
  <si>
    <t>Получатель средств</t>
  </si>
  <si>
    <t>Выделено  средств   из резервного фонда               ( тыс. руб.)</t>
  </si>
  <si>
    <t>Изменение ассигнований резервного фонда (тыс.руб.)</t>
  </si>
  <si>
    <t>Использовано (тыс.руб.)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</si>
  <si>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</si>
  <si>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</si>
  <si>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</si>
  <si>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</si>
  <si>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</si>
  <si>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</si>
  <si>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</si>
  <si>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Физическая культура</t>
  </si>
  <si>
    <t>Итого</t>
  </si>
  <si>
    <t>муниципальные служащие</t>
  </si>
  <si>
    <t>Пчевжинское сельское поселение</t>
  </si>
  <si>
    <t>Пчевжинское сельское  поселение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</si>
  <si>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</si>
  <si>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</si>
  <si>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</si>
  <si>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Коммунальное хозяйство</t>
  </si>
  <si>
    <t>Код раздела/ подраздела</t>
  </si>
  <si>
    <t>Жилищное хозяйство</t>
  </si>
  <si>
    <t>Другие вопросы в области жилищно-коммунального хозяйства</t>
  </si>
  <si>
    <t>муниципального образования</t>
  </si>
  <si>
    <t xml:space="preserve">Объект </t>
  </si>
  <si>
    <t>Главный распорядитель средств</t>
  </si>
  <si>
    <t>Наименование источника</t>
  </si>
  <si>
    <t>% исполнения</t>
  </si>
  <si>
    <t>ВСЕГО</t>
  </si>
  <si>
    <t>Администрация  Пчевжинского сельского поселения</t>
  </si>
  <si>
    <t>01</t>
  </si>
  <si>
    <t>00</t>
  </si>
  <si>
    <t>04</t>
  </si>
  <si>
    <t>06</t>
  </si>
  <si>
    <t>13</t>
  </si>
  <si>
    <t>02</t>
  </si>
  <si>
    <t>03</t>
  </si>
  <si>
    <t>09</t>
  </si>
  <si>
    <t>05</t>
  </si>
  <si>
    <t>08</t>
  </si>
  <si>
    <t>10</t>
  </si>
  <si>
    <t>11</t>
  </si>
  <si>
    <t>Другие вопросы в области национальной безопасности и правоохранительной деятельности</t>
  </si>
  <si>
    <t>14</t>
  </si>
  <si>
    <t>Администрация  муниципального образования Пчевжинское сельское поселение Киришского муниципального района Ленинградской области</t>
  </si>
  <si>
    <t>957</t>
  </si>
  <si>
    <t>0100</t>
  </si>
  <si>
    <t>0104</t>
  </si>
  <si>
    <t>Обеспечение деятельности органов местного самоуправления муниципального образования Пчевжинское сельское поселение Киришского муниципального района Ленинградской области</t>
  </si>
  <si>
    <t>1100000000</t>
  </si>
  <si>
    <t>Обеспечение деятельности аппаратов органов местного самоуправлени муниципального образования Пчевжинское сельское поселение Киришского муниципального района Ленинградской области</t>
  </si>
  <si>
    <t>1110000000</t>
  </si>
  <si>
    <t>Обеспечение деятельности аппаратов органов местного самоуправления, осуществляющих полномочия по решению вопросов местного значения муниципального образования Пчевжинское сельское поселение Киришский муниципальный район Ленинградской области</t>
  </si>
  <si>
    <t>1110020034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</si>
  <si>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</si>
  <si>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</si>
  <si>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</si>
  <si>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</si>
  <si>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</si>
  <si>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</si>
  <si>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</si>
  <si>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</si>
  <si>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Непрограммные расходы муниципального образования Пчевжинское сельское поселение Киришского муниципального района Ленинградской области</t>
  </si>
  <si>
    <t>2100000000</t>
  </si>
  <si>
    <t>Непрограммные расходы на переданные полномочия в соответствии с заключенными соглашениями</t>
  </si>
  <si>
    <t>2130000000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</si>
  <si>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</si>
  <si>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2130022004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</si>
  <si>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</si>
  <si>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</si>
  <si>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</si>
  <si>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</si>
  <si>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</si>
  <si>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2130022005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</si>
  <si>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</si>
  <si>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2130022006</t>
  </si>
  <si>
    <t>0106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</si>
  <si>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</si>
  <si>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2130021001</t>
  </si>
  <si>
    <t>Межбюджетные трансферты на исполнение полномочий предусмотренных пунктом 11 статьи 3 Федерального закона от 07.02.2011 № 6-ФЗ "Об общих принципах организации деятельности контрольно-счетных органов субъектов Российской федерации и муниципальных образований"</t>
  </si>
  <si>
    <t>2130021002</t>
  </si>
  <si>
    <t>0113</t>
  </si>
  <si>
    <t>Непрограммные расходы за счет средств бюджета муниципального образования Пчевжинское сельское поселение, не вошедшие в другие целевые статьи</t>
  </si>
  <si>
    <t>2110000000</t>
  </si>
  <si>
    <t>Иные бюджетные ассигнования</t>
  </si>
  <si>
    <t>800</t>
  </si>
  <si>
    <t>2110020100</t>
  </si>
  <si>
    <t>Муниципальная программа "Обеспечение качественным жильем граждан на территории муниципального образования Пчевжинское сельское поселение"</t>
  </si>
  <si>
    <t>7600000000</t>
  </si>
  <si>
    <t>Основное мероприятие "Обеспечение реализации функций в сфере управления муниципальным жилищным фондом"</t>
  </si>
  <si>
    <t>7600200000</t>
  </si>
  <si>
    <t>Ведение лицевых счетов по объектам муниципального жилого фонда</t>
  </si>
  <si>
    <t>7600220023</t>
  </si>
  <si>
    <t>0200</t>
  </si>
  <si>
    <t>0203</t>
  </si>
  <si>
    <t>Непрограмные расходы за счет субсидий, субвенций и иных межбюджетных трасфертов из бюджетов других уровней</t>
  </si>
  <si>
    <t>2120000000</t>
  </si>
  <si>
    <t>Осуществление первичного воинского учета на территориях, где отсутствуют военные комиссариаты</t>
  </si>
  <si>
    <t>2120051180</t>
  </si>
  <si>
    <t>0300</t>
  </si>
  <si>
    <t>0309</t>
  </si>
  <si>
    <t>Муниципальная программа "Безопасность на территории муниципального образования Пчевжинское сельское поселение"</t>
  </si>
  <si>
    <t>7300000000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</si>
  <si>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</si>
  <si>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>7300300000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</si>
  <si>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8,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</si>
  <si>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7300320310</t>
  </si>
  <si>
    <t>0400</t>
  </si>
  <si>
    <t>0409</t>
  </si>
  <si>
    <t>Муниципальная программа "Развитие автомобильных дорог муниципального образования Пчевжинское сельское поселение"</t>
  </si>
  <si>
    <t>7500000000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</si>
  <si>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</si>
  <si>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>7500100000</t>
  </si>
  <si>
    <t>Мероприятия по содержанию автомобильных дорог общего пользования местного значения и искусственных сооружений на них</t>
  </si>
  <si>
    <t>7500120018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</si>
  <si>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</si>
  <si>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7500200000</t>
  </si>
  <si>
    <t>Капитальный ремонт и ремонт автомобильных дорог общего пользования местного значения, дворовых территорий многоквартирных домов и проездов к ним</t>
  </si>
  <si>
    <t>7500220019</t>
  </si>
  <si>
    <t>0500</t>
  </si>
  <si>
    <t>0501</t>
  </si>
  <si>
    <t>Основное мероприятие "Обеспечение надлежащей эксплуатации жилищного фонда многоквартирных домов"</t>
  </si>
  <si>
    <t>7600100000</t>
  </si>
  <si>
    <t>Субсидии на выполнение работ по эксплуатации жилищного фонда, не обеспеченных платежами населения</t>
  </si>
  <si>
    <t>7600120021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</si>
  <si>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</si>
  <si>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</si>
  <si>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</si>
  <si>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>7600300000</t>
  </si>
  <si>
    <t>Взносы собственника муниципального жилого фонда на обеспечение капитального ремонта общего имущества многоквартирных домов</t>
  </si>
  <si>
    <t>7600320024</t>
  </si>
  <si>
    <t>0502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</si>
  <si>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Пчевжинское сельское поселение"</t>
  </si>
  <si>
    <t>7200000000</t>
  </si>
  <si>
    <t>Муниципальная программа "Стимулирование экономической активности муниципального образования Пчевжинское сельское поселение"</t>
  </si>
  <si>
    <t>7700000000</t>
  </si>
  <si>
    <t>Основное мероприятие "Обеспечение функционирования общественной бани"</t>
  </si>
  <si>
    <t>7700100000</t>
  </si>
  <si>
    <t>Субсидии на возмещение недополученных доходов в связи с оказанием банных услуг населению</t>
  </si>
  <si>
    <t>7700120025</t>
  </si>
  <si>
    <t>0503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</si>
  <si>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</si>
  <si>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>7200100000</t>
  </si>
  <si>
    <t>Организация уличного освещения, техническое обслуживание и ремонт сетей инженерно-технического обеспечения электрической энергией</t>
  </si>
  <si>
    <t>7200120004</t>
  </si>
  <si>
    <t>Муниципальная программа "Благоустройство и охрана окружающей среды на территории муниципального образования Пчевжинское сельское поселение"</t>
  </si>
  <si>
    <t>7400000000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</si>
  <si>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</si>
  <si>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</si>
  <si>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7400400000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</si>
  <si>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</si>
  <si>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7400420022</t>
  </si>
  <si>
    <t>0505</t>
  </si>
  <si>
    <t>Основное мероприятие "Вывоз умерших граждан из внебольничных условий"</t>
  </si>
  <si>
    <t>7400500000</t>
  </si>
  <si>
    <t>7400520022</t>
  </si>
  <si>
    <t>0800</t>
  </si>
  <si>
    <t>0801</t>
  </si>
  <si>
    <t>Муниципальная программа "Развитие культуры в муниципальном образовании Пчевжинское сельское поселение"</t>
  </si>
  <si>
    <t>7100000000</t>
  </si>
  <si>
    <t>Основное мероприятие "Организация досуга и обеспечение населения муниципального образования услугами в сфере культуры"</t>
  </si>
  <si>
    <t>7100100000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</si>
  <si>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</si>
  <si>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7100120903</t>
  </si>
  <si>
    <t>Основное мероприятие "Организация библиотечного обслуживания населения, комплектование библиотечных фондов"</t>
  </si>
  <si>
    <t>7100300000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</si>
  <si>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</si>
  <si>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7100320901</t>
  </si>
  <si>
    <t>1000</t>
  </si>
  <si>
    <t>1001</t>
  </si>
  <si>
    <t>Пенсионное обеспечение муниципальных служащих</t>
  </si>
  <si>
    <t>2110020035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</si>
  <si>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</si>
  <si>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</si>
  <si>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</si>
  <si>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</si>
  <si>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межбюджетные трансферты из бюджета муниципального образования Киришский муниципальный район Ленинградской области</t>
  </si>
  <si>
    <t>2130022003</t>
  </si>
  <si>
    <t>7300320312</t>
  </si>
  <si>
    <t>7200200000</t>
  </si>
  <si>
    <t>7200240027</t>
  </si>
  <si>
    <t>7200500000</t>
  </si>
  <si>
    <t>7200540027</t>
  </si>
  <si>
    <t>400</t>
  </si>
  <si>
    <t>410</t>
  </si>
  <si>
    <t>Предусмотрено решением  совета депутатов        от 16.12.2019 г. № 6/28                         ( тыс.руб.)</t>
  </si>
  <si>
    <t>Сумма на 2020 год (тыс. руб.)</t>
  </si>
  <si>
    <t xml:space="preserve">Строительство сельского дома культуры со зрительным залом 150 мест и библиотекой </t>
  </si>
  <si>
    <t>средства федерального бюджета</t>
  </si>
  <si>
    <t>средства областного бюджета Ленинградской области</t>
  </si>
  <si>
    <t>Газоснабжение п. Пчевжа, д. Горчаково</t>
  </si>
  <si>
    <t>бюджет муниципального образования Пчевжинское сельское поселение Киришского муниципального района Ленинградской области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</si>
  <si>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</si>
  <si>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Прочие расходы, связанные с выполнением обязательств органами местного самоуправления муниципального образования Пчевжинское сельское поселение Киришского муниципального района Ленинградской области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</si>
  <si>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</si>
  <si>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Газоснабжение муниципального образования Пчевжинское сельское поселение</t>
  </si>
  <si>
    <t>Основное мероприятие "Повышение надежности и эффективности работы объектов (сетей) теплоснабжения"</t>
  </si>
  <si>
    <t>Проведение мероприятий, направленных на повышение надежности и эффективности работы объектов (сетей) теплоснабжения</t>
  </si>
  <si>
    <t>Основное мероприятие "Газоснабжение муниципального образования Пчевжинское сельское поселение"</t>
  </si>
  <si>
    <t>Капитальные вложения в объекты государственной (муниципальной) собственности</t>
  </si>
  <si>
    <t>Бюджетные инвестиции</t>
  </si>
  <si>
    <t>Приложение 2</t>
  </si>
  <si>
    <t xml:space="preserve">                                        Приложение 5</t>
  </si>
  <si>
    <t xml:space="preserve">                                        Приложение 6</t>
  </si>
  <si>
    <t>Приложение 7</t>
  </si>
  <si>
    <t xml:space="preserve">Показатели исполнения расходов бюджета муниципального образования Пчевжинское сельское поселение Киришского муниципального района Ленинградской области за полугодие 2020 года по ведомственной структуре расходов бюджета </t>
  </si>
  <si>
    <t xml:space="preserve">Показатели исполнения расходов бюджета муниципального образования Пчевжинское сельское поселение Киришского муниципального района Ленинградской области за полугодие 2020 года по разделам и подразделам классификации расходов  бюджета   </t>
  </si>
  <si>
    <t xml:space="preserve">Сведения о среднесписочной численности муниципальных служащих органов местного самоуправления и работников муниципальных учреждений муниципального образования Пчевжинское сельское поселение Киришского муниципального района Ленинградской области и о фактических расходах на оплату их труда  за полугодие 2020 года </t>
  </si>
  <si>
    <t>Среднесписочная численность работников за  полугодие 2020 года  (чел)</t>
  </si>
  <si>
    <t>Фактические расходы на оплату труда за  полугодие 2020 года   (тыс. руб.)</t>
  </si>
  <si>
    <t>Отчет по использованию средств резервного фонда администрации муниципального образования Пчевжинское сельское поселение Киришского  муниципального  района Ленинградской области за полугодие 2020 года</t>
  </si>
  <si>
    <t>Исполнение  адресной инвестиционной программы муниципального образования Пчевжинское сельское поселение  Киришского муниципального района Ленинградской области за полугодие 2020 года</t>
  </si>
  <si>
    <t>850</t>
  </si>
  <si>
    <t>2110020037</t>
  </si>
  <si>
    <t>7200220005</t>
  </si>
  <si>
    <t>7700120026</t>
  </si>
  <si>
    <t>7300100000</t>
  </si>
  <si>
    <t>7300120009</t>
  </si>
  <si>
    <t>7300200000</t>
  </si>
  <si>
    <t>7300220010</t>
  </si>
  <si>
    <t>7400100000</t>
  </si>
  <si>
    <t>7400120012</t>
  </si>
  <si>
    <t>7400120013</t>
  </si>
  <si>
    <t>7400300000</t>
  </si>
  <si>
    <t>7400320015</t>
  </si>
  <si>
    <t>7400600000</t>
  </si>
  <si>
    <t>7400620027</t>
  </si>
  <si>
    <t>7800000000</t>
  </si>
  <si>
    <t>7810000000</t>
  </si>
  <si>
    <t>7810100000</t>
  </si>
  <si>
    <t>78101S4770</t>
  </si>
  <si>
    <t>7810400000</t>
  </si>
  <si>
    <t>78104S4770</t>
  </si>
  <si>
    <t>7820000000</t>
  </si>
  <si>
    <t>7820200000</t>
  </si>
  <si>
    <t>78202S4660</t>
  </si>
  <si>
    <t>7100400000</t>
  </si>
  <si>
    <t>7100420020</t>
  </si>
  <si>
    <t>71004L5760</t>
  </si>
  <si>
    <t>Исполнено за полугодие 2020 года (тыс.руб.)</t>
  </si>
  <si>
    <t>Уплата налогов, сборов и иных платежей</t>
  </si>
  <si>
    <t>Уплата членских взносов в Ассоциацию "Совет муниципальных образований Ленинградской области"</t>
  </si>
  <si>
    <t>Ремонт общественной бани</t>
  </si>
  <si>
    <t>Основное мероприятие "Обеспечение безопасности людей на водных объектах, охраны их жизни и здоровья"</t>
  </si>
  <si>
    <t>Проведение мероприятий, направленных на обеспечение безопасности людей на водных объектах, охраны их жизни и здоровья</t>
  </si>
  <si>
    <t>Основное мероприятие "Обеспечение первичных мер пожарной безопасности муниципального образования"</t>
  </si>
  <si>
    <t>Проведение мероприятий, направленных на обеспечение первичных мер пожарной безопасности</t>
  </si>
  <si>
    <t>Ликвидация несанкционированных свалок</t>
  </si>
  <si>
    <t>Основное мероприятие "Благоустройство территории муниципального образования"</t>
  </si>
  <si>
    <t>Проведение мероприятий, направленных на благоустройство территории муниципального образования</t>
  </si>
  <si>
    <t>Основное мероприятие "Содержание воинских захоронений, расположенных на территории муниципального образования"</t>
  </si>
  <si>
    <t>Содержание воинских захоронений, расположенных на территории муниципального образования</t>
  </si>
  <si>
    <t>Муниципальная программа "Развитие частей территории муниципального образования Пчевжинское сельское поселение"</t>
  </si>
  <si>
    <t>Подпрограмма «Развитие населенных пунктов муниципального образования Пчевжинское сельское поселение»</t>
  </si>
  <si>
    <t>Основное мероприятие "Обеспечение первичных мер пожарной безопасности в населенных пунктах"</t>
  </si>
  <si>
    <t>Основное мероприятие "Благоустройство территории в населенных пунктах"</t>
  </si>
  <si>
    <t>Подпрограмма "Развитие административного центра муниципального образования Пчевжинское сельское поселение"</t>
  </si>
  <si>
    <t>Основное мероприятие "Благоустройство территории в административном центре"</t>
  </si>
  <si>
    <t>Основное мероприятие "Строительство, ремонт объектов культуры"</t>
  </si>
  <si>
    <t>Строительство объектов культуры</t>
  </si>
</sst>
</file>

<file path=xl/styles.xml><?xml version="1.0" encoding="utf-8"?>
<styleSheet xmlns="http://schemas.openxmlformats.org/spreadsheetml/2006/main">
  <numFmts count="5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000"/>
    <numFmt numFmtId="195" formatCode="[$-FC19]d\ mmmm\ yyyy\ &quot;г.&quot;"/>
    <numFmt numFmtId="196" formatCode="0.0"/>
    <numFmt numFmtId="197" formatCode="_(* #,##0.000_);_(* \(#,##0.000\);_(* &quot;-&quot;??_);_(@_)"/>
    <numFmt numFmtId="198" formatCode="_(* #,##0.0_);_(* \(#,##0.0\);_(* &quot;-&quot;??_);_(@_)"/>
    <numFmt numFmtId="199" formatCode="0.00000"/>
    <numFmt numFmtId="200" formatCode="0.0000"/>
    <numFmt numFmtId="201" formatCode="0.000"/>
    <numFmt numFmtId="202" formatCode="#,##0.00_р_."/>
    <numFmt numFmtId="203" formatCode="?"/>
    <numFmt numFmtId="204" formatCode="dd/mm/yyyy\ hh:mm"/>
    <numFmt numFmtId="205" formatCode="_-* #,##0.000\ _₽_-;\-* #,##0.000\ _₽_-;_-* &quot;-&quot;??\ _₽_-;_-@_-"/>
    <numFmt numFmtId="206" formatCode="_-* #,##0.0\ _₽_-;\-* #,##0.0\ _₽_-;_-* &quot;-&quot;??\ _₽_-;_-@_-"/>
  </numFmts>
  <fonts count="54">
    <font>
      <sz val="10"/>
      <color indexed="8"/>
      <name val="Arial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>
      <alignment/>
      <protection/>
    </xf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Border="1" applyAlignment="1">
      <alignment horizontal="center" vertical="center" wrapText="1"/>
    </xf>
    <xf numFmtId="196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6" xfId="0" applyFont="1" applyFill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0" fontId="4" fillId="0" borderId="0" xfId="0" applyFont="1" applyAlignment="1">
      <alignment horizontal="right"/>
    </xf>
    <xf numFmtId="49" fontId="1" fillId="0" borderId="22" xfId="0" applyNumberFormat="1" applyFont="1" applyBorder="1" applyAlignment="1">
      <alignment horizontal="left" vertical="center" wrapText="1"/>
    </xf>
    <xf numFmtId="0" fontId="7" fillId="0" borderId="0" xfId="53" applyFont="1">
      <alignment/>
      <protection/>
    </xf>
    <xf numFmtId="0" fontId="10" fillId="0" borderId="0" xfId="0" applyFont="1" applyAlignment="1">
      <alignment/>
    </xf>
    <xf numFmtId="0" fontId="1" fillId="0" borderId="10" xfId="53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4" fontId="1" fillId="0" borderId="10" xfId="53" applyNumberFormat="1" applyFont="1" applyBorder="1" applyAlignment="1">
      <alignment vertical="center" wrapText="1"/>
      <protection/>
    </xf>
    <xf numFmtId="171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196" fontId="1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196" fontId="12" fillId="0" borderId="10" xfId="0" applyNumberFormat="1" applyFont="1" applyBorder="1" applyAlignment="1">
      <alignment vertical="center"/>
    </xf>
    <xf numFmtId="17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203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 vertical="center"/>
    </xf>
    <xf numFmtId="196" fontId="1" fillId="33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189" fontId="7" fillId="0" borderId="0" xfId="0" applyNumberFormat="1" applyFont="1" applyFill="1" applyBorder="1" applyAlignment="1">
      <alignment horizontal="right"/>
    </xf>
    <xf numFmtId="189" fontId="7" fillId="0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189" fontId="7" fillId="0" borderId="0" xfId="0" applyNumberFormat="1" applyFont="1" applyFill="1" applyAlignment="1">
      <alignment/>
    </xf>
    <xf numFmtId="2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23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4" fontId="1" fillId="0" borderId="24" xfId="0" applyNumberFormat="1" applyFont="1" applyFill="1" applyBorder="1" applyAlignment="1" applyProtection="1">
      <alignment horizontal="right"/>
      <protection/>
    </xf>
    <xf numFmtId="4" fontId="1" fillId="0" borderId="24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/>
    </xf>
    <xf numFmtId="0" fontId="1" fillId="0" borderId="10" xfId="53" applyFont="1" applyFill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vertical="center" wrapText="1"/>
      <protection/>
    </xf>
    <xf numFmtId="4" fontId="1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49" fontId="53" fillId="0" borderId="13" xfId="53" applyNumberFormat="1" applyFont="1" applyBorder="1" applyAlignment="1">
      <alignment horizontal="center" vertical="center" wrapText="1"/>
      <protection/>
    </xf>
    <xf numFmtId="49" fontId="53" fillId="0" borderId="25" xfId="53" applyNumberFormat="1" applyFont="1" applyBorder="1" applyAlignment="1">
      <alignment horizontal="center" vertical="center" wrapText="1"/>
      <protection/>
    </xf>
    <xf numFmtId="49" fontId="53" fillId="0" borderId="26" xfId="53" applyNumberFormat="1" applyFont="1" applyBorder="1" applyAlignment="1">
      <alignment horizontal="center" vertical="center" wrapText="1"/>
      <protection/>
    </xf>
    <xf numFmtId="0" fontId="6" fillId="0" borderId="0" xfId="53" applyFont="1" applyAlignment="1">
      <alignment horizontal="center" wrapText="1"/>
      <protection/>
    </xf>
    <xf numFmtId="0" fontId="33" fillId="0" borderId="0" xfId="54" applyFont="1" applyAlignment="1">
      <alignment/>
      <protection/>
    </xf>
    <xf numFmtId="0" fontId="7" fillId="0" borderId="0" xfId="53" applyFont="1" applyAlignment="1">
      <alignment horizontal="right"/>
      <protection/>
    </xf>
    <xf numFmtId="0" fontId="7" fillId="0" borderId="0" xfId="53" applyFont="1" applyAlignment="1">
      <alignment horizontal="right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6"/>
  <sheetViews>
    <sheetView zoomScale="90" zoomScaleNormal="90" zoomScalePageLayoutView="0" workbookViewId="0" topLeftCell="A1">
      <selection activeCell="I17" sqref="I17"/>
    </sheetView>
  </sheetViews>
  <sheetFormatPr defaultColWidth="9.140625" defaultRowHeight="12.75"/>
  <cols>
    <col min="1" max="1" width="39.57421875" style="11" customWidth="1"/>
    <col min="2" max="2" width="16.421875" style="11" customWidth="1"/>
    <col min="3" max="3" width="11.7109375" style="11" customWidth="1"/>
    <col min="4" max="4" width="12.57421875" style="11" customWidth="1"/>
    <col min="5" max="5" width="10.140625" style="11" customWidth="1"/>
    <col min="6" max="6" width="23.57421875" style="69" customWidth="1"/>
    <col min="7" max="16384" width="9.140625" style="11" customWidth="1"/>
  </cols>
  <sheetData>
    <row r="1" spans="3:6" ht="15">
      <c r="C1" s="80" t="s">
        <v>227</v>
      </c>
      <c r="D1" s="80"/>
      <c r="E1" s="80"/>
      <c r="F1" s="80"/>
    </row>
    <row r="2" spans="3:6" ht="15">
      <c r="C2" s="80" t="s">
        <v>5</v>
      </c>
      <c r="D2" s="80"/>
      <c r="E2" s="80"/>
      <c r="F2" s="80"/>
    </row>
    <row r="3" spans="3:6" ht="15">
      <c r="C3" s="80" t="s">
        <v>6</v>
      </c>
      <c r="D3" s="80"/>
      <c r="E3" s="80"/>
      <c r="F3" s="80"/>
    </row>
    <row r="4" spans="3:6" ht="15">
      <c r="C4" s="80" t="s">
        <v>40</v>
      </c>
      <c r="D4" s="80"/>
      <c r="E4" s="80"/>
      <c r="F4" s="80"/>
    </row>
    <row r="5" spans="3:6" ht="15">
      <c r="C5" s="80" t="s">
        <v>7</v>
      </c>
      <c r="D5" s="80"/>
      <c r="E5" s="80"/>
      <c r="F5" s="80"/>
    </row>
    <row r="6" spans="3:6" ht="15">
      <c r="C6" s="80" t="s">
        <v>8</v>
      </c>
      <c r="D6" s="80"/>
      <c r="E6" s="80"/>
      <c r="F6" s="80"/>
    </row>
    <row r="8" spans="1:6" ht="15">
      <c r="A8" s="81" t="s">
        <v>231</v>
      </c>
      <c r="B8" s="81"/>
      <c r="C8" s="81"/>
      <c r="D8" s="81"/>
      <c r="E8" s="81"/>
      <c r="F8" s="81"/>
    </row>
    <row r="9" spans="1:6" ht="15">
      <c r="A9" s="81"/>
      <c r="B9" s="81"/>
      <c r="C9" s="81"/>
      <c r="D9" s="81"/>
      <c r="E9" s="81"/>
      <c r="F9" s="81"/>
    </row>
    <row r="10" spans="1:6" ht="15.75" customHeight="1">
      <c r="A10" s="81"/>
      <c r="B10" s="81"/>
      <c r="C10" s="81"/>
      <c r="D10" s="81"/>
      <c r="E10" s="81"/>
      <c r="F10" s="81"/>
    </row>
    <row r="12" ht="15">
      <c r="F12" s="66"/>
    </row>
    <row r="13" spans="1:6" s="12" customFormat="1" ht="60">
      <c r="A13" s="54" t="s">
        <v>1</v>
      </c>
      <c r="B13" s="55" t="s">
        <v>15</v>
      </c>
      <c r="C13" s="55" t="s">
        <v>46</v>
      </c>
      <c r="D13" s="56" t="s">
        <v>18</v>
      </c>
      <c r="E13" s="55" t="s">
        <v>19</v>
      </c>
      <c r="F13" s="67" t="s">
        <v>14</v>
      </c>
    </row>
    <row r="14" spans="1:6" ht="78.75">
      <c r="A14" s="58" t="s">
        <v>70</v>
      </c>
      <c r="B14" s="59" t="s">
        <v>71</v>
      </c>
      <c r="C14" s="59"/>
      <c r="D14" s="59"/>
      <c r="E14" s="59"/>
      <c r="F14" s="73">
        <v>9767.13</v>
      </c>
    </row>
    <row r="15" spans="1:6" ht="31.5">
      <c r="A15" s="58" t="s">
        <v>30</v>
      </c>
      <c r="B15" s="59" t="s">
        <v>71</v>
      </c>
      <c r="C15" s="59" t="s">
        <v>72</v>
      </c>
      <c r="D15" s="59"/>
      <c r="E15" s="59"/>
      <c r="F15" s="74">
        <v>2780.13</v>
      </c>
    </row>
    <row r="16" spans="1:6" ht="94.5">
      <c r="A16" s="58" t="s">
        <v>0</v>
      </c>
      <c r="B16" s="59" t="s">
        <v>71</v>
      </c>
      <c r="C16" s="59" t="s">
        <v>73</v>
      </c>
      <c r="D16" s="59"/>
      <c r="E16" s="59"/>
      <c r="F16" s="74">
        <v>2176.85</v>
      </c>
    </row>
    <row r="17" spans="1:6" ht="94.5">
      <c r="A17" s="58" t="s">
        <v>74</v>
      </c>
      <c r="B17" s="59" t="s">
        <v>71</v>
      </c>
      <c r="C17" s="59" t="s">
        <v>73</v>
      </c>
      <c r="D17" s="59" t="s">
        <v>75</v>
      </c>
      <c r="E17" s="59"/>
      <c r="F17" s="74">
        <v>2101.76</v>
      </c>
    </row>
    <row r="18" spans="1:6" ht="94.5">
      <c r="A18" s="58" t="s">
        <v>76</v>
      </c>
      <c r="B18" s="59" t="s">
        <v>71</v>
      </c>
      <c r="C18" s="59" t="s">
        <v>73</v>
      </c>
      <c r="D18" s="59" t="s">
        <v>77</v>
      </c>
      <c r="E18" s="59"/>
      <c r="F18" s="74">
        <v>2101.76</v>
      </c>
    </row>
    <row r="19" spans="1:6" ht="141.75">
      <c r="A19" s="58" t="s">
        <v>78</v>
      </c>
      <c r="B19" s="59" t="s">
        <v>71</v>
      </c>
      <c r="C19" s="59" t="s">
        <v>73</v>
      </c>
      <c r="D19" s="59" t="s">
        <v>79</v>
      </c>
      <c r="E19" s="59"/>
      <c r="F19" s="74">
        <v>2101.76</v>
      </c>
    </row>
    <row r="20" spans="1:6" ht="110.25">
      <c r="A20" s="58" t="s">
        <v>80</v>
      </c>
      <c r="B20" s="59" t="s">
        <v>71</v>
      </c>
      <c r="C20" s="59" t="s">
        <v>73</v>
      </c>
      <c r="D20" s="59" t="s">
        <v>79</v>
      </c>
      <c r="E20" s="59" t="s">
        <v>81</v>
      </c>
      <c r="F20" s="74">
        <v>1757.62</v>
      </c>
    </row>
    <row r="21" spans="1:6" ht="47.25">
      <c r="A21" s="58" t="s">
        <v>82</v>
      </c>
      <c r="B21" s="59" t="s">
        <v>71</v>
      </c>
      <c r="C21" s="59" t="s">
        <v>73</v>
      </c>
      <c r="D21" s="59" t="s">
        <v>79</v>
      </c>
      <c r="E21" s="59" t="s">
        <v>83</v>
      </c>
      <c r="F21" s="74">
        <v>1757.62</v>
      </c>
    </row>
    <row r="22" spans="1:6" ht="47.25">
      <c r="A22" s="58" t="s">
        <v>84</v>
      </c>
      <c r="B22" s="59" t="s">
        <v>71</v>
      </c>
      <c r="C22" s="59" t="s">
        <v>73</v>
      </c>
      <c r="D22" s="59" t="s">
        <v>79</v>
      </c>
      <c r="E22" s="59" t="s">
        <v>85</v>
      </c>
      <c r="F22" s="74">
        <v>343.74</v>
      </c>
    </row>
    <row r="23" spans="1:6" ht="47.25">
      <c r="A23" s="58" t="s">
        <v>86</v>
      </c>
      <c r="B23" s="59" t="s">
        <v>71</v>
      </c>
      <c r="C23" s="59" t="s">
        <v>73</v>
      </c>
      <c r="D23" s="59" t="s">
        <v>79</v>
      </c>
      <c r="E23" s="59" t="s">
        <v>87</v>
      </c>
      <c r="F23" s="74">
        <v>343.74</v>
      </c>
    </row>
    <row r="24" spans="1:6" ht="15.75">
      <c r="A24" s="58" t="s">
        <v>110</v>
      </c>
      <c r="B24" s="59" t="s">
        <v>71</v>
      </c>
      <c r="C24" s="59" t="s">
        <v>73</v>
      </c>
      <c r="D24" s="59" t="s">
        <v>79</v>
      </c>
      <c r="E24" s="59" t="s">
        <v>111</v>
      </c>
      <c r="F24" s="65">
        <v>0.4</v>
      </c>
    </row>
    <row r="25" spans="1:6" ht="31.5">
      <c r="A25" s="58" t="s">
        <v>266</v>
      </c>
      <c r="B25" s="59" t="s">
        <v>71</v>
      </c>
      <c r="C25" s="59" t="s">
        <v>73</v>
      </c>
      <c r="D25" s="59" t="s">
        <v>79</v>
      </c>
      <c r="E25" s="59" t="s">
        <v>238</v>
      </c>
      <c r="F25" s="65">
        <v>0.4</v>
      </c>
    </row>
    <row r="26" spans="1:6" ht="78.75">
      <c r="A26" s="58" t="s">
        <v>88</v>
      </c>
      <c r="B26" s="59" t="s">
        <v>71</v>
      </c>
      <c r="C26" s="59" t="s">
        <v>73</v>
      </c>
      <c r="D26" s="59" t="s">
        <v>89</v>
      </c>
      <c r="E26" s="59"/>
      <c r="F26" s="74">
        <v>75.09</v>
      </c>
    </row>
    <row r="27" spans="1:6" ht="63">
      <c r="A27" s="58" t="s">
        <v>90</v>
      </c>
      <c r="B27" s="59" t="s">
        <v>71</v>
      </c>
      <c r="C27" s="59" t="s">
        <v>73</v>
      </c>
      <c r="D27" s="59" t="s">
        <v>91</v>
      </c>
      <c r="E27" s="59"/>
      <c r="F27" s="74">
        <v>75.09</v>
      </c>
    </row>
    <row r="28" spans="1:6" ht="204.75">
      <c r="A28" s="70" t="s">
        <v>218</v>
      </c>
      <c r="B28" s="59" t="s">
        <v>71</v>
      </c>
      <c r="C28" s="59" t="s">
        <v>73</v>
      </c>
      <c r="D28" s="59" t="s">
        <v>203</v>
      </c>
      <c r="E28" s="59"/>
      <c r="F28" s="74">
        <v>0.5</v>
      </c>
    </row>
    <row r="29" spans="1:6" ht="15.75">
      <c r="A29" s="58" t="s">
        <v>94</v>
      </c>
      <c r="B29" s="59" t="s">
        <v>71</v>
      </c>
      <c r="C29" s="59" t="s">
        <v>73</v>
      </c>
      <c r="D29" s="59" t="s">
        <v>203</v>
      </c>
      <c r="E29" s="59" t="s">
        <v>95</v>
      </c>
      <c r="F29" s="74">
        <v>0.5</v>
      </c>
    </row>
    <row r="30" spans="1:6" ht="15.75">
      <c r="A30" s="58" t="s">
        <v>96</v>
      </c>
      <c r="B30" s="59" t="s">
        <v>71</v>
      </c>
      <c r="C30" s="59" t="s">
        <v>73</v>
      </c>
      <c r="D30" s="59" t="s">
        <v>203</v>
      </c>
      <c r="E30" s="59" t="s">
        <v>97</v>
      </c>
      <c r="F30" s="74">
        <v>0.5</v>
      </c>
    </row>
    <row r="31" spans="1:6" ht="204.75">
      <c r="A31" s="60" t="s">
        <v>92</v>
      </c>
      <c r="B31" s="59" t="s">
        <v>71</v>
      </c>
      <c r="C31" s="59" t="s">
        <v>73</v>
      </c>
      <c r="D31" s="59" t="s">
        <v>93</v>
      </c>
      <c r="E31" s="59"/>
      <c r="F31" s="74">
        <v>59.38</v>
      </c>
    </row>
    <row r="32" spans="1:6" ht="15.75">
      <c r="A32" s="58" t="s">
        <v>94</v>
      </c>
      <c r="B32" s="59" t="s">
        <v>71</v>
      </c>
      <c r="C32" s="59" t="s">
        <v>73</v>
      </c>
      <c r="D32" s="59" t="s">
        <v>93</v>
      </c>
      <c r="E32" s="59" t="s">
        <v>95</v>
      </c>
      <c r="F32" s="74">
        <v>59.38</v>
      </c>
    </row>
    <row r="33" spans="1:6" ht="15.75">
      <c r="A33" s="58" t="s">
        <v>96</v>
      </c>
      <c r="B33" s="59" t="s">
        <v>71</v>
      </c>
      <c r="C33" s="59" t="s">
        <v>73</v>
      </c>
      <c r="D33" s="59" t="s">
        <v>93</v>
      </c>
      <c r="E33" s="59" t="s">
        <v>97</v>
      </c>
      <c r="F33" s="74">
        <v>59.38</v>
      </c>
    </row>
    <row r="34" spans="1:6" ht="204.75">
      <c r="A34" s="60" t="s">
        <v>98</v>
      </c>
      <c r="B34" s="59" t="s">
        <v>71</v>
      </c>
      <c r="C34" s="59" t="s">
        <v>73</v>
      </c>
      <c r="D34" s="59" t="s">
        <v>99</v>
      </c>
      <c r="E34" s="59"/>
      <c r="F34" s="74">
        <v>14.84</v>
      </c>
    </row>
    <row r="35" spans="1:6" ht="15.75">
      <c r="A35" s="58" t="s">
        <v>94</v>
      </c>
      <c r="B35" s="59" t="s">
        <v>71</v>
      </c>
      <c r="C35" s="59" t="s">
        <v>73</v>
      </c>
      <c r="D35" s="59" t="s">
        <v>99</v>
      </c>
      <c r="E35" s="59" t="s">
        <v>95</v>
      </c>
      <c r="F35" s="74">
        <v>14.84</v>
      </c>
    </row>
    <row r="36" spans="1:6" ht="15.75">
      <c r="A36" s="58" t="s">
        <v>96</v>
      </c>
      <c r="B36" s="59" t="s">
        <v>71</v>
      </c>
      <c r="C36" s="59" t="s">
        <v>73</v>
      </c>
      <c r="D36" s="59" t="s">
        <v>99</v>
      </c>
      <c r="E36" s="59" t="s">
        <v>97</v>
      </c>
      <c r="F36" s="74">
        <v>14.84</v>
      </c>
    </row>
    <row r="37" spans="1:6" ht="204.75">
      <c r="A37" s="60" t="s">
        <v>100</v>
      </c>
      <c r="B37" s="59" t="s">
        <v>71</v>
      </c>
      <c r="C37" s="59" t="s">
        <v>73</v>
      </c>
      <c r="D37" s="59" t="s">
        <v>101</v>
      </c>
      <c r="E37" s="59"/>
      <c r="F37" s="74">
        <v>0.373</v>
      </c>
    </row>
    <row r="38" spans="1:6" ht="15.75">
      <c r="A38" s="58" t="s">
        <v>94</v>
      </c>
      <c r="B38" s="59" t="s">
        <v>71</v>
      </c>
      <c r="C38" s="59" t="s">
        <v>73</v>
      </c>
      <c r="D38" s="59" t="s">
        <v>101</v>
      </c>
      <c r="E38" s="59" t="s">
        <v>95</v>
      </c>
      <c r="F38" s="74">
        <v>0.373</v>
      </c>
    </row>
    <row r="39" spans="1:6" ht="15.75">
      <c r="A39" s="58" t="s">
        <v>96</v>
      </c>
      <c r="B39" s="59" t="s">
        <v>71</v>
      </c>
      <c r="C39" s="59" t="s">
        <v>73</v>
      </c>
      <c r="D39" s="59" t="s">
        <v>101</v>
      </c>
      <c r="E39" s="59" t="s">
        <v>97</v>
      </c>
      <c r="F39" s="74">
        <v>0.373</v>
      </c>
    </row>
    <row r="40" spans="1:6" ht="78.75">
      <c r="A40" s="58" t="s">
        <v>12</v>
      </c>
      <c r="B40" s="59" t="s">
        <v>71</v>
      </c>
      <c r="C40" s="59" t="s">
        <v>102</v>
      </c>
      <c r="D40" s="59"/>
      <c r="E40" s="59"/>
      <c r="F40" s="74">
        <v>550.1</v>
      </c>
    </row>
    <row r="41" spans="1:6" ht="78.75">
      <c r="A41" s="58" t="s">
        <v>88</v>
      </c>
      <c r="B41" s="59" t="s">
        <v>71</v>
      </c>
      <c r="C41" s="59" t="s">
        <v>102</v>
      </c>
      <c r="D41" s="59" t="s">
        <v>89</v>
      </c>
      <c r="E41" s="59"/>
      <c r="F41" s="74">
        <v>550.1</v>
      </c>
    </row>
    <row r="42" spans="1:6" ht="63">
      <c r="A42" s="58" t="s">
        <v>90</v>
      </c>
      <c r="B42" s="59" t="s">
        <v>71</v>
      </c>
      <c r="C42" s="59" t="s">
        <v>102</v>
      </c>
      <c r="D42" s="59" t="s">
        <v>91</v>
      </c>
      <c r="E42" s="59"/>
      <c r="F42" s="74">
        <v>550.1</v>
      </c>
    </row>
    <row r="43" spans="1:6" ht="204.75">
      <c r="A43" s="60" t="s">
        <v>103</v>
      </c>
      <c r="B43" s="59" t="s">
        <v>71</v>
      </c>
      <c r="C43" s="59" t="s">
        <v>102</v>
      </c>
      <c r="D43" s="59" t="s">
        <v>104</v>
      </c>
      <c r="E43" s="59"/>
      <c r="F43" s="74">
        <v>341.15</v>
      </c>
    </row>
    <row r="44" spans="1:6" ht="15.75">
      <c r="A44" s="58" t="s">
        <v>94</v>
      </c>
      <c r="B44" s="59" t="s">
        <v>71</v>
      </c>
      <c r="C44" s="59" t="s">
        <v>102</v>
      </c>
      <c r="D44" s="59" t="s">
        <v>104</v>
      </c>
      <c r="E44" s="59" t="s">
        <v>95</v>
      </c>
      <c r="F44" s="74">
        <v>341.15</v>
      </c>
    </row>
    <row r="45" spans="1:6" ht="15.75">
      <c r="A45" s="58" t="s">
        <v>96</v>
      </c>
      <c r="B45" s="59" t="s">
        <v>71</v>
      </c>
      <c r="C45" s="59" t="s">
        <v>102</v>
      </c>
      <c r="D45" s="59" t="s">
        <v>104</v>
      </c>
      <c r="E45" s="59" t="s">
        <v>97</v>
      </c>
      <c r="F45" s="74">
        <v>341.15</v>
      </c>
    </row>
    <row r="46" spans="1:6" ht="141.75">
      <c r="A46" s="60" t="s">
        <v>105</v>
      </c>
      <c r="B46" s="59" t="s">
        <v>71</v>
      </c>
      <c r="C46" s="59" t="s">
        <v>102</v>
      </c>
      <c r="D46" s="59" t="s">
        <v>106</v>
      </c>
      <c r="E46" s="59"/>
      <c r="F46" s="74">
        <v>208.95</v>
      </c>
    </row>
    <row r="47" spans="1:6" ht="15.75">
      <c r="A47" s="58" t="s">
        <v>94</v>
      </c>
      <c r="B47" s="59" t="s">
        <v>71</v>
      </c>
      <c r="C47" s="59" t="s">
        <v>102</v>
      </c>
      <c r="D47" s="59" t="s">
        <v>106</v>
      </c>
      <c r="E47" s="59" t="s">
        <v>95</v>
      </c>
      <c r="F47" s="74">
        <v>208.95</v>
      </c>
    </row>
    <row r="48" spans="1:6" ht="15.75">
      <c r="A48" s="58" t="s">
        <v>96</v>
      </c>
      <c r="B48" s="59" t="s">
        <v>71</v>
      </c>
      <c r="C48" s="59" t="s">
        <v>102</v>
      </c>
      <c r="D48" s="59" t="s">
        <v>106</v>
      </c>
      <c r="E48" s="59" t="s">
        <v>97</v>
      </c>
      <c r="F48" s="74">
        <v>208.95</v>
      </c>
    </row>
    <row r="49" spans="1:6" ht="31.5">
      <c r="A49" s="58" t="s">
        <v>42</v>
      </c>
      <c r="B49" s="59" t="s">
        <v>71</v>
      </c>
      <c r="C49" s="59" t="s">
        <v>107</v>
      </c>
      <c r="D49" s="59"/>
      <c r="E49" s="59"/>
      <c r="F49" s="74">
        <v>53.18</v>
      </c>
    </row>
    <row r="50" spans="1:6" ht="78.75">
      <c r="A50" s="58" t="s">
        <v>88</v>
      </c>
      <c r="B50" s="59" t="s">
        <v>71</v>
      </c>
      <c r="C50" s="59" t="s">
        <v>107</v>
      </c>
      <c r="D50" s="59" t="s">
        <v>89</v>
      </c>
      <c r="E50" s="59"/>
      <c r="F50" s="74">
        <v>43.18</v>
      </c>
    </row>
    <row r="51" spans="1:6" ht="78.75">
      <c r="A51" s="58" t="s">
        <v>108</v>
      </c>
      <c r="B51" s="59" t="s">
        <v>71</v>
      </c>
      <c r="C51" s="59" t="s">
        <v>107</v>
      </c>
      <c r="D51" s="59" t="s">
        <v>109</v>
      </c>
      <c r="E51" s="59"/>
      <c r="F51" s="74">
        <v>43.18</v>
      </c>
    </row>
    <row r="52" spans="1:6" ht="47.25">
      <c r="A52" s="58" t="s">
        <v>267</v>
      </c>
      <c r="B52" s="59" t="s">
        <v>71</v>
      </c>
      <c r="C52" s="59" t="s">
        <v>107</v>
      </c>
      <c r="D52" s="59" t="s">
        <v>239</v>
      </c>
      <c r="E52" s="59"/>
      <c r="F52" s="65">
        <v>3.11</v>
      </c>
    </row>
    <row r="53" spans="1:6" ht="15.75">
      <c r="A53" s="58" t="s">
        <v>110</v>
      </c>
      <c r="B53" s="59" t="s">
        <v>71</v>
      </c>
      <c r="C53" s="59" t="s">
        <v>107</v>
      </c>
      <c r="D53" s="59" t="s">
        <v>239</v>
      </c>
      <c r="E53" s="59" t="s">
        <v>111</v>
      </c>
      <c r="F53" s="65">
        <v>3.11</v>
      </c>
    </row>
    <row r="54" spans="1:6" ht="31.5">
      <c r="A54" s="58" t="s">
        <v>266</v>
      </c>
      <c r="B54" s="59" t="s">
        <v>71</v>
      </c>
      <c r="C54" s="59" t="s">
        <v>107</v>
      </c>
      <c r="D54" s="59" t="s">
        <v>239</v>
      </c>
      <c r="E54" s="59" t="s">
        <v>238</v>
      </c>
      <c r="F54" s="65">
        <v>3.11</v>
      </c>
    </row>
    <row r="55" spans="1:6" ht="110.25">
      <c r="A55" s="58" t="s">
        <v>219</v>
      </c>
      <c r="B55" s="59" t="s">
        <v>71</v>
      </c>
      <c r="C55" s="59" t="s">
        <v>107</v>
      </c>
      <c r="D55" s="59" t="s">
        <v>112</v>
      </c>
      <c r="E55" s="59"/>
      <c r="F55" s="74">
        <v>40.07</v>
      </c>
    </row>
    <row r="56" spans="1:6" ht="47.25">
      <c r="A56" s="58" t="s">
        <v>84</v>
      </c>
      <c r="B56" s="59" t="s">
        <v>71</v>
      </c>
      <c r="C56" s="59" t="s">
        <v>107</v>
      </c>
      <c r="D56" s="59" t="s">
        <v>112</v>
      </c>
      <c r="E56" s="59" t="s">
        <v>85</v>
      </c>
      <c r="F56" s="74">
        <v>40.07</v>
      </c>
    </row>
    <row r="57" spans="1:6" ht="47.25">
      <c r="A57" s="58" t="s">
        <v>86</v>
      </c>
      <c r="B57" s="59" t="s">
        <v>71</v>
      </c>
      <c r="C57" s="59" t="s">
        <v>107</v>
      </c>
      <c r="D57" s="59" t="s">
        <v>112</v>
      </c>
      <c r="E57" s="59" t="s">
        <v>87</v>
      </c>
      <c r="F57" s="74">
        <v>40.07</v>
      </c>
    </row>
    <row r="58" spans="1:6" ht="78.75">
      <c r="A58" s="58" t="s">
        <v>113</v>
      </c>
      <c r="B58" s="59" t="s">
        <v>71</v>
      </c>
      <c r="C58" s="59" t="s">
        <v>107</v>
      </c>
      <c r="D58" s="59" t="s">
        <v>114</v>
      </c>
      <c r="E58" s="59"/>
      <c r="F58" s="74">
        <v>10</v>
      </c>
    </row>
    <row r="59" spans="1:6" ht="63">
      <c r="A59" s="58" t="s">
        <v>115</v>
      </c>
      <c r="B59" s="59" t="s">
        <v>71</v>
      </c>
      <c r="C59" s="59" t="s">
        <v>107</v>
      </c>
      <c r="D59" s="59" t="s">
        <v>116</v>
      </c>
      <c r="E59" s="59"/>
      <c r="F59" s="74">
        <v>10</v>
      </c>
    </row>
    <row r="60" spans="1:6" ht="31.5">
      <c r="A60" s="58" t="s">
        <v>117</v>
      </c>
      <c r="B60" s="59" t="s">
        <v>71</v>
      </c>
      <c r="C60" s="59" t="s">
        <v>107</v>
      </c>
      <c r="D60" s="59" t="s">
        <v>118</v>
      </c>
      <c r="E60" s="59"/>
      <c r="F60" s="74">
        <v>10</v>
      </c>
    </row>
    <row r="61" spans="1:6" ht="47.25">
      <c r="A61" s="58" t="s">
        <v>84</v>
      </c>
      <c r="B61" s="59" t="s">
        <v>71</v>
      </c>
      <c r="C61" s="59" t="s">
        <v>107</v>
      </c>
      <c r="D61" s="59" t="s">
        <v>118</v>
      </c>
      <c r="E61" s="59" t="s">
        <v>85</v>
      </c>
      <c r="F61" s="74">
        <v>10</v>
      </c>
    </row>
    <row r="62" spans="1:6" ht="47.25">
      <c r="A62" s="58" t="s">
        <v>86</v>
      </c>
      <c r="B62" s="59" t="s">
        <v>71</v>
      </c>
      <c r="C62" s="59" t="s">
        <v>107</v>
      </c>
      <c r="D62" s="59" t="s">
        <v>118</v>
      </c>
      <c r="E62" s="59" t="s">
        <v>87</v>
      </c>
      <c r="F62" s="74">
        <v>10</v>
      </c>
    </row>
    <row r="63" spans="1:6" ht="15.75">
      <c r="A63" s="58" t="s">
        <v>31</v>
      </c>
      <c r="B63" s="59" t="s">
        <v>71</v>
      </c>
      <c r="C63" s="59" t="s">
        <v>119</v>
      </c>
      <c r="D63" s="59"/>
      <c r="E63" s="59"/>
      <c r="F63" s="74">
        <v>47.73</v>
      </c>
    </row>
    <row r="64" spans="1:6" ht="31.5">
      <c r="A64" s="58" t="s">
        <v>2</v>
      </c>
      <c r="B64" s="59" t="s">
        <v>71</v>
      </c>
      <c r="C64" s="59" t="s">
        <v>120</v>
      </c>
      <c r="D64" s="59"/>
      <c r="E64" s="59"/>
      <c r="F64" s="74">
        <v>47.73</v>
      </c>
    </row>
    <row r="65" spans="1:6" ht="78.75">
      <c r="A65" s="58" t="s">
        <v>88</v>
      </c>
      <c r="B65" s="59" t="s">
        <v>71</v>
      </c>
      <c r="C65" s="59" t="s">
        <v>120</v>
      </c>
      <c r="D65" s="59" t="s">
        <v>89</v>
      </c>
      <c r="E65" s="59"/>
      <c r="F65" s="74">
        <v>47.73</v>
      </c>
    </row>
    <row r="66" spans="1:6" ht="63">
      <c r="A66" s="58" t="s">
        <v>121</v>
      </c>
      <c r="B66" s="59" t="s">
        <v>71</v>
      </c>
      <c r="C66" s="59" t="s">
        <v>120</v>
      </c>
      <c r="D66" s="59" t="s">
        <v>122</v>
      </c>
      <c r="E66" s="59"/>
      <c r="F66" s="74">
        <v>47.73</v>
      </c>
    </row>
    <row r="67" spans="1:6" ht="47.25">
      <c r="A67" s="58" t="s">
        <v>123</v>
      </c>
      <c r="B67" s="59" t="s">
        <v>71</v>
      </c>
      <c r="C67" s="59" t="s">
        <v>120</v>
      </c>
      <c r="D67" s="59" t="s">
        <v>124</v>
      </c>
      <c r="E67" s="59"/>
      <c r="F67" s="74">
        <v>47.73</v>
      </c>
    </row>
    <row r="68" spans="1:6" ht="110.25">
      <c r="A68" s="58" t="s">
        <v>80</v>
      </c>
      <c r="B68" s="59" t="s">
        <v>71</v>
      </c>
      <c r="C68" s="59" t="s">
        <v>120</v>
      </c>
      <c r="D68" s="59" t="s">
        <v>124</v>
      </c>
      <c r="E68" s="59" t="s">
        <v>81</v>
      </c>
      <c r="F68" s="74">
        <v>39.56</v>
      </c>
    </row>
    <row r="69" spans="1:6" ht="47.25">
      <c r="A69" s="58" t="s">
        <v>82</v>
      </c>
      <c r="B69" s="59" t="s">
        <v>71</v>
      </c>
      <c r="C69" s="59" t="s">
        <v>120</v>
      </c>
      <c r="D69" s="59" t="s">
        <v>124</v>
      </c>
      <c r="E69" s="59" t="s">
        <v>83</v>
      </c>
      <c r="F69" s="74">
        <v>39.56</v>
      </c>
    </row>
    <row r="70" spans="1:6" ht="47.25">
      <c r="A70" s="58" t="s">
        <v>84</v>
      </c>
      <c r="B70" s="59" t="s">
        <v>71</v>
      </c>
      <c r="C70" s="59" t="s">
        <v>120</v>
      </c>
      <c r="D70" s="59" t="s">
        <v>124</v>
      </c>
      <c r="E70" s="59" t="s">
        <v>85</v>
      </c>
      <c r="F70" s="65">
        <v>8.17</v>
      </c>
    </row>
    <row r="71" spans="1:6" ht="47.25">
      <c r="A71" s="58" t="s">
        <v>86</v>
      </c>
      <c r="B71" s="59" t="s">
        <v>71</v>
      </c>
      <c r="C71" s="59" t="s">
        <v>120</v>
      </c>
      <c r="D71" s="59" t="s">
        <v>124</v>
      </c>
      <c r="E71" s="59" t="s">
        <v>87</v>
      </c>
      <c r="F71" s="65">
        <v>8.17</v>
      </c>
    </row>
    <row r="72" spans="1:6" ht="47.25">
      <c r="A72" s="58" t="s">
        <v>32</v>
      </c>
      <c r="B72" s="59" t="s">
        <v>71</v>
      </c>
      <c r="C72" s="59" t="s">
        <v>125</v>
      </c>
      <c r="D72" s="59"/>
      <c r="E72" s="59"/>
      <c r="F72" s="74">
        <v>98.35</v>
      </c>
    </row>
    <row r="73" spans="1:6" ht="63">
      <c r="A73" s="58" t="s">
        <v>13</v>
      </c>
      <c r="B73" s="59" t="s">
        <v>71</v>
      </c>
      <c r="C73" s="59" t="s">
        <v>126</v>
      </c>
      <c r="D73" s="59"/>
      <c r="E73" s="59"/>
      <c r="F73" s="74">
        <v>98.35</v>
      </c>
    </row>
    <row r="74" spans="1:6" ht="63">
      <c r="A74" s="58" t="s">
        <v>127</v>
      </c>
      <c r="B74" s="59" t="s">
        <v>71</v>
      </c>
      <c r="C74" s="59" t="s">
        <v>126</v>
      </c>
      <c r="D74" s="59" t="s">
        <v>128</v>
      </c>
      <c r="E74" s="59"/>
      <c r="F74" s="74">
        <v>98.35</v>
      </c>
    </row>
    <row r="75" spans="1:6" ht="110.25">
      <c r="A75" s="58" t="s">
        <v>129</v>
      </c>
      <c r="B75" s="59" t="s">
        <v>71</v>
      </c>
      <c r="C75" s="59" t="s">
        <v>126</v>
      </c>
      <c r="D75" s="59" t="s">
        <v>130</v>
      </c>
      <c r="E75" s="59"/>
      <c r="F75" s="74">
        <v>98.35</v>
      </c>
    </row>
    <row r="76" spans="1:6" ht="204.75">
      <c r="A76" s="60" t="s">
        <v>131</v>
      </c>
      <c r="B76" s="59" t="s">
        <v>71</v>
      </c>
      <c r="C76" s="59" t="s">
        <v>126</v>
      </c>
      <c r="D76" s="59" t="s">
        <v>132</v>
      </c>
      <c r="E76" s="59"/>
      <c r="F76" s="74">
        <v>51.85</v>
      </c>
    </row>
    <row r="77" spans="1:6" ht="15.75">
      <c r="A77" s="58" t="s">
        <v>94</v>
      </c>
      <c r="B77" s="59" t="s">
        <v>71</v>
      </c>
      <c r="C77" s="59" t="s">
        <v>126</v>
      </c>
      <c r="D77" s="59" t="s">
        <v>132</v>
      </c>
      <c r="E77" s="59" t="s">
        <v>95</v>
      </c>
      <c r="F77" s="74">
        <v>51.85</v>
      </c>
    </row>
    <row r="78" spans="1:6" ht="15.75">
      <c r="A78" s="58" t="s">
        <v>96</v>
      </c>
      <c r="B78" s="59" t="s">
        <v>71</v>
      </c>
      <c r="C78" s="59" t="s">
        <v>126</v>
      </c>
      <c r="D78" s="59" t="s">
        <v>132</v>
      </c>
      <c r="E78" s="59" t="s">
        <v>97</v>
      </c>
      <c r="F78" s="74">
        <v>51.85</v>
      </c>
    </row>
    <row r="79" spans="1:6" ht="204.75">
      <c r="A79" s="70" t="s">
        <v>220</v>
      </c>
      <c r="B79" s="59" t="s">
        <v>71</v>
      </c>
      <c r="C79" s="59" t="s">
        <v>126</v>
      </c>
      <c r="D79" s="59" t="s">
        <v>204</v>
      </c>
      <c r="E79" s="59"/>
      <c r="F79" s="74">
        <v>46.5</v>
      </c>
    </row>
    <row r="80" spans="1:6" ht="15.75">
      <c r="A80" s="58" t="s">
        <v>94</v>
      </c>
      <c r="B80" s="59" t="s">
        <v>71</v>
      </c>
      <c r="C80" s="59" t="s">
        <v>126</v>
      </c>
      <c r="D80" s="59" t="s">
        <v>204</v>
      </c>
      <c r="E80" s="59" t="s">
        <v>95</v>
      </c>
      <c r="F80" s="74">
        <v>46.5</v>
      </c>
    </row>
    <row r="81" spans="1:6" ht="15.75">
      <c r="A81" s="58" t="s">
        <v>96</v>
      </c>
      <c r="B81" s="59" t="s">
        <v>71</v>
      </c>
      <c r="C81" s="59" t="s">
        <v>126</v>
      </c>
      <c r="D81" s="59" t="s">
        <v>204</v>
      </c>
      <c r="E81" s="59" t="s">
        <v>97</v>
      </c>
      <c r="F81" s="74">
        <v>46.5</v>
      </c>
    </row>
    <row r="82" spans="1:6" ht="15.75">
      <c r="A82" s="58" t="s">
        <v>43</v>
      </c>
      <c r="B82" s="59" t="s">
        <v>71</v>
      </c>
      <c r="C82" s="59" t="s">
        <v>133</v>
      </c>
      <c r="D82" s="59"/>
      <c r="E82" s="59"/>
      <c r="F82" s="74">
        <v>383.23</v>
      </c>
    </row>
    <row r="83" spans="1:6" ht="31.5">
      <c r="A83" s="58" t="s">
        <v>44</v>
      </c>
      <c r="B83" s="59" t="s">
        <v>71</v>
      </c>
      <c r="C83" s="59" t="s">
        <v>134</v>
      </c>
      <c r="D83" s="59"/>
      <c r="E83" s="59"/>
      <c r="F83" s="74">
        <v>383.23</v>
      </c>
    </row>
    <row r="84" spans="1:6" ht="63">
      <c r="A84" s="58" t="s">
        <v>135</v>
      </c>
      <c r="B84" s="59" t="s">
        <v>71</v>
      </c>
      <c r="C84" s="59" t="s">
        <v>134</v>
      </c>
      <c r="D84" s="59" t="s">
        <v>136</v>
      </c>
      <c r="E84" s="59"/>
      <c r="F84" s="74">
        <v>383.23</v>
      </c>
    </row>
    <row r="85" spans="1:6" ht="63">
      <c r="A85" s="58" t="s">
        <v>137</v>
      </c>
      <c r="B85" s="59" t="s">
        <v>71</v>
      </c>
      <c r="C85" s="59" t="s">
        <v>134</v>
      </c>
      <c r="D85" s="59" t="s">
        <v>138</v>
      </c>
      <c r="E85" s="59"/>
      <c r="F85" s="74">
        <v>245.92</v>
      </c>
    </row>
    <row r="86" spans="1:6" ht="63">
      <c r="A86" s="58" t="s">
        <v>139</v>
      </c>
      <c r="B86" s="59" t="s">
        <v>71</v>
      </c>
      <c r="C86" s="59" t="s">
        <v>134</v>
      </c>
      <c r="D86" s="59" t="s">
        <v>140</v>
      </c>
      <c r="E86" s="59"/>
      <c r="F86" s="74">
        <v>245.92</v>
      </c>
    </row>
    <row r="87" spans="1:6" ht="47.25">
      <c r="A87" s="58" t="s">
        <v>84</v>
      </c>
      <c r="B87" s="59" t="s">
        <v>71</v>
      </c>
      <c r="C87" s="59" t="s">
        <v>134</v>
      </c>
      <c r="D87" s="59" t="s">
        <v>140</v>
      </c>
      <c r="E87" s="59" t="s">
        <v>85</v>
      </c>
      <c r="F87" s="74">
        <v>245.92</v>
      </c>
    </row>
    <row r="88" spans="1:6" ht="47.25">
      <c r="A88" s="58" t="s">
        <v>86</v>
      </c>
      <c r="B88" s="59" t="s">
        <v>71</v>
      </c>
      <c r="C88" s="59" t="s">
        <v>134</v>
      </c>
      <c r="D88" s="59" t="s">
        <v>140</v>
      </c>
      <c r="E88" s="59" t="s">
        <v>87</v>
      </c>
      <c r="F88" s="74">
        <v>245.92</v>
      </c>
    </row>
    <row r="89" spans="1:6" ht="110.25">
      <c r="A89" s="58" t="s">
        <v>141</v>
      </c>
      <c r="B89" s="59" t="s">
        <v>71</v>
      </c>
      <c r="C89" s="59" t="s">
        <v>134</v>
      </c>
      <c r="D89" s="59" t="s">
        <v>142</v>
      </c>
      <c r="E89" s="59"/>
      <c r="F89" s="74">
        <v>137.31</v>
      </c>
    </row>
    <row r="90" spans="1:6" ht="94.5">
      <c r="A90" s="58" t="s">
        <v>143</v>
      </c>
      <c r="B90" s="59" t="s">
        <v>71</v>
      </c>
      <c r="C90" s="59" t="s">
        <v>134</v>
      </c>
      <c r="D90" s="59" t="s">
        <v>144</v>
      </c>
      <c r="E90" s="59"/>
      <c r="F90" s="74">
        <v>137.31</v>
      </c>
    </row>
    <row r="91" spans="1:6" ht="47.25">
      <c r="A91" s="58" t="s">
        <v>84</v>
      </c>
      <c r="B91" s="59" t="s">
        <v>71</v>
      </c>
      <c r="C91" s="59" t="s">
        <v>134</v>
      </c>
      <c r="D91" s="59" t="s">
        <v>144</v>
      </c>
      <c r="E91" s="59" t="s">
        <v>85</v>
      </c>
      <c r="F91" s="74">
        <v>137.31</v>
      </c>
    </row>
    <row r="92" spans="1:6" ht="47.25">
      <c r="A92" s="58" t="s">
        <v>86</v>
      </c>
      <c r="B92" s="59" t="s">
        <v>71</v>
      </c>
      <c r="C92" s="59" t="s">
        <v>134</v>
      </c>
      <c r="D92" s="59" t="s">
        <v>144</v>
      </c>
      <c r="E92" s="59" t="s">
        <v>87</v>
      </c>
      <c r="F92" s="74">
        <v>137.31</v>
      </c>
    </row>
    <row r="93" spans="1:6" ht="31.5">
      <c r="A93" s="58" t="s">
        <v>33</v>
      </c>
      <c r="B93" s="59" t="s">
        <v>71</v>
      </c>
      <c r="C93" s="59" t="s">
        <v>145</v>
      </c>
      <c r="D93" s="59"/>
      <c r="E93" s="59"/>
      <c r="F93" s="74">
        <v>4887.5</v>
      </c>
    </row>
    <row r="94" spans="1:6" ht="15.75">
      <c r="A94" s="58" t="s">
        <v>47</v>
      </c>
      <c r="B94" s="59" t="s">
        <v>71</v>
      </c>
      <c r="C94" s="59" t="s">
        <v>146</v>
      </c>
      <c r="D94" s="59"/>
      <c r="E94" s="59"/>
      <c r="F94" s="74">
        <v>891.54</v>
      </c>
    </row>
    <row r="95" spans="1:6" ht="78.75">
      <c r="A95" s="58" t="s">
        <v>113</v>
      </c>
      <c r="B95" s="59" t="s">
        <v>71</v>
      </c>
      <c r="C95" s="59" t="s">
        <v>146</v>
      </c>
      <c r="D95" s="59" t="s">
        <v>114</v>
      </c>
      <c r="E95" s="59"/>
      <c r="F95" s="74">
        <v>891.54</v>
      </c>
    </row>
    <row r="96" spans="1:6" ht="63">
      <c r="A96" s="58" t="s">
        <v>147</v>
      </c>
      <c r="B96" s="59" t="s">
        <v>71</v>
      </c>
      <c r="C96" s="59" t="s">
        <v>146</v>
      </c>
      <c r="D96" s="59" t="s">
        <v>148</v>
      </c>
      <c r="E96" s="59"/>
      <c r="F96" s="74">
        <v>818.14</v>
      </c>
    </row>
    <row r="97" spans="1:6" ht="47.25">
      <c r="A97" s="58" t="s">
        <v>149</v>
      </c>
      <c r="B97" s="59" t="s">
        <v>71</v>
      </c>
      <c r="C97" s="59" t="s">
        <v>146</v>
      </c>
      <c r="D97" s="59" t="s">
        <v>150</v>
      </c>
      <c r="E97" s="59"/>
      <c r="F97" s="74">
        <v>818.14</v>
      </c>
    </row>
    <row r="98" spans="1:6" ht="15.75">
      <c r="A98" s="58" t="s">
        <v>110</v>
      </c>
      <c r="B98" s="59" t="s">
        <v>71</v>
      </c>
      <c r="C98" s="59" t="s">
        <v>146</v>
      </c>
      <c r="D98" s="59" t="s">
        <v>150</v>
      </c>
      <c r="E98" s="59" t="s">
        <v>111</v>
      </c>
      <c r="F98" s="74">
        <v>818.14</v>
      </c>
    </row>
    <row r="99" spans="1:6" ht="78.75">
      <c r="A99" s="58" t="s">
        <v>151</v>
      </c>
      <c r="B99" s="59" t="s">
        <v>71</v>
      </c>
      <c r="C99" s="59" t="s">
        <v>146</v>
      </c>
      <c r="D99" s="59" t="s">
        <v>150</v>
      </c>
      <c r="E99" s="59" t="s">
        <v>152</v>
      </c>
      <c r="F99" s="74">
        <v>818.14</v>
      </c>
    </row>
    <row r="100" spans="1:6" ht="78.75">
      <c r="A100" s="58" t="s">
        <v>153</v>
      </c>
      <c r="B100" s="59" t="s">
        <v>71</v>
      </c>
      <c r="C100" s="59" t="s">
        <v>146</v>
      </c>
      <c r="D100" s="59" t="s">
        <v>154</v>
      </c>
      <c r="E100" s="59"/>
      <c r="F100" s="74">
        <v>73.4</v>
      </c>
    </row>
    <row r="101" spans="1:6" ht="78.75">
      <c r="A101" s="58" t="s">
        <v>155</v>
      </c>
      <c r="B101" s="59" t="s">
        <v>71</v>
      </c>
      <c r="C101" s="59" t="s">
        <v>146</v>
      </c>
      <c r="D101" s="59" t="s">
        <v>156</v>
      </c>
      <c r="E101" s="59"/>
      <c r="F101" s="74">
        <v>73.4</v>
      </c>
    </row>
    <row r="102" spans="1:6" ht="47.25">
      <c r="A102" s="58" t="s">
        <v>84</v>
      </c>
      <c r="B102" s="59" t="s">
        <v>71</v>
      </c>
      <c r="C102" s="59" t="s">
        <v>146</v>
      </c>
      <c r="D102" s="59" t="s">
        <v>156</v>
      </c>
      <c r="E102" s="59" t="s">
        <v>85</v>
      </c>
      <c r="F102" s="74">
        <v>73.4</v>
      </c>
    </row>
    <row r="103" spans="1:6" ht="47.25">
      <c r="A103" s="58" t="s">
        <v>86</v>
      </c>
      <c r="B103" s="59" t="s">
        <v>71</v>
      </c>
      <c r="C103" s="59" t="s">
        <v>146</v>
      </c>
      <c r="D103" s="59" t="s">
        <v>156</v>
      </c>
      <c r="E103" s="59" t="s">
        <v>87</v>
      </c>
      <c r="F103" s="74">
        <v>73.4</v>
      </c>
    </row>
    <row r="104" spans="1:6" ht="15.75">
      <c r="A104" s="58" t="s">
        <v>45</v>
      </c>
      <c r="B104" s="59" t="s">
        <v>71</v>
      </c>
      <c r="C104" s="59" t="s">
        <v>157</v>
      </c>
      <c r="D104" s="59"/>
      <c r="E104" s="59"/>
      <c r="F104" s="74">
        <v>1585.64</v>
      </c>
    </row>
    <row r="105" spans="1:6" ht="126">
      <c r="A105" s="58" t="s">
        <v>158</v>
      </c>
      <c r="B105" s="59" t="s">
        <v>71</v>
      </c>
      <c r="C105" s="59" t="s">
        <v>157</v>
      </c>
      <c r="D105" s="59" t="s">
        <v>159</v>
      </c>
      <c r="E105" s="59"/>
      <c r="F105" s="74">
        <v>1018.16</v>
      </c>
    </row>
    <row r="106" spans="1:6" ht="47.25">
      <c r="A106" s="58" t="s">
        <v>222</v>
      </c>
      <c r="B106" s="59" t="s">
        <v>71</v>
      </c>
      <c r="C106" s="59" t="s">
        <v>157</v>
      </c>
      <c r="D106" s="59" t="s">
        <v>205</v>
      </c>
      <c r="E106" s="59"/>
      <c r="F106" s="74">
        <v>878.54</v>
      </c>
    </row>
    <row r="107" spans="1:6" ht="63">
      <c r="A107" s="58" t="s">
        <v>223</v>
      </c>
      <c r="B107" s="59" t="s">
        <v>71</v>
      </c>
      <c r="C107" s="59" t="s">
        <v>157</v>
      </c>
      <c r="D107" s="59" t="s">
        <v>240</v>
      </c>
      <c r="E107" s="59"/>
      <c r="F107" s="65">
        <v>783.54</v>
      </c>
    </row>
    <row r="108" spans="1:6" ht="47.25">
      <c r="A108" s="58" t="s">
        <v>84</v>
      </c>
      <c r="B108" s="59" t="s">
        <v>71</v>
      </c>
      <c r="C108" s="59" t="s">
        <v>157</v>
      </c>
      <c r="D108" s="59" t="s">
        <v>240</v>
      </c>
      <c r="E108" s="59" t="s">
        <v>85</v>
      </c>
      <c r="F108" s="65">
        <v>783.54</v>
      </c>
    </row>
    <row r="109" spans="1:6" ht="47.25">
      <c r="A109" s="58" t="s">
        <v>86</v>
      </c>
      <c r="B109" s="59" t="s">
        <v>71</v>
      </c>
      <c r="C109" s="59" t="s">
        <v>157</v>
      </c>
      <c r="D109" s="59" t="s">
        <v>240</v>
      </c>
      <c r="E109" s="59" t="s">
        <v>87</v>
      </c>
      <c r="F109" s="65">
        <v>783.54</v>
      </c>
    </row>
    <row r="110" spans="1:6" ht="63">
      <c r="A110" s="58" t="s">
        <v>223</v>
      </c>
      <c r="B110" s="59" t="s">
        <v>71</v>
      </c>
      <c r="C110" s="59" t="s">
        <v>157</v>
      </c>
      <c r="D110" s="59" t="s">
        <v>206</v>
      </c>
      <c r="E110" s="59"/>
      <c r="F110" s="74">
        <v>95</v>
      </c>
    </row>
    <row r="111" spans="1:6" ht="47.25">
      <c r="A111" s="58" t="s">
        <v>84</v>
      </c>
      <c r="B111" s="59" t="s">
        <v>71</v>
      </c>
      <c r="C111" s="59" t="s">
        <v>157</v>
      </c>
      <c r="D111" s="59" t="s">
        <v>206</v>
      </c>
      <c r="E111" s="59" t="s">
        <v>85</v>
      </c>
      <c r="F111" s="74">
        <v>95</v>
      </c>
    </row>
    <row r="112" spans="1:6" ht="47.25">
      <c r="A112" s="58" t="s">
        <v>86</v>
      </c>
      <c r="B112" s="59" t="s">
        <v>71</v>
      </c>
      <c r="C112" s="59" t="s">
        <v>157</v>
      </c>
      <c r="D112" s="59" t="s">
        <v>206</v>
      </c>
      <c r="E112" s="59" t="s">
        <v>87</v>
      </c>
      <c r="F112" s="74">
        <v>95</v>
      </c>
    </row>
    <row r="113" spans="1:6" ht="63">
      <c r="A113" s="58" t="s">
        <v>224</v>
      </c>
      <c r="B113" s="59" t="s">
        <v>71</v>
      </c>
      <c r="C113" s="59" t="s">
        <v>157</v>
      </c>
      <c r="D113" s="59" t="s">
        <v>207</v>
      </c>
      <c r="E113" s="59"/>
      <c r="F113" s="74">
        <v>139.62</v>
      </c>
    </row>
    <row r="114" spans="1:6" ht="47.25">
      <c r="A114" s="58" t="s">
        <v>221</v>
      </c>
      <c r="B114" s="59" t="s">
        <v>71</v>
      </c>
      <c r="C114" s="59" t="s">
        <v>157</v>
      </c>
      <c r="D114" s="59" t="s">
        <v>208</v>
      </c>
      <c r="E114" s="59"/>
      <c r="F114" s="74">
        <v>139.62</v>
      </c>
    </row>
    <row r="115" spans="1:6" ht="47.25">
      <c r="A115" s="58" t="s">
        <v>225</v>
      </c>
      <c r="B115" s="59" t="s">
        <v>71</v>
      </c>
      <c r="C115" s="59" t="s">
        <v>157</v>
      </c>
      <c r="D115" s="59" t="s">
        <v>208</v>
      </c>
      <c r="E115" s="59" t="s">
        <v>209</v>
      </c>
      <c r="F115" s="74">
        <v>139.62</v>
      </c>
    </row>
    <row r="116" spans="1:6" ht="15.75">
      <c r="A116" s="58" t="s">
        <v>226</v>
      </c>
      <c r="B116" s="59" t="s">
        <v>71</v>
      </c>
      <c r="C116" s="59" t="s">
        <v>157</v>
      </c>
      <c r="D116" s="59" t="s">
        <v>208</v>
      </c>
      <c r="E116" s="59" t="s">
        <v>210</v>
      </c>
      <c r="F116" s="74">
        <v>139.62</v>
      </c>
    </row>
    <row r="117" spans="1:6" ht="78.75">
      <c r="A117" s="58" t="s">
        <v>160</v>
      </c>
      <c r="B117" s="59" t="s">
        <v>71</v>
      </c>
      <c r="C117" s="59" t="s">
        <v>157</v>
      </c>
      <c r="D117" s="59" t="s">
        <v>161</v>
      </c>
      <c r="E117" s="59"/>
      <c r="F117" s="74">
        <v>567.48</v>
      </c>
    </row>
    <row r="118" spans="1:6" ht="47.25">
      <c r="A118" s="58" t="s">
        <v>162</v>
      </c>
      <c r="B118" s="59" t="s">
        <v>71</v>
      </c>
      <c r="C118" s="59" t="s">
        <v>157</v>
      </c>
      <c r="D118" s="59" t="s">
        <v>163</v>
      </c>
      <c r="E118" s="59"/>
      <c r="F118" s="74">
        <v>567.48</v>
      </c>
    </row>
    <row r="119" spans="1:6" ht="47.25">
      <c r="A119" s="58" t="s">
        <v>164</v>
      </c>
      <c r="B119" s="59" t="s">
        <v>71</v>
      </c>
      <c r="C119" s="59" t="s">
        <v>157</v>
      </c>
      <c r="D119" s="59" t="s">
        <v>165</v>
      </c>
      <c r="E119" s="59"/>
      <c r="F119" s="74">
        <v>548.98</v>
      </c>
    </row>
    <row r="120" spans="1:6" ht="15.75">
      <c r="A120" s="58" t="s">
        <v>110</v>
      </c>
      <c r="B120" s="59" t="s">
        <v>71</v>
      </c>
      <c r="C120" s="59" t="s">
        <v>157</v>
      </c>
      <c r="D120" s="59" t="s">
        <v>165</v>
      </c>
      <c r="E120" s="59" t="s">
        <v>111</v>
      </c>
      <c r="F120" s="74">
        <v>548.98</v>
      </c>
    </row>
    <row r="121" spans="1:6" ht="78.75">
      <c r="A121" s="58" t="s">
        <v>151</v>
      </c>
      <c r="B121" s="59" t="s">
        <v>71</v>
      </c>
      <c r="C121" s="59" t="s">
        <v>157</v>
      </c>
      <c r="D121" s="59" t="s">
        <v>165</v>
      </c>
      <c r="E121" s="59" t="s">
        <v>152</v>
      </c>
      <c r="F121" s="74">
        <v>548.98</v>
      </c>
    </row>
    <row r="122" spans="1:6" ht="15.75">
      <c r="A122" s="58" t="s">
        <v>268</v>
      </c>
      <c r="B122" s="59" t="s">
        <v>71</v>
      </c>
      <c r="C122" s="59" t="s">
        <v>157</v>
      </c>
      <c r="D122" s="59" t="s">
        <v>241</v>
      </c>
      <c r="E122" s="59"/>
      <c r="F122" s="65">
        <v>18.5</v>
      </c>
    </row>
    <row r="123" spans="1:6" ht="47.25">
      <c r="A123" s="58" t="s">
        <v>84</v>
      </c>
      <c r="B123" s="59" t="s">
        <v>71</v>
      </c>
      <c r="C123" s="59" t="s">
        <v>157</v>
      </c>
      <c r="D123" s="59" t="s">
        <v>241</v>
      </c>
      <c r="E123" s="59" t="s">
        <v>85</v>
      </c>
      <c r="F123" s="65">
        <v>18.5</v>
      </c>
    </row>
    <row r="124" spans="1:6" ht="47.25">
      <c r="A124" s="58" t="s">
        <v>86</v>
      </c>
      <c r="B124" s="59" t="s">
        <v>71</v>
      </c>
      <c r="C124" s="59" t="s">
        <v>157</v>
      </c>
      <c r="D124" s="59" t="s">
        <v>241</v>
      </c>
      <c r="E124" s="59" t="s">
        <v>87</v>
      </c>
      <c r="F124" s="65">
        <v>18.5</v>
      </c>
    </row>
    <row r="125" spans="1:6" ht="15.75">
      <c r="A125" s="58" t="s">
        <v>3</v>
      </c>
      <c r="B125" s="59" t="s">
        <v>71</v>
      </c>
      <c r="C125" s="59" t="s">
        <v>166</v>
      </c>
      <c r="D125" s="59"/>
      <c r="E125" s="59"/>
      <c r="F125" s="74">
        <v>2396.61</v>
      </c>
    </row>
    <row r="126" spans="1:6" ht="126">
      <c r="A126" s="58" t="s">
        <v>158</v>
      </c>
      <c r="B126" s="59" t="s">
        <v>71</v>
      </c>
      <c r="C126" s="59" t="s">
        <v>166</v>
      </c>
      <c r="D126" s="59" t="s">
        <v>159</v>
      </c>
      <c r="E126" s="59"/>
      <c r="F126" s="74">
        <v>973.07</v>
      </c>
    </row>
    <row r="127" spans="1:6" ht="78.75">
      <c r="A127" s="58" t="s">
        <v>167</v>
      </c>
      <c r="B127" s="59" t="s">
        <v>71</v>
      </c>
      <c r="C127" s="59" t="s">
        <v>166</v>
      </c>
      <c r="D127" s="59" t="s">
        <v>168</v>
      </c>
      <c r="E127" s="59"/>
      <c r="F127" s="74">
        <v>973.07</v>
      </c>
    </row>
    <row r="128" spans="1:6" ht="63">
      <c r="A128" s="58" t="s">
        <v>169</v>
      </c>
      <c r="B128" s="59" t="s">
        <v>71</v>
      </c>
      <c r="C128" s="59" t="s">
        <v>166</v>
      </c>
      <c r="D128" s="59" t="s">
        <v>170</v>
      </c>
      <c r="E128" s="59"/>
      <c r="F128" s="74">
        <v>973.07</v>
      </c>
    </row>
    <row r="129" spans="1:6" ht="47.25">
      <c r="A129" s="58" t="s">
        <v>84</v>
      </c>
      <c r="B129" s="59" t="s">
        <v>71</v>
      </c>
      <c r="C129" s="59" t="s">
        <v>166</v>
      </c>
      <c r="D129" s="59" t="s">
        <v>170</v>
      </c>
      <c r="E129" s="59" t="s">
        <v>85</v>
      </c>
      <c r="F129" s="74">
        <v>973.07</v>
      </c>
    </row>
    <row r="130" spans="1:6" ht="47.25">
      <c r="A130" s="58" t="s">
        <v>86</v>
      </c>
      <c r="B130" s="59" t="s">
        <v>71</v>
      </c>
      <c r="C130" s="59" t="s">
        <v>166</v>
      </c>
      <c r="D130" s="59" t="s">
        <v>170</v>
      </c>
      <c r="E130" s="59" t="s">
        <v>87</v>
      </c>
      <c r="F130" s="74">
        <v>973.07</v>
      </c>
    </row>
    <row r="131" spans="1:6" ht="63">
      <c r="A131" s="58" t="s">
        <v>127</v>
      </c>
      <c r="B131" s="59" t="s">
        <v>71</v>
      </c>
      <c r="C131" s="71" t="s">
        <v>166</v>
      </c>
      <c r="D131" s="72" t="s">
        <v>128</v>
      </c>
      <c r="E131" s="72"/>
      <c r="F131" s="74">
        <v>73.37</v>
      </c>
    </row>
    <row r="132" spans="1:6" ht="63">
      <c r="A132" s="58" t="s">
        <v>269</v>
      </c>
      <c r="B132" s="59" t="s">
        <v>71</v>
      </c>
      <c r="C132" s="71" t="s">
        <v>166</v>
      </c>
      <c r="D132" s="72" t="s">
        <v>242</v>
      </c>
      <c r="E132" s="72"/>
      <c r="F132" s="74">
        <v>23.37</v>
      </c>
    </row>
    <row r="133" spans="1:6" ht="78.75">
      <c r="A133" s="58" t="s">
        <v>270</v>
      </c>
      <c r="B133" s="59" t="s">
        <v>71</v>
      </c>
      <c r="C133" s="71" t="s">
        <v>166</v>
      </c>
      <c r="D133" s="72" t="s">
        <v>243</v>
      </c>
      <c r="E133" s="72"/>
      <c r="F133" s="74">
        <v>23.37</v>
      </c>
    </row>
    <row r="134" spans="1:6" ht="47.25">
      <c r="A134" s="58" t="s">
        <v>84</v>
      </c>
      <c r="B134" s="59" t="s">
        <v>71</v>
      </c>
      <c r="C134" s="71" t="s">
        <v>166</v>
      </c>
      <c r="D134" s="72" t="s">
        <v>243</v>
      </c>
      <c r="E134" s="72" t="s">
        <v>85</v>
      </c>
      <c r="F134" s="74">
        <v>23.37</v>
      </c>
    </row>
    <row r="135" spans="1:6" ht="47.25">
      <c r="A135" s="58" t="s">
        <v>86</v>
      </c>
      <c r="B135" s="59" t="s">
        <v>71</v>
      </c>
      <c r="C135" s="71" t="s">
        <v>166</v>
      </c>
      <c r="D135" s="72" t="s">
        <v>243</v>
      </c>
      <c r="E135" s="72" t="s">
        <v>87</v>
      </c>
      <c r="F135" s="74">
        <v>23.37</v>
      </c>
    </row>
    <row r="136" spans="1:6" ht="63">
      <c r="A136" s="58" t="s">
        <v>271</v>
      </c>
      <c r="B136" s="59" t="s">
        <v>71</v>
      </c>
      <c r="C136" s="71" t="s">
        <v>166</v>
      </c>
      <c r="D136" s="72" t="s">
        <v>244</v>
      </c>
      <c r="E136" s="72"/>
      <c r="F136" s="74">
        <v>50</v>
      </c>
    </row>
    <row r="137" spans="1:6" ht="63">
      <c r="A137" s="58" t="s">
        <v>272</v>
      </c>
      <c r="B137" s="59" t="s">
        <v>71</v>
      </c>
      <c r="C137" s="71" t="s">
        <v>166</v>
      </c>
      <c r="D137" s="72" t="s">
        <v>245</v>
      </c>
      <c r="E137" s="72"/>
      <c r="F137" s="74">
        <v>50</v>
      </c>
    </row>
    <row r="138" spans="1:6" ht="47.25">
      <c r="A138" s="58" t="s">
        <v>84</v>
      </c>
      <c r="B138" s="59" t="s">
        <v>71</v>
      </c>
      <c r="C138" s="71" t="s">
        <v>166</v>
      </c>
      <c r="D138" s="72" t="s">
        <v>245</v>
      </c>
      <c r="E138" s="72" t="s">
        <v>85</v>
      </c>
      <c r="F138" s="74">
        <v>50</v>
      </c>
    </row>
    <row r="139" spans="1:6" ht="47.25">
      <c r="A139" s="58" t="s">
        <v>86</v>
      </c>
      <c r="B139" s="59" t="s">
        <v>71</v>
      </c>
      <c r="C139" s="71" t="s">
        <v>166</v>
      </c>
      <c r="D139" s="72" t="s">
        <v>245</v>
      </c>
      <c r="E139" s="72" t="s">
        <v>87</v>
      </c>
      <c r="F139" s="74">
        <v>50</v>
      </c>
    </row>
    <row r="140" spans="1:6" ht="78.75">
      <c r="A140" s="58" t="s">
        <v>171</v>
      </c>
      <c r="B140" s="59" t="s">
        <v>71</v>
      </c>
      <c r="C140" s="59" t="s">
        <v>166</v>
      </c>
      <c r="D140" s="59" t="s">
        <v>172</v>
      </c>
      <c r="E140" s="59"/>
      <c r="F140" s="74">
        <v>616.33</v>
      </c>
    </row>
    <row r="141" spans="1:6" ht="78.75">
      <c r="A141" s="58" t="s">
        <v>173</v>
      </c>
      <c r="B141" s="59" t="s">
        <v>71</v>
      </c>
      <c r="C141" s="59" t="s">
        <v>166</v>
      </c>
      <c r="D141" s="59" t="s">
        <v>246</v>
      </c>
      <c r="E141" s="59"/>
      <c r="F141" s="65">
        <v>98.09</v>
      </c>
    </row>
    <row r="142" spans="1:6" ht="63">
      <c r="A142" s="58" t="s">
        <v>174</v>
      </c>
      <c r="B142" s="59" t="s">
        <v>71</v>
      </c>
      <c r="C142" s="59" t="s">
        <v>166</v>
      </c>
      <c r="D142" s="59" t="s">
        <v>247</v>
      </c>
      <c r="E142" s="59"/>
      <c r="F142" s="65">
        <v>8.6</v>
      </c>
    </row>
    <row r="143" spans="1:6" ht="47.25">
      <c r="A143" s="58" t="s">
        <v>84</v>
      </c>
      <c r="B143" s="59" t="s">
        <v>71</v>
      </c>
      <c r="C143" s="59" t="s">
        <v>166</v>
      </c>
      <c r="D143" s="59" t="s">
        <v>247</v>
      </c>
      <c r="E143" s="59" t="s">
        <v>85</v>
      </c>
      <c r="F143" s="65">
        <v>8.6</v>
      </c>
    </row>
    <row r="144" spans="1:6" ht="47.25">
      <c r="A144" s="58" t="s">
        <v>86</v>
      </c>
      <c r="B144" s="59" t="s">
        <v>71</v>
      </c>
      <c r="C144" s="59" t="s">
        <v>166</v>
      </c>
      <c r="D144" s="59" t="s">
        <v>247</v>
      </c>
      <c r="E144" s="59" t="s">
        <v>87</v>
      </c>
      <c r="F144" s="65">
        <v>8.6</v>
      </c>
    </row>
    <row r="145" spans="1:6" ht="31.5">
      <c r="A145" s="58" t="s">
        <v>273</v>
      </c>
      <c r="B145" s="59" t="s">
        <v>71</v>
      </c>
      <c r="C145" s="59" t="s">
        <v>166</v>
      </c>
      <c r="D145" s="59" t="s">
        <v>248</v>
      </c>
      <c r="E145" s="59"/>
      <c r="F145" s="65">
        <v>89.49</v>
      </c>
    </row>
    <row r="146" spans="1:6" ht="47.25">
      <c r="A146" s="58" t="s">
        <v>84</v>
      </c>
      <c r="B146" s="59" t="s">
        <v>71</v>
      </c>
      <c r="C146" s="59" t="s">
        <v>166</v>
      </c>
      <c r="D146" s="59" t="s">
        <v>248</v>
      </c>
      <c r="E146" s="59" t="s">
        <v>85</v>
      </c>
      <c r="F146" s="65">
        <v>89.49</v>
      </c>
    </row>
    <row r="147" spans="1:6" ht="47.25">
      <c r="A147" s="58" t="s">
        <v>86</v>
      </c>
      <c r="B147" s="59" t="s">
        <v>71</v>
      </c>
      <c r="C147" s="59" t="s">
        <v>166</v>
      </c>
      <c r="D147" s="59" t="s">
        <v>248</v>
      </c>
      <c r="E147" s="59" t="s">
        <v>87</v>
      </c>
      <c r="F147" s="65">
        <v>89.49</v>
      </c>
    </row>
    <row r="148" spans="1:6" ht="47.25">
      <c r="A148" s="58" t="s">
        <v>274</v>
      </c>
      <c r="B148" s="59" t="s">
        <v>71</v>
      </c>
      <c r="C148" s="71" t="s">
        <v>166</v>
      </c>
      <c r="D148" s="72" t="s">
        <v>249</v>
      </c>
      <c r="E148" s="72"/>
      <c r="F148" s="74">
        <v>26.2</v>
      </c>
    </row>
    <row r="149" spans="1:6" ht="63">
      <c r="A149" s="58" t="s">
        <v>275</v>
      </c>
      <c r="B149" s="59" t="s">
        <v>71</v>
      </c>
      <c r="C149" s="71" t="s">
        <v>166</v>
      </c>
      <c r="D149" s="72" t="s">
        <v>250</v>
      </c>
      <c r="E149" s="72"/>
      <c r="F149" s="74">
        <v>26.2</v>
      </c>
    </row>
    <row r="150" spans="1:6" ht="47.25">
      <c r="A150" s="58" t="s">
        <v>84</v>
      </c>
      <c r="B150" s="59" t="s">
        <v>71</v>
      </c>
      <c r="C150" s="71" t="s">
        <v>166</v>
      </c>
      <c r="D150" s="72" t="s">
        <v>250</v>
      </c>
      <c r="E150" s="72" t="s">
        <v>85</v>
      </c>
      <c r="F150" s="74">
        <v>26.2</v>
      </c>
    </row>
    <row r="151" spans="1:6" ht="47.25">
      <c r="A151" s="58" t="s">
        <v>86</v>
      </c>
      <c r="B151" s="59" t="s">
        <v>71</v>
      </c>
      <c r="C151" s="71" t="s">
        <v>166</v>
      </c>
      <c r="D151" s="72" t="s">
        <v>250</v>
      </c>
      <c r="E151" s="72" t="s">
        <v>87</v>
      </c>
      <c r="F151" s="74">
        <v>26.2</v>
      </c>
    </row>
    <row r="152" spans="1:6" ht="78.75">
      <c r="A152" s="58" t="s">
        <v>173</v>
      </c>
      <c r="B152" s="59" t="s">
        <v>71</v>
      </c>
      <c r="C152" s="59" t="s">
        <v>166</v>
      </c>
      <c r="D152" s="59" t="s">
        <v>175</v>
      </c>
      <c r="E152" s="59"/>
      <c r="F152" s="74">
        <v>275.68</v>
      </c>
    </row>
    <row r="153" spans="1:6" ht="63">
      <c r="A153" s="58" t="s">
        <v>174</v>
      </c>
      <c r="B153" s="59" t="s">
        <v>71</v>
      </c>
      <c r="C153" s="59" t="s">
        <v>166</v>
      </c>
      <c r="D153" s="59" t="s">
        <v>177</v>
      </c>
      <c r="E153" s="59"/>
      <c r="F153" s="74">
        <v>275.68</v>
      </c>
    </row>
    <row r="154" spans="1:6" ht="47.25">
      <c r="A154" s="58" t="s">
        <v>84</v>
      </c>
      <c r="B154" s="59" t="s">
        <v>71</v>
      </c>
      <c r="C154" s="59" t="s">
        <v>166</v>
      </c>
      <c r="D154" s="59" t="s">
        <v>177</v>
      </c>
      <c r="E154" s="59" t="s">
        <v>95</v>
      </c>
      <c r="F154" s="74">
        <v>275.68</v>
      </c>
    </row>
    <row r="155" spans="1:6" ht="47.25">
      <c r="A155" s="58" t="s">
        <v>86</v>
      </c>
      <c r="B155" s="59" t="s">
        <v>71</v>
      </c>
      <c r="C155" s="59" t="s">
        <v>166</v>
      </c>
      <c r="D155" s="59" t="s">
        <v>177</v>
      </c>
      <c r="E155" s="59" t="s">
        <v>97</v>
      </c>
      <c r="F155" s="74">
        <v>275.68</v>
      </c>
    </row>
    <row r="156" spans="1:6" ht="63">
      <c r="A156" s="58" t="s">
        <v>276</v>
      </c>
      <c r="B156" s="59" t="s">
        <v>71</v>
      </c>
      <c r="C156" s="71" t="s">
        <v>166</v>
      </c>
      <c r="D156" s="72" t="s">
        <v>251</v>
      </c>
      <c r="E156" s="72"/>
      <c r="F156" s="74">
        <v>216.36</v>
      </c>
    </row>
    <row r="157" spans="1:6" ht="47.25">
      <c r="A157" s="58" t="s">
        <v>277</v>
      </c>
      <c r="B157" s="59" t="s">
        <v>71</v>
      </c>
      <c r="C157" s="71" t="s">
        <v>166</v>
      </c>
      <c r="D157" s="72" t="s">
        <v>252</v>
      </c>
      <c r="E157" s="72"/>
      <c r="F157" s="74">
        <v>216.36</v>
      </c>
    </row>
    <row r="158" spans="1:6" ht="47.25">
      <c r="A158" s="58" t="s">
        <v>84</v>
      </c>
      <c r="B158" s="59" t="s">
        <v>71</v>
      </c>
      <c r="C158" s="71" t="s">
        <v>166</v>
      </c>
      <c r="D158" s="72" t="s">
        <v>252</v>
      </c>
      <c r="E158" s="72" t="s">
        <v>85</v>
      </c>
      <c r="F158" s="74">
        <v>216.36</v>
      </c>
    </row>
    <row r="159" spans="1:6" ht="47.25">
      <c r="A159" s="58" t="s">
        <v>86</v>
      </c>
      <c r="B159" s="59" t="s">
        <v>71</v>
      </c>
      <c r="C159" s="71" t="s">
        <v>166</v>
      </c>
      <c r="D159" s="72" t="s">
        <v>252</v>
      </c>
      <c r="E159" s="72" t="s">
        <v>87</v>
      </c>
      <c r="F159" s="74">
        <v>216.36</v>
      </c>
    </row>
    <row r="160" spans="1:6" ht="63">
      <c r="A160" s="58" t="s">
        <v>278</v>
      </c>
      <c r="B160" s="59" t="s">
        <v>71</v>
      </c>
      <c r="C160" s="59" t="s">
        <v>166</v>
      </c>
      <c r="D160" s="59" t="s">
        <v>253</v>
      </c>
      <c r="E160" s="59"/>
      <c r="F160" s="65">
        <v>733.84</v>
      </c>
    </row>
    <row r="161" spans="1:6" ht="63">
      <c r="A161" s="58" t="s">
        <v>279</v>
      </c>
      <c r="B161" s="59" t="s">
        <v>71</v>
      </c>
      <c r="C161" s="59" t="s">
        <v>166</v>
      </c>
      <c r="D161" s="59" t="s">
        <v>254</v>
      </c>
      <c r="E161" s="59"/>
      <c r="F161" s="65">
        <v>520.98</v>
      </c>
    </row>
    <row r="162" spans="1:6" ht="47.25">
      <c r="A162" s="58" t="s">
        <v>280</v>
      </c>
      <c r="B162" s="59" t="s">
        <v>71</v>
      </c>
      <c r="C162" s="59" t="s">
        <v>166</v>
      </c>
      <c r="D162" s="59" t="s">
        <v>255</v>
      </c>
      <c r="E162" s="59"/>
      <c r="F162" s="65">
        <v>240</v>
      </c>
    </row>
    <row r="163" spans="1:6" ht="47.25">
      <c r="A163" s="58" t="s">
        <v>84</v>
      </c>
      <c r="B163" s="59" t="s">
        <v>71</v>
      </c>
      <c r="C163" s="59" t="s">
        <v>166</v>
      </c>
      <c r="D163" s="59" t="s">
        <v>256</v>
      </c>
      <c r="E163" s="59" t="s">
        <v>85</v>
      </c>
      <c r="F163" s="65">
        <v>240</v>
      </c>
    </row>
    <row r="164" spans="1:6" ht="47.25">
      <c r="A164" s="58" t="s">
        <v>86</v>
      </c>
      <c r="B164" s="59" t="s">
        <v>71</v>
      </c>
      <c r="C164" s="59" t="s">
        <v>166</v>
      </c>
      <c r="D164" s="59" t="s">
        <v>256</v>
      </c>
      <c r="E164" s="59" t="s">
        <v>87</v>
      </c>
      <c r="F164" s="65">
        <v>240</v>
      </c>
    </row>
    <row r="165" spans="1:6" ht="47.25">
      <c r="A165" s="58" t="s">
        <v>281</v>
      </c>
      <c r="B165" s="59" t="s">
        <v>71</v>
      </c>
      <c r="C165" s="71" t="s">
        <v>166</v>
      </c>
      <c r="D165" s="72" t="s">
        <v>257</v>
      </c>
      <c r="E165" s="72"/>
      <c r="F165" s="74">
        <v>280.98</v>
      </c>
    </row>
    <row r="166" spans="1:6" ht="47.25">
      <c r="A166" s="58" t="s">
        <v>84</v>
      </c>
      <c r="B166" s="59" t="s">
        <v>71</v>
      </c>
      <c r="C166" s="71" t="s">
        <v>166</v>
      </c>
      <c r="D166" s="72" t="s">
        <v>258</v>
      </c>
      <c r="E166" s="72" t="s">
        <v>85</v>
      </c>
      <c r="F166" s="74">
        <v>280.98</v>
      </c>
    </row>
    <row r="167" spans="1:6" ht="47.25">
      <c r="A167" s="58" t="s">
        <v>86</v>
      </c>
      <c r="B167" s="59" t="s">
        <v>71</v>
      </c>
      <c r="C167" s="71" t="s">
        <v>166</v>
      </c>
      <c r="D167" s="72" t="s">
        <v>258</v>
      </c>
      <c r="E167" s="72" t="s">
        <v>87</v>
      </c>
      <c r="F167" s="74">
        <v>280.98</v>
      </c>
    </row>
    <row r="168" spans="1:6" ht="63">
      <c r="A168" s="58" t="s">
        <v>282</v>
      </c>
      <c r="B168" s="59" t="s">
        <v>71</v>
      </c>
      <c r="C168" s="71" t="s">
        <v>166</v>
      </c>
      <c r="D168" s="72" t="s">
        <v>259</v>
      </c>
      <c r="E168" s="72"/>
      <c r="F168" s="74">
        <v>212.86</v>
      </c>
    </row>
    <row r="169" spans="1:6" ht="47.25">
      <c r="A169" s="58" t="s">
        <v>283</v>
      </c>
      <c r="B169" s="59" t="s">
        <v>71</v>
      </c>
      <c r="C169" s="71" t="s">
        <v>166</v>
      </c>
      <c r="D169" s="72" t="s">
        <v>260</v>
      </c>
      <c r="E169" s="72"/>
      <c r="F169" s="74">
        <v>212.86</v>
      </c>
    </row>
    <row r="170" spans="1:6" ht="47.25">
      <c r="A170" s="58" t="s">
        <v>84</v>
      </c>
      <c r="B170" s="59" t="s">
        <v>71</v>
      </c>
      <c r="C170" s="71" t="s">
        <v>166</v>
      </c>
      <c r="D170" s="72" t="s">
        <v>261</v>
      </c>
      <c r="E170" s="72" t="s">
        <v>85</v>
      </c>
      <c r="F170" s="74">
        <v>212.86</v>
      </c>
    </row>
    <row r="171" spans="1:6" ht="47.25">
      <c r="A171" s="58" t="s">
        <v>86</v>
      </c>
      <c r="B171" s="59" t="s">
        <v>71</v>
      </c>
      <c r="C171" s="71" t="s">
        <v>166</v>
      </c>
      <c r="D171" s="72" t="s">
        <v>261</v>
      </c>
      <c r="E171" s="72" t="s">
        <v>87</v>
      </c>
      <c r="F171" s="74">
        <v>212.86</v>
      </c>
    </row>
    <row r="172" spans="1:6" ht="31.5">
      <c r="A172" s="58" t="s">
        <v>48</v>
      </c>
      <c r="B172" s="59" t="s">
        <v>71</v>
      </c>
      <c r="C172" s="59" t="s">
        <v>178</v>
      </c>
      <c r="D172" s="59"/>
      <c r="E172" s="59"/>
      <c r="F172" s="74">
        <v>13.71</v>
      </c>
    </row>
    <row r="173" spans="1:6" ht="78.75">
      <c r="A173" s="58" t="s">
        <v>171</v>
      </c>
      <c r="B173" s="59" t="s">
        <v>71</v>
      </c>
      <c r="C173" s="59" t="s">
        <v>178</v>
      </c>
      <c r="D173" s="59" t="s">
        <v>172</v>
      </c>
      <c r="E173" s="59"/>
      <c r="F173" s="74">
        <v>13.71</v>
      </c>
    </row>
    <row r="174" spans="1:6" ht="47.25">
      <c r="A174" s="58" t="s">
        <v>179</v>
      </c>
      <c r="B174" s="59" t="s">
        <v>71</v>
      </c>
      <c r="C174" s="59" t="s">
        <v>178</v>
      </c>
      <c r="D174" s="59" t="s">
        <v>180</v>
      </c>
      <c r="E174" s="59"/>
      <c r="F174" s="74">
        <v>13.71</v>
      </c>
    </row>
    <row r="175" spans="1:6" ht="204.75">
      <c r="A175" s="60" t="s">
        <v>176</v>
      </c>
      <c r="B175" s="59" t="s">
        <v>71</v>
      </c>
      <c r="C175" s="59" t="s">
        <v>178</v>
      </c>
      <c r="D175" s="59" t="s">
        <v>181</v>
      </c>
      <c r="E175" s="59"/>
      <c r="F175" s="74">
        <v>13.71</v>
      </c>
    </row>
    <row r="176" spans="1:6" ht="15.75">
      <c r="A176" s="58" t="s">
        <v>94</v>
      </c>
      <c r="B176" s="59" t="s">
        <v>71</v>
      </c>
      <c r="C176" s="59" t="s">
        <v>178</v>
      </c>
      <c r="D176" s="59" t="s">
        <v>181</v>
      </c>
      <c r="E176" s="59" t="s">
        <v>95</v>
      </c>
      <c r="F176" s="74">
        <v>13.71</v>
      </c>
    </row>
    <row r="177" spans="1:6" ht="15.75">
      <c r="A177" s="58" t="s">
        <v>96</v>
      </c>
      <c r="B177" s="59" t="s">
        <v>71</v>
      </c>
      <c r="C177" s="59" t="s">
        <v>178</v>
      </c>
      <c r="D177" s="59" t="s">
        <v>181</v>
      </c>
      <c r="E177" s="59" t="s">
        <v>97</v>
      </c>
      <c r="F177" s="74">
        <v>13.71</v>
      </c>
    </row>
    <row r="178" spans="1:6" ht="15.75">
      <c r="A178" s="58" t="s">
        <v>34</v>
      </c>
      <c r="B178" s="59" t="s">
        <v>71</v>
      </c>
      <c r="C178" s="59" t="s">
        <v>182</v>
      </c>
      <c r="D178" s="59"/>
      <c r="E178" s="59"/>
      <c r="F178" s="74">
        <v>1408.32</v>
      </c>
    </row>
    <row r="179" spans="1:6" ht="15.75">
      <c r="A179" s="58" t="s">
        <v>4</v>
      </c>
      <c r="B179" s="59" t="s">
        <v>71</v>
      </c>
      <c r="C179" s="59" t="s">
        <v>183</v>
      </c>
      <c r="D179" s="59"/>
      <c r="E179" s="59"/>
      <c r="F179" s="74">
        <v>1408.32</v>
      </c>
    </row>
    <row r="180" spans="1:6" ht="63">
      <c r="A180" s="58" t="s">
        <v>184</v>
      </c>
      <c r="B180" s="59" t="s">
        <v>71</v>
      </c>
      <c r="C180" s="59" t="s">
        <v>183</v>
      </c>
      <c r="D180" s="59" t="s">
        <v>185</v>
      </c>
      <c r="E180" s="59"/>
      <c r="F180" s="74">
        <v>1408.32</v>
      </c>
    </row>
    <row r="181" spans="1:6" ht="63">
      <c r="A181" s="58" t="s">
        <v>186</v>
      </c>
      <c r="B181" s="59" t="s">
        <v>71</v>
      </c>
      <c r="C181" s="59" t="s">
        <v>183</v>
      </c>
      <c r="D181" s="59" t="s">
        <v>187</v>
      </c>
      <c r="E181" s="59"/>
      <c r="F181" s="74">
        <v>1082.91</v>
      </c>
    </row>
    <row r="182" spans="1:6" ht="204.75">
      <c r="A182" s="60" t="s">
        <v>188</v>
      </c>
      <c r="B182" s="59" t="s">
        <v>71</v>
      </c>
      <c r="C182" s="59" t="s">
        <v>183</v>
      </c>
      <c r="D182" s="59" t="s">
        <v>189</v>
      </c>
      <c r="E182" s="59"/>
      <c r="F182" s="74">
        <v>1082.91</v>
      </c>
    </row>
    <row r="183" spans="1:6" ht="15.75">
      <c r="A183" s="58" t="s">
        <v>94</v>
      </c>
      <c r="B183" s="59" t="s">
        <v>71</v>
      </c>
      <c r="C183" s="59" t="s">
        <v>183</v>
      </c>
      <c r="D183" s="59" t="s">
        <v>189</v>
      </c>
      <c r="E183" s="59" t="s">
        <v>95</v>
      </c>
      <c r="F183" s="74">
        <v>1082.91</v>
      </c>
    </row>
    <row r="184" spans="1:6" ht="15.75">
      <c r="A184" s="58" t="s">
        <v>96</v>
      </c>
      <c r="B184" s="59" t="s">
        <v>71</v>
      </c>
      <c r="C184" s="59" t="s">
        <v>183</v>
      </c>
      <c r="D184" s="59" t="s">
        <v>189</v>
      </c>
      <c r="E184" s="59" t="s">
        <v>97</v>
      </c>
      <c r="F184" s="74">
        <v>1082.91</v>
      </c>
    </row>
    <row r="185" spans="1:6" ht="63">
      <c r="A185" s="58" t="s">
        <v>190</v>
      </c>
      <c r="B185" s="59" t="s">
        <v>71</v>
      </c>
      <c r="C185" s="59" t="s">
        <v>183</v>
      </c>
      <c r="D185" s="59" t="s">
        <v>191</v>
      </c>
      <c r="E185" s="59"/>
      <c r="F185" s="74">
        <v>274.89</v>
      </c>
    </row>
    <row r="186" spans="1:6" ht="204.75">
      <c r="A186" s="60" t="s">
        <v>192</v>
      </c>
      <c r="B186" s="59" t="s">
        <v>71</v>
      </c>
      <c r="C186" s="59" t="s">
        <v>183</v>
      </c>
      <c r="D186" s="59" t="s">
        <v>193</v>
      </c>
      <c r="E186" s="59"/>
      <c r="F186" s="74">
        <v>274.89</v>
      </c>
    </row>
    <row r="187" spans="1:6" ht="15.75">
      <c r="A187" s="58" t="s">
        <v>94</v>
      </c>
      <c r="B187" s="59" t="s">
        <v>71</v>
      </c>
      <c r="C187" s="59" t="s">
        <v>183</v>
      </c>
      <c r="D187" s="59" t="s">
        <v>193</v>
      </c>
      <c r="E187" s="59" t="s">
        <v>95</v>
      </c>
      <c r="F187" s="74">
        <v>274.89</v>
      </c>
    </row>
    <row r="188" spans="1:6" ht="15.75">
      <c r="A188" s="58" t="s">
        <v>96</v>
      </c>
      <c r="B188" s="59" t="s">
        <v>71</v>
      </c>
      <c r="C188" s="59" t="s">
        <v>183</v>
      </c>
      <c r="D188" s="59" t="s">
        <v>193</v>
      </c>
      <c r="E188" s="59" t="s">
        <v>97</v>
      </c>
      <c r="F188" s="74">
        <v>274.89</v>
      </c>
    </row>
    <row r="189" spans="1:6" ht="47.25">
      <c r="A189" s="58" t="s">
        <v>284</v>
      </c>
      <c r="B189" s="59" t="s">
        <v>71</v>
      </c>
      <c r="C189" s="59" t="s">
        <v>183</v>
      </c>
      <c r="D189" s="59" t="s">
        <v>262</v>
      </c>
      <c r="E189" s="59"/>
      <c r="F189" s="65">
        <v>50.52</v>
      </c>
    </row>
    <row r="190" spans="1:6" ht="15.75">
      <c r="A190" s="58" t="s">
        <v>285</v>
      </c>
      <c r="B190" s="59" t="s">
        <v>71</v>
      </c>
      <c r="C190" s="59" t="s">
        <v>183</v>
      </c>
      <c r="D190" s="59" t="s">
        <v>263</v>
      </c>
      <c r="E190" s="59"/>
      <c r="F190" s="65">
        <v>19.46</v>
      </c>
    </row>
    <row r="191" spans="1:6" ht="47.25">
      <c r="A191" s="58" t="s">
        <v>225</v>
      </c>
      <c r="B191" s="59" t="s">
        <v>71</v>
      </c>
      <c r="C191" s="59" t="s">
        <v>183</v>
      </c>
      <c r="D191" s="59" t="s">
        <v>263</v>
      </c>
      <c r="E191" s="59" t="s">
        <v>209</v>
      </c>
      <c r="F191" s="65">
        <v>19.46</v>
      </c>
    </row>
    <row r="192" spans="1:6" ht="15.75">
      <c r="A192" s="58" t="s">
        <v>226</v>
      </c>
      <c r="B192" s="59" t="s">
        <v>71</v>
      </c>
      <c r="C192" s="59" t="s">
        <v>183</v>
      </c>
      <c r="D192" s="59" t="s">
        <v>263</v>
      </c>
      <c r="E192" s="59" t="s">
        <v>210</v>
      </c>
      <c r="F192" s="65">
        <v>19.46</v>
      </c>
    </row>
    <row r="193" spans="1:6" ht="31.5">
      <c r="A193" s="58" t="s">
        <v>285</v>
      </c>
      <c r="B193" s="59" t="s">
        <v>71</v>
      </c>
      <c r="C193" s="59" t="s">
        <v>183</v>
      </c>
      <c r="D193" s="59" t="s">
        <v>264</v>
      </c>
      <c r="E193" s="59"/>
      <c r="F193" s="65">
        <v>31.06</v>
      </c>
    </row>
    <row r="194" spans="1:6" ht="47.25">
      <c r="A194" s="58" t="s">
        <v>225</v>
      </c>
      <c r="B194" s="59" t="s">
        <v>71</v>
      </c>
      <c r="C194" s="59" t="s">
        <v>183</v>
      </c>
      <c r="D194" s="59" t="s">
        <v>264</v>
      </c>
      <c r="E194" s="59" t="s">
        <v>209</v>
      </c>
      <c r="F194" s="65">
        <v>31.06</v>
      </c>
    </row>
    <row r="195" spans="1:6" ht="31.5">
      <c r="A195" s="58" t="s">
        <v>226</v>
      </c>
      <c r="B195" s="59" t="s">
        <v>71</v>
      </c>
      <c r="C195" s="59" t="s">
        <v>183</v>
      </c>
      <c r="D195" s="59" t="s">
        <v>264</v>
      </c>
      <c r="E195" s="59" t="s">
        <v>210</v>
      </c>
      <c r="F195" s="65">
        <v>31.06</v>
      </c>
    </row>
    <row r="196" spans="1:6" ht="15.75">
      <c r="A196" s="58" t="s">
        <v>35</v>
      </c>
      <c r="B196" s="59" t="s">
        <v>71</v>
      </c>
      <c r="C196" s="59" t="s">
        <v>194</v>
      </c>
      <c r="D196" s="59"/>
      <c r="E196" s="59"/>
      <c r="F196" s="74">
        <v>161.87</v>
      </c>
    </row>
    <row r="197" spans="1:6" ht="15.75">
      <c r="A197" s="58" t="s">
        <v>9</v>
      </c>
      <c r="B197" s="59" t="s">
        <v>71</v>
      </c>
      <c r="C197" s="59" t="s">
        <v>195</v>
      </c>
      <c r="D197" s="59"/>
      <c r="E197" s="59"/>
      <c r="F197" s="74">
        <v>161.87</v>
      </c>
    </row>
    <row r="198" spans="1:6" ht="78.75">
      <c r="A198" s="58" t="s">
        <v>88</v>
      </c>
      <c r="B198" s="59" t="s">
        <v>71</v>
      </c>
      <c r="C198" s="59" t="s">
        <v>195</v>
      </c>
      <c r="D198" s="59" t="s">
        <v>89</v>
      </c>
      <c r="E198" s="59"/>
      <c r="F198" s="74">
        <v>161.87</v>
      </c>
    </row>
    <row r="199" spans="1:6" ht="78.75">
      <c r="A199" s="58" t="s">
        <v>108</v>
      </c>
      <c r="B199" s="59" t="s">
        <v>71</v>
      </c>
      <c r="C199" s="59" t="s">
        <v>195</v>
      </c>
      <c r="D199" s="59" t="s">
        <v>109</v>
      </c>
      <c r="E199" s="59"/>
      <c r="F199" s="74">
        <v>161.87</v>
      </c>
    </row>
    <row r="200" spans="1:6" ht="31.5">
      <c r="A200" s="58" t="s">
        <v>196</v>
      </c>
      <c r="B200" s="59" t="s">
        <v>71</v>
      </c>
      <c r="C200" s="59" t="s">
        <v>195</v>
      </c>
      <c r="D200" s="59" t="s">
        <v>197</v>
      </c>
      <c r="E200" s="59"/>
      <c r="F200" s="74">
        <v>161.87</v>
      </c>
    </row>
    <row r="201" spans="1:6" ht="31.5">
      <c r="A201" s="58" t="s">
        <v>198</v>
      </c>
      <c r="B201" s="59" t="s">
        <v>71</v>
      </c>
      <c r="C201" s="59" t="s">
        <v>195</v>
      </c>
      <c r="D201" s="59" t="s">
        <v>197</v>
      </c>
      <c r="E201" s="59" t="s">
        <v>199</v>
      </c>
      <c r="F201" s="74">
        <v>161.87</v>
      </c>
    </row>
    <row r="202" spans="1:6" ht="47.25">
      <c r="A202" s="58" t="s">
        <v>200</v>
      </c>
      <c r="B202" s="59" t="s">
        <v>71</v>
      </c>
      <c r="C202" s="59" t="s">
        <v>195</v>
      </c>
      <c r="D202" s="59" t="s">
        <v>197</v>
      </c>
      <c r="E202" s="59" t="s">
        <v>201</v>
      </c>
      <c r="F202" s="74">
        <v>161.87</v>
      </c>
    </row>
    <row r="203" spans="1:6" ht="15.75">
      <c r="A203" s="61" t="s">
        <v>38</v>
      </c>
      <c r="B203" s="62"/>
      <c r="C203" s="62"/>
      <c r="D203" s="62"/>
      <c r="E203" s="62"/>
      <c r="F203" s="73">
        <v>9767.13</v>
      </c>
    </row>
    <row r="205" ht="15">
      <c r="F205" s="68"/>
    </row>
    <row r="206" ht="15">
      <c r="F206" s="68"/>
    </row>
  </sheetData>
  <sheetProtection/>
  <mergeCells count="7">
    <mergeCell ref="C1:F1"/>
    <mergeCell ref="A8:F10"/>
    <mergeCell ref="C6:F6"/>
    <mergeCell ref="C5:F5"/>
    <mergeCell ref="C4:F4"/>
    <mergeCell ref="C3:F3"/>
    <mergeCell ref="C2:F2"/>
  </mergeCells>
  <printOptions/>
  <pageMargins left="0.3937007874015748" right="0.1968503937007874" top="0.3937007874015748" bottom="0.1968503937007874" header="0.31496062992125984" footer="0.31496062992125984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1">
      <selection activeCell="D25" sqref="D25:D28"/>
    </sheetView>
  </sheetViews>
  <sheetFormatPr defaultColWidth="9.140625" defaultRowHeight="12.75"/>
  <cols>
    <col min="1" max="1" width="56.00390625" style="1" customWidth="1"/>
    <col min="2" max="2" width="11.421875" style="1" customWidth="1"/>
    <col min="3" max="3" width="13.421875" style="1" customWidth="1"/>
    <col min="4" max="4" width="15.57421875" style="1" customWidth="1"/>
    <col min="5" max="16384" width="9.140625" style="1" customWidth="1"/>
  </cols>
  <sheetData>
    <row r="1" spans="1:4" ht="15">
      <c r="A1" s="11"/>
      <c r="B1" s="25"/>
      <c r="C1" s="80" t="s">
        <v>21</v>
      </c>
      <c r="D1" s="80"/>
    </row>
    <row r="2" spans="1:4" ht="15">
      <c r="A2" s="11"/>
      <c r="B2" s="80" t="s">
        <v>5</v>
      </c>
      <c r="C2" s="80"/>
      <c r="D2" s="80"/>
    </row>
    <row r="3" spans="1:4" ht="15">
      <c r="A3" s="11"/>
      <c r="B3" s="80" t="s">
        <v>6</v>
      </c>
      <c r="C3" s="80"/>
      <c r="D3" s="80"/>
    </row>
    <row r="4" spans="1:4" ht="15">
      <c r="A4" s="11"/>
      <c r="B4" s="80" t="s">
        <v>40</v>
      </c>
      <c r="C4" s="80"/>
      <c r="D4" s="80"/>
    </row>
    <row r="5" spans="1:4" ht="15">
      <c r="A5" s="11"/>
      <c r="B5" s="80" t="s">
        <v>7</v>
      </c>
      <c r="C5" s="80"/>
      <c r="D5" s="80"/>
    </row>
    <row r="6" spans="1:4" ht="15">
      <c r="A6" s="11"/>
      <c r="B6" s="80" t="s">
        <v>8</v>
      </c>
      <c r="C6" s="80"/>
      <c r="D6" s="80"/>
    </row>
    <row r="7" spans="1:4" ht="15">
      <c r="A7" s="11"/>
      <c r="B7" s="11"/>
      <c r="C7" s="11"/>
      <c r="D7" s="11"/>
    </row>
    <row r="8" spans="1:4" ht="12.75" customHeight="1">
      <c r="A8" s="82"/>
      <c r="B8" s="82"/>
      <c r="C8" s="82"/>
      <c r="D8" s="11"/>
    </row>
    <row r="9" spans="1:4" ht="52.5" customHeight="1">
      <c r="A9" s="81" t="s">
        <v>232</v>
      </c>
      <c r="B9" s="81"/>
      <c r="C9" s="81"/>
      <c r="D9" s="81"/>
    </row>
    <row r="10" spans="1:4" ht="14.25" customHeight="1">
      <c r="A10" s="82"/>
      <c r="B10" s="82"/>
      <c r="C10" s="82"/>
      <c r="D10" s="11"/>
    </row>
    <row r="11" spans="1:4" ht="15.75" thickBot="1">
      <c r="A11" s="11"/>
      <c r="B11" s="11"/>
      <c r="C11" s="11"/>
      <c r="D11" s="11"/>
    </row>
    <row r="12" spans="1:4" ht="30">
      <c r="A12" s="26" t="s">
        <v>1</v>
      </c>
      <c r="B12" s="27" t="s">
        <v>16</v>
      </c>
      <c r="C12" s="27" t="s">
        <v>17</v>
      </c>
      <c r="D12" s="28" t="s">
        <v>14</v>
      </c>
    </row>
    <row r="13" spans="1:4" s="2" customFormat="1" ht="14.25">
      <c r="A13" s="17" t="s">
        <v>30</v>
      </c>
      <c r="B13" s="14" t="s">
        <v>56</v>
      </c>
      <c r="C13" s="13" t="s">
        <v>57</v>
      </c>
      <c r="D13" s="30">
        <f>SUM(D14:D16)</f>
        <v>2780.1299999999997</v>
      </c>
    </row>
    <row r="14" spans="1:4" ht="45">
      <c r="A14" s="18" t="s">
        <v>0</v>
      </c>
      <c r="B14" s="16" t="s">
        <v>56</v>
      </c>
      <c r="C14" s="15" t="s">
        <v>58</v>
      </c>
      <c r="D14" s="31">
        <f>SUM(Ведомственная!F16)</f>
        <v>2176.85</v>
      </c>
    </row>
    <row r="15" spans="1:4" ht="45">
      <c r="A15" s="18" t="s">
        <v>12</v>
      </c>
      <c r="B15" s="16" t="s">
        <v>56</v>
      </c>
      <c r="C15" s="15" t="s">
        <v>59</v>
      </c>
      <c r="D15" s="31">
        <f>SUM(Ведомственная!F40)</f>
        <v>550.1</v>
      </c>
    </row>
    <row r="16" spans="1:4" ht="15">
      <c r="A16" s="18" t="s">
        <v>42</v>
      </c>
      <c r="B16" s="16" t="s">
        <v>56</v>
      </c>
      <c r="C16" s="15" t="s">
        <v>60</v>
      </c>
      <c r="D16" s="31">
        <f>SUM(Ведомственная!F49)</f>
        <v>53.18</v>
      </c>
    </row>
    <row r="17" spans="1:4" s="2" customFormat="1" ht="14.25">
      <c r="A17" s="17" t="s">
        <v>31</v>
      </c>
      <c r="B17" s="14" t="s">
        <v>61</v>
      </c>
      <c r="C17" s="13" t="s">
        <v>57</v>
      </c>
      <c r="D17" s="30">
        <f>SUM(D18)</f>
        <v>47.73</v>
      </c>
    </row>
    <row r="18" spans="1:4" ht="15">
      <c r="A18" s="18" t="s">
        <v>2</v>
      </c>
      <c r="B18" s="16" t="s">
        <v>61</v>
      </c>
      <c r="C18" s="15" t="s">
        <v>62</v>
      </c>
      <c r="D18" s="31">
        <f>SUM(Ведомственная!F64)</f>
        <v>47.73</v>
      </c>
    </row>
    <row r="19" spans="1:4" s="2" customFormat="1" ht="28.5">
      <c r="A19" s="17" t="s">
        <v>32</v>
      </c>
      <c r="B19" s="14" t="s">
        <v>62</v>
      </c>
      <c r="C19" s="13" t="s">
        <v>57</v>
      </c>
      <c r="D19" s="30">
        <f>SUM(D20:D21)</f>
        <v>98.35</v>
      </c>
    </row>
    <row r="20" spans="1:4" ht="45">
      <c r="A20" s="18" t="s">
        <v>13</v>
      </c>
      <c r="B20" s="16" t="s">
        <v>62</v>
      </c>
      <c r="C20" s="15" t="s">
        <v>63</v>
      </c>
      <c r="D20" s="31">
        <f>SUM(Ведомственная!F73)</f>
        <v>98.35</v>
      </c>
    </row>
    <row r="21" spans="1:4" ht="30" hidden="1">
      <c r="A21" s="18" t="s">
        <v>68</v>
      </c>
      <c r="B21" s="16" t="s">
        <v>62</v>
      </c>
      <c r="C21" s="15" t="s">
        <v>69</v>
      </c>
      <c r="D21" s="31"/>
    </row>
    <row r="22" spans="1:4" s="2" customFormat="1" ht="14.25">
      <c r="A22" s="17" t="s">
        <v>43</v>
      </c>
      <c r="B22" s="14" t="s">
        <v>58</v>
      </c>
      <c r="C22" s="13" t="s">
        <v>57</v>
      </c>
      <c r="D22" s="30">
        <f>SUM(D23)</f>
        <v>383.23</v>
      </c>
    </row>
    <row r="23" spans="1:4" ht="15">
      <c r="A23" s="18" t="s">
        <v>44</v>
      </c>
      <c r="B23" s="16" t="s">
        <v>58</v>
      </c>
      <c r="C23" s="15" t="s">
        <v>63</v>
      </c>
      <c r="D23" s="31">
        <f>SUM(Ведомственная!F83)</f>
        <v>383.23</v>
      </c>
    </row>
    <row r="24" spans="1:4" s="2" customFormat="1" ht="14.25">
      <c r="A24" s="17" t="s">
        <v>33</v>
      </c>
      <c r="B24" s="14" t="s">
        <v>64</v>
      </c>
      <c r="C24" s="13" t="s">
        <v>57</v>
      </c>
      <c r="D24" s="30">
        <f>SUM(D25:D28)</f>
        <v>4887.500000000001</v>
      </c>
    </row>
    <row r="25" spans="1:4" s="2" customFormat="1" ht="15.75">
      <c r="A25" s="34" t="s">
        <v>47</v>
      </c>
      <c r="B25" s="16" t="s">
        <v>64</v>
      </c>
      <c r="C25" s="15" t="s">
        <v>56</v>
      </c>
      <c r="D25" s="31">
        <f>SUM(Ведомственная!F94)</f>
        <v>891.54</v>
      </c>
    </row>
    <row r="26" spans="1:4" ht="15">
      <c r="A26" s="18" t="s">
        <v>45</v>
      </c>
      <c r="B26" s="16" t="s">
        <v>64</v>
      </c>
      <c r="C26" s="15" t="s">
        <v>61</v>
      </c>
      <c r="D26" s="31">
        <f>SUM(Ведомственная!F104)</f>
        <v>1585.64</v>
      </c>
    </row>
    <row r="27" spans="1:4" ht="15">
      <c r="A27" s="18" t="s">
        <v>3</v>
      </c>
      <c r="B27" s="16" t="s">
        <v>64</v>
      </c>
      <c r="C27" s="15" t="s">
        <v>62</v>
      </c>
      <c r="D27" s="31">
        <f>SUM(Ведомственная!F125)</f>
        <v>2396.61</v>
      </c>
    </row>
    <row r="28" spans="1:4" ht="31.5">
      <c r="A28" s="34" t="s">
        <v>48</v>
      </c>
      <c r="B28" s="16" t="s">
        <v>64</v>
      </c>
      <c r="C28" s="15" t="s">
        <v>64</v>
      </c>
      <c r="D28" s="31">
        <f>SUM(Ведомственная!F172)</f>
        <v>13.71</v>
      </c>
    </row>
    <row r="29" spans="1:4" s="2" customFormat="1" ht="14.25">
      <c r="A29" s="17" t="s">
        <v>34</v>
      </c>
      <c r="B29" s="14" t="s">
        <v>65</v>
      </c>
      <c r="C29" s="13" t="s">
        <v>57</v>
      </c>
      <c r="D29" s="30">
        <f>SUM(D30)</f>
        <v>1408.32</v>
      </c>
    </row>
    <row r="30" spans="1:4" ht="15">
      <c r="A30" s="18" t="s">
        <v>4</v>
      </c>
      <c r="B30" s="16" t="s">
        <v>65</v>
      </c>
      <c r="C30" s="15" t="s">
        <v>56</v>
      </c>
      <c r="D30" s="31">
        <f>SUM(Ведомственная!F179)</f>
        <v>1408.32</v>
      </c>
    </row>
    <row r="31" spans="1:4" s="2" customFormat="1" ht="14.25">
      <c r="A31" s="17" t="s">
        <v>35</v>
      </c>
      <c r="B31" s="14" t="s">
        <v>66</v>
      </c>
      <c r="C31" s="13" t="s">
        <v>57</v>
      </c>
      <c r="D31" s="30">
        <f>SUM(D32)</f>
        <v>161.87</v>
      </c>
    </row>
    <row r="32" spans="1:4" ht="15.75" thickBot="1">
      <c r="A32" s="18" t="s">
        <v>9</v>
      </c>
      <c r="B32" s="16" t="s">
        <v>66</v>
      </c>
      <c r="C32" s="15" t="s">
        <v>56</v>
      </c>
      <c r="D32" s="31">
        <f>SUM(Ведомственная!F197)</f>
        <v>161.87</v>
      </c>
    </row>
    <row r="33" spans="1:4" s="2" customFormat="1" ht="14.25" hidden="1">
      <c r="A33" s="17" t="s">
        <v>36</v>
      </c>
      <c r="B33" s="14" t="s">
        <v>67</v>
      </c>
      <c r="C33" s="13" t="s">
        <v>57</v>
      </c>
      <c r="D33" s="30">
        <f>SUM(D34)</f>
        <v>0</v>
      </c>
    </row>
    <row r="34" spans="1:4" ht="15.75" hidden="1" thickBot="1">
      <c r="A34" s="19" t="s">
        <v>37</v>
      </c>
      <c r="B34" s="20" t="s">
        <v>67</v>
      </c>
      <c r="C34" s="21" t="s">
        <v>56</v>
      </c>
      <c r="D34" s="32"/>
    </row>
    <row r="35" spans="1:4" ht="15" thickBot="1">
      <c r="A35" s="22" t="s">
        <v>38</v>
      </c>
      <c r="B35" s="23"/>
      <c r="C35" s="24"/>
      <c r="D35" s="29">
        <f>SUM(D13+D17+D19+D22+D24+D29+D31)</f>
        <v>9767.130000000001</v>
      </c>
    </row>
  </sheetData>
  <sheetProtection/>
  <mergeCells count="9">
    <mergeCell ref="C1:D1"/>
    <mergeCell ref="A8:C8"/>
    <mergeCell ref="A10:C10"/>
    <mergeCell ref="B2:D2"/>
    <mergeCell ref="B3:D3"/>
    <mergeCell ref="B4:D4"/>
    <mergeCell ref="B5:D5"/>
    <mergeCell ref="B6:D6"/>
    <mergeCell ref="A9:D9"/>
  </mergeCells>
  <printOptions/>
  <pageMargins left="0.3937007874015748" right="0.1968503937007874" top="0.3937007874015748" bottom="0.1968503937007874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="95" zoomScaleNormal="95" zoomScalePageLayoutView="0" workbookViewId="0" topLeftCell="A1">
      <selection activeCell="C15" sqref="C15"/>
    </sheetView>
  </sheetViews>
  <sheetFormatPr defaultColWidth="9.140625" defaultRowHeight="12.75"/>
  <cols>
    <col min="1" max="1" width="26.57421875" style="51" customWidth="1"/>
    <col min="2" max="2" width="33.28125" style="51" customWidth="1"/>
    <col min="3" max="3" width="38.57421875" style="51" customWidth="1"/>
    <col min="4" max="16384" width="9.140625" style="51" customWidth="1"/>
  </cols>
  <sheetData>
    <row r="1" spans="1:3" ht="15.75">
      <c r="A1" s="49"/>
      <c r="B1" s="49"/>
      <c r="C1" s="50" t="s">
        <v>228</v>
      </c>
    </row>
    <row r="2" spans="1:7" ht="15.75">
      <c r="A2" s="49"/>
      <c r="B2" s="49"/>
      <c r="C2" s="50" t="s">
        <v>5</v>
      </c>
      <c r="E2" s="52"/>
      <c r="F2" s="52"/>
      <c r="G2" s="52"/>
    </row>
    <row r="3" spans="1:7" ht="15.75">
      <c r="A3" s="49"/>
      <c r="B3" s="49"/>
      <c r="C3" s="50" t="s">
        <v>6</v>
      </c>
      <c r="E3" s="52"/>
      <c r="F3" s="52"/>
      <c r="G3" s="52"/>
    </row>
    <row r="4" spans="1:7" ht="15.75">
      <c r="A4" s="49"/>
      <c r="B4" s="49"/>
      <c r="C4" s="50" t="s">
        <v>40</v>
      </c>
      <c r="D4" s="52"/>
      <c r="E4" s="52"/>
      <c r="F4" s="52"/>
      <c r="G4" s="52"/>
    </row>
    <row r="5" spans="1:7" ht="15.75">
      <c r="A5" s="49"/>
      <c r="B5" s="49"/>
      <c r="C5" s="50" t="s">
        <v>7</v>
      </c>
      <c r="D5" s="52"/>
      <c r="E5" s="52"/>
      <c r="F5" s="52"/>
      <c r="G5" s="52"/>
    </row>
    <row r="6" spans="1:7" ht="15.75">
      <c r="A6" s="49"/>
      <c r="B6" s="49"/>
      <c r="C6" s="50" t="s">
        <v>20</v>
      </c>
      <c r="E6" s="52"/>
      <c r="F6" s="52"/>
      <c r="G6" s="52"/>
    </row>
    <row r="7" spans="1:3" ht="15.75">
      <c r="A7" s="49"/>
      <c r="B7" s="49"/>
      <c r="C7" s="50"/>
    </row>
    <row r="8" spans="1:3" ht="15.75">
      <c r="A8" s="49"/>
      <c r="B8" s="49"/>
      <c r="C8" s="49"/>
    </row>
    <row r="9" spans="1:3" ht="67.5" customHeight="1">
      <c r="A9" s="84" t="s">
        <v>233</v>
      </c>
      <c r="B9" s="84"/>
      <c r="C9" s="84"/>
    </row>
    <row r="10" spans="1:3" ht="15.75">
      <c r="A10" s="49"/>
      <c r="B10" s="83"/>
      <c r="C10" s="83"/>
    </row>
    <row r="11" spans="1:3" ht="15.75">
      <c r="A11" s="49"/>
      <c r="B11" s="83"/>
      <c r="C11" s="83"/>
    </row>
    <row r="12" spans="1:3" ht="15.75">
      <c r="A12" s="49"/>
      <c r="B12" s="49"/>
      <c r="C12" s="49"/>
    </row>
    <row r="13" spans="1:3" ht="51.75" customHeight="1">
      <c r="A13" s="53" t="s">
        <v>10</v>
      </c>
      <c r="B13" s="48" t="s">
        <v>234</v>
      </c>
      <c r="C13" s="48" t="s">
        <v>235</v>
      </c>
    </row>
    <row r="14" spans="1:3" ht="37.5" customHeight="1">
      <c r="A14" s="48" t="s">
        <v>39</v>
      </c>
      <c r="B14" s="63">
        <v>5</v>
      </c>
      <c r="C14" s="64">
        <v>1107</v>
      </c>
    </row>
    <row r="15" spans="1:3" ht="15.75">
      <c r="A15" s="10" t="s">
        <v>11</v>
      </c>
      <c r="B15" s="10">
        <f>SUM(B14:B14)</f>
        <v>5</v>
      </c>
      <c r="C15" s="57">
        <f>SUM(C14:C14)</f>
        <v>1107</v>
      </c>
    </row>
    <row r="16" spans="1:3" ht="15.75">
      <c r="A16" s="49"/>
      <c r="B16" s="49"/>
      <c r="C16" s="49"/>
    </row>
    <row r="17" spans="1:3" ht="15.75">
      <c r="A17" s="49"/>
      <c r="B17" s="49"/>
      <c r="C17" s="49"/>
    </row>
    <row r="18" spans="1:3" ht="15.75">
      <c r="A18" s="49"/>
      <c r="B18" s="49"/>
      <c r="C18" s="49"/>
    </row>
  </sheetData>
  <sheetProtection/>
  <mergeCells count="3">
    <mergeCell ref="B10:C10"/>
    <mergeCell ref="B11:C11"/>
    <mergeCell ref="A9:C9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16.140625" style="0" customWidth="1"/>
    <col min="2" max="2" width="24.00390625" style="0" customWidth="1"/>
    <col min="3" max="3" width="24.140625" style="0" customWidth="1"/>
    <col min="4" max="4" width="16.57421875" style="0" customWidth="1"/>
    <col min="5" max="5" width="14.00390625" style="0" customWidth="1"/>
    <col min="6" max="6" width="14.28125" style="0" customWidth="1"/>
    <col min="7" max="7" width="15.140625" style="0" customWidth="1"/>
    <col min="8" max="8" width="15.7109375" style="0" customWidth="1"/>
  </cols>
  <sheetData>
    <row r="1" spans="1:7" ht="15.75">
      <c r="A1" s="4"/>
      <c r="B1" s="4"/>
      <c r="C1" s="4"/>
      <c r="D1" s="4"/>
      <c r="E1" s="4"/>
      <c r="F1" s="4"/>
      <c r="G1" s="33" t="s">
        <v>229</v>
      </c>
    </row>
    <row r="2" spans="1:7" ht="15.75">
      <c r="A2" s="4"/>
      <c r="B2" s="4"/>
      <c r="C2" s="4"/>
      <c r="D2" s="4"/>
      <c r="E2" s="4"/>
      <c r="F2" s="4"/>
      <c r="G2" s="33" t="s">
        <v>5</v>
      </c>
    </row>
    <row r="3" spans="1:7" ht="15.75">
      <c r="A3" s="4"/>
      <c r="B3" s="4"/>
      <c r="C3" s="4"/>
      <c r="D3" s="4"/>
      <c r="E3" s="4"/>
      <c r="F3" s="4"/>
      <c r="G3" s="33" t="s">
        <v>6</v>
      </c>
    </row>
    <row r="4" spans="1:7" ht="15.75">
      <c r="A4" s="4"/>
      <c r="B4" s="4"/>
      <c r="C4" s="4"/>
      <c r="D4" s="4"/>
      <c r="E4" s="4"/>
      <c r="F4" s="4"/>
      <c r="G4" s="33" t="s">
        <v>41</v>
      </c>
    </row>
    <row r="5" spans="1:7" ht="15.75">
      <c r="A5" s="4"/>
      <c r="B5" s="4"/>
      <c r="C5" s="4"/>
      <c r="D5" s="4"/>
      <c r="E5" s="4"/>
      <c r="F5" s="4"/>
      <c r="G5" s="33" t="s">
        <v>22</v>
      </c>
    </row>
    <row r="6" spans="1:7" ht="15.75">
      <c r="A6" s="4"/>
      <c r="B6" s="4"/>
      <c r="C6" s="4"/>
      <c r="D6" s="4"/>
      <c r="E6" s="4"/>
      <c r="F6" s="4"/>
      <c r="G6" s="33" t="s">
        <v>20</v>
      </c>
    </row>
    <row r="7" spans="1:7" ht="15.75">
      <c r="A7" s="4"/>
      <c r="B7" s="4"/>
      <c r="C7" s="4"/>
      <c r="D7" s="4"/>
      <c r="E7" s="4"/>
      <c r="F7" s="4"/>
      <c r="G7" s="33"/>
    </row>
    <row r="8" spans="1:7" ht="15.75">
      <c r="A8" s="4"/>
      <c r="B8" s="4"/>
      <c r="C8" s="4"/>
      <c r="D8" s="4"/>
      <c r="E8" s="4"/>
      <c r="F8" s="4"/>
      <c r="G8" s="33"/>
    </row>
    <row r="9" spans="1:8" ht="12.75" customHeight="1">
      <c r="A9" s="85" t="s">
        <v>236</v>
      </c>
      <c r="B9" s="85"/>
      <c r="C9" s="85"/>
      <c r="D9" s="85"/>
      <c r="E9" s="85"/>
      <c r="F9" s="85"/>
      <c r="G9" s="85"/>
      <c r="H9" s="3"/>
    </row>
    <row r="10" spans="1:8" ht="21" customHeight="1">
      <c r="A10" s="85"/>
      <c r="B10" s="85"/>
      <c r="C10" s="85"/>
      <c r="D10" s="85"/>
      <c r="E10" s="85"/>
      <c r="F10" s="85"/>
      <c r="G10" s="85"/>
      <c r="H10" s="3"/>
    </row>
    <row r="11" spans="1:8" ht="15.75">
      <c r="A11" s="4"/>
      <c r="B11" s="4"/>
      <c r="C11" s="4"/>
      <c r="D11" s="4"/>
      <c r="E11" s="4"/>
      <c r="F11" s="4"/>
      <c r="G11" s="4"/>
      <c r="H11" s="4"/>
    </row>
    <row r="12" spans="1:7" ht="31.5" customHeight="1">
      <c r="A12" s="86" t="s">
        <v>211</v>
      </c>
      <c r="B12" s="88" t="s">
        <v>23</v>
      </c>
      <c r="C12" s="88"/>
      <c r="D12" s="88"/>
      <c r="E12" s="88"/>
      <c r="F12" s="88"/>
      <c r="G12" s="88"/>
    </row>
    <row r="13" spans="1:7" ht="12.75" customHeight="1">
      <c r="A13" s="87"/>
      <c r="B13" s="89" t="s">
        <v>24</v>
      </c>
      <c r="C13" s="89" t="s">
        <v>25</v>
      </c>
      <c r="D13" s="89" t="s">
        <v>26</v>
      </c>
      <c r="E13" s="89" t="s">
        <v>27</v>
      </c>
      <c r="F13" s="89" t="s">
        <v>28</v>
      </c>
      <c r="G13" s="89" t="s">
        <v>29</v>
      </c>
    </row>
    <row r="14" spans="1:7" ht="110.25" customHeight="1">
      <c r="A14" s="87"/>
      <c r="B14" s="90"/>
      <c r="C14" s="90"/>
      <c r="D14" s="89"/>
      <c r="E14" s="89"/>
      <c r="F14" s="89"/>
      <c r="G14" s="90"/>
    </row>
    <row r="15" spans="1:7" ht="15.75">
      <c r="A15" s="10">
        <v>1</v>
      </c>
      <c r="B15" s="5">
        <v>2</v>
      </c>
      <c r="C15" s="5">
        <v>3</v>
      </c>
      <c r="D15" s="5">
        <v>4</v>
      </c>
      <c r="E15" s="6">
        <v>5</v>
      </c>
      <c r="F15" s="6">
        <v>6</v>
      </c>
      <c r="G15" s="5">
        <v>7</v>
      </c>
    </row>
    <row r="16" spans="1:8" s="9" customFormat="1" ht="15.75">
      <c r="A16" s="47">
        <v>50</v>
      </c>
      <c r="B16" s="8"/>
      <c r="C16" s="7"/>
      <c r="D16" s="8"/>
      <c r="E16" s="41"/>
      <c r="F16" s="41"/>
      <c r="G16" s="41"/>
      <c r="H16"/>
    </row>
  </sheetData>
  <sheetProtection/>
  <mergeCells count="9">
    <mergeCell ref="A9:G10"/>
    <mergeCell ref="A12:A14"/>
    <mergeCell ref="B12:G12"/>
    <mergeCell ref="B13:B14"/>
    <mergeCell ref="C13:C14"/>
    <mergeCell ref="D13:D14"/>
    <mergeCell ref="E13:E14"/>
    <mergeCell ref="F13:F14"/>
    <mergeCell ref="G13:G14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70" zoomScaleNormal="70" zoomScalePageLayoutView="0" workbookViewId="0" topLeftCell="A1">
      <selection activeCell="P16" sqref="P16"/>
    </sheetView>
  </sheetViews>
  <sheetFormatPr defaultColWidth="9.140625" defaultRowHeight="12.75"/>
  <cols>
    <col min="1" max="1" width="22.421875" style="0" customWidth="1"/>
    <col min="2" max="2" width="20.140625" style="0" customWidth="1"/>
    <col min="3" max="3" width="32.00390625" style="0" customWidth="1"/>
    <col min="4" max="4" width="13.57421875" style="79" customWidth="1"/>
    <col min="5" max="5" width="13.00390625" style="0" customWidth="1"/>
    <col min="6" max="6" width="12.8515625" style="0" customWidth="1"/>
    <col min="7" max="7" width="11.421875" style="0" customWidth="1"/>
    <col min="8" max="8" width="11.140625" style="0" customWidth="1"/>
  </cols>
  <sheetData>
    <row r="1" spans="1:6" ht="15">
      <c r="A1" s="35"/>
      <c r="B1" s="96" t="s">
        <v>230</v>
      </c>
      <c r="C1" s="96"/>
      <c r="D1" s="96"/>
      <c r="E1" s="95"/>
      <c r="F1" s="95"/>
    </row>
    <row r="2" spans="1:6" ht="15">
      <c r="A2" s="35"/>
      <c r="B2" s="97" t="s">
        <v>5</v>
      </c>
      <c r="C2" s="97"/>
      <c r="D2" s="97"/>
      <c r="E2" s="95"/>
      <c r="F2" s="95"/>
    </row>
    <row r="3" spans="1:6" ht="15">
      <c r="A3" s="35"/>
      <c r="B3" s="97" t="s">
        <v>49</v>
      </c>
      <c r="C3" s="97"/>
      <c r="D3" s="97"/>
      <c r="E3" s="95"/>
      <c r="F3" s="95"/>
    </row>
    <row r="4" spans="1:6" ht="15">
      <c r="A4" s="35"/>
      <c r="B4" s="97" t="s">
        <v>41</v>
      </c>
      <c r="C4" s="97"/>
      <c r="D4" s="97"/>
      <c r="E4" s="95"/>
      <c r="F4" s="95"/>
    </row>
    <row r="5" spans="1:6" ht="15">
      <c r="A5" s="35"/>
      <c r="B5" s="97" t="s">
        <v>7</v>
      </c>
      <c r="C5" s="97"/>
      <c r="D5" s="97"/>
      <c r="E5" s="95"/>
      <c r="F5" s="95"/>
    </row>
    <row r="6" spans="1:6" ht="15">
      <c r="A6" s="35"/>
      <c r="B6" s="97" t="s">
        <v>20</v>
      </c>
      <c r="C6" s="97"/>
      <c r="D6" s="97"/>
      <c r="E6" s="95"/>
      <c r="F6" s="95"/>
    </row>
    <row r="7" spans="1:6" ht="12.75">
      <c r="A7" s="36"/>
      <c r="B7" s="36"/>
      <c r="C7" s="36"/>
      <c r="D7" s="75"/>
      <c r="E7" s="36"/>
      <c r="F7" s="36"/>
    </row>
    <row r="8" spans="1:6" ht="12.75">
      <c r="A8" s="36"/>
      <c r="B8" s="36"/>
      <c r="C8" s="36"/>
      <c r="D8" s="75"/>
      <c r="E8" s="36"/>
      <c r="F8" s="36"/>
    </row>
    <row r="9" spans="1:6" ht="30.75" customHeight="1">
      <c r="A9" s="94" t="s">
        <v>237</v>
      </c>
      <c r="B9" s="94"/>
      <c r="C9" s="94"/>
      <c r="D9" s="94"/>
      <c r="E9" s="95"/>
      <c r="F9" s="95"/>
    </row>
    <row r="10" spans="1:6" ht="12.75">
      <c r="A10" s="36"/>
      <c r="B10" s="36"/>
      <c r="C10" s="36"/>
      <c r="D10" s="75"/>
      <c r="E10" s="36"/>
      <c r="F10" s="36"/>
    </row>
    <row r="11" spans="1:6" ht="83.25" customHeight="1">
      <c r="A11" s="37" t="s">
        <v>50</v>
      </c>
      <c r="B11" s="38" t="s">
        <v>51</v>
      </c>
      <c r="C11" s="38" t="s">
        <v>52</v>
      </c>
      <c r="D11" s="76" t="s">
        <v>212</v>
      </c>
      <c r="E11" s="38" t="s">
        <v>265</v>
      </c>
      <c r="F11" s="38" t="s">
        <v>53</v>
      </c>
    </row>
    <row r="12" spans="1:6" ht="164.25" customHeight="1">
      <c r="A12" s="91" t="s">
        <v>213</v>
      </c>
      <c r="B12" s="39" t="s">
        <v>55</v>
      </c>
      <c r="C12" s="39" t="s">
        <v>214</v>
      </c>
      <c r="D12" s="77">
        <v>18221.8</v>
      </c>
      <c r="E12" s="40">
        <v>0</v>
      </c>
      <c r="F12" s="43">
        <f aca="true" t="shared" si="0" ref="F12:F18">SUM(E12/D12*100)</f>
        <v>0</v>
      </c>
    </row>
    <row r="13" spans="1:6" ht="164.25" customHeight="1">
      <c r="A13" s="92"/>
      <c r="B13" s="39" t="s">
        <v>55</v>
      </c>
      <c r="C13" s="39" t="s">
        <v>215</v>
      </c>
      <c r="D13" s="77">
        <v>18965.55</v>
      </c>
      <c r="E13" s="40">
        <v>0</v>
      </c>
      <c r="F13" s="43">
        <f t="shared" si="0"/>
        <v>0</v>
      </c>
    </row>
    <row r="14" spans="1:6" ht="164.25" customHeight="1">
      <c r="A14" s="92"/>
      <c r="B14" s="39" t="s">
        <v>55</v>
      </c>
      <c r="C14" s="39" t="s">
        <v>217</v>
      </c>
      <c r="D14" s="77">
        <v>19.46</v>
      </c>
      <c r="E14" s="40">
        <v>19.46</v>
      </c>
      <c r="F14" s="43">
        <f t="shared" si="0"/>
        <v>100</v>
      </c>
    </row>
    <row r="15" spans="1:6" ht="164.25" customHeight="1">
      <c r="A15" s="93"/>
      <c r="B15" s="39" t="s">
        <v>55</v>
      </c>
      <c r="C15" s="39" t="s">
        <v>202</v>
      </c>
      <c r="D15" s="77">
        <v>1150.1</v>
      </c>
      <c r="E15" s="40">
        <v>31.06</v>
      </c>
      <c r="F15" s="43">
        <f t="shared" si="0"/>
        <v>2.7006347274150073</v>
      </c>
    </row>
    <row r="16" spans="1:6" ht="164.25" customHeight="1">
      <c r="A16" s="91" t="s">
        <v>216</v>
      </c>
      <c r="B16" s="39" t="s">
        <v>55</v>
      </c>
      <c r="C16" s="39" t="s">
        <v>217</v>
      </c>
      <c r="D16" s="77">
        <v>4.1</v>
      </c>
      <c r="E16" s="40"/>
      <c r="F16" s="43">
        <f t="shared" si="0"/>
        <v>0</v>
      </c>
    </row>
    <row r="17" spans="1:6" ht="164.25" customHeight="1">
      <c r="A17" s="92"/>
      <c r="B17" s="39" t="s">
        <v>55</v>
      </c>
      <c r="C17" s="39" t="s">
        <v>215</v>
      </c>
      <c r="D17" s="77">
        <v>200</v>
      </c>
      <c r="E17" s="40">
        <v>0</v>
      </c>
      <c r="F17" s="43">
        <f t="shared" si="0"/>
        <v>0</v>
      </c>
    </row>
    <row r="18" spans="1:6" ht="164.25" customHeight="1">
      <c r="A18" s="93"/>
      <c r="B18" s="39" t="s">
        <v>55</v>
      </c>
      <c r="C18" s="39" t="s">
        <v>202</v>
      </c>
      <c r="D18" s="77">
        <v>139.62</v>
      </c>
      <c r="E18" s="40">
        <v>139.62</v>
      </c>
      <c r="F18" s="43">
        <f t="shared" si="0"/>
        <v>100</v>
      </c>
    </row>
    <row r="19" spans="1:6" s="42" customFormat="1" ht="15.75">
      <c r="A19" s="44" t="s">
        <v>54</v>
      </c>
      <c r="B19" s="44"/>
      <c r="C19" s="44"/>
      <c r="D19" s="78">
        <f>SUM(D12:D18)</f>
        <v>38700.63</v>
      </c>
      <c r="E19" s="45">
        <f>SUM(E12:E18)</f>
        <v>190.14</v>
      </c>
      <c r="F19" s="46">
        <f>SUM(E19/D19*100)</f>
        <v>0.49130983139034173</v>
      </c>
    </row>
  </sheetData>
  <sheetProtection/>
  <mergeCells count="9">
    <mergeCell ref="A12:A15"/>
    <mergeCell ref="A16:A18"/>
    <mergeCell ref="A9:F9"/>
    <mergeCell ref="B1:F1"/>
    <mergeCell ref="B2:F2"/>
    <mergeCell ref="B3:F3"/>
    <mergeCell ref="B4:F4"/>
    <mergeCell ref="B5:F5"/>
    <mergeCell ref="B6:F6"/>
  </mergeCells>
  <printOptions/>
  <pageMargins left="0.7086614173228347" right="0.7086614173228347" top="0" bottom="0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 Пчёвжа</dc:creator>
  <cp:keywords/>
  <dc:description/>
  <cp:lastModifiedBy>Марина Кузнецова</cp:lastModifiedBy>
  <cp:lastPrinted>2020-08-13T06:36:05Z</cp:lastPrinted>
  <dcterms:created xsi:type="dcterms:W3CDTF">2007-09-04T08:08:49Z</dcterms:created>
  <dcterms:modified xsi:type="dcterms:W3CDTF">2020-08-31T06:29:35Z</dcterms:modified>
  <cp:category/>
  <cp:version/>
  <cp:contentType/>
  <cp:contentStatus/>
</cp:coreProperties>
</file>