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<sst xmlns="http://schemas.openxmlformats.org/spreadsheetml/2006/main" count="65" uniqueCount="52">
  <si>
    <t>№ п/п</t>
  </si>
  <si>
    <t>МП</t>
  </si>
  <si>
    <t>1.2</t>
  </si>
  <si>
    <t>1.2.1</t>
  </si>
  <si>
    <t>1.2.2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</si>
  <si>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</si>
  <si>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</si>
  <si>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</si>
  <si>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</si>
  <si>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</si>
  <si>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</si>
  <si>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</si>
  <si>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</si>
  <si>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</si>
  <si>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</si>
  <si>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</si>
  <si>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</si>
  <si>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</si>
  <si>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</si>
  <si>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</si>
  <si>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</si>
  <si>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</si>
  <si>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</si>
  <si>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</si>
  <si>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</si>
  <si>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</si>
  <si>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</si>
  <si>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</si>
  <si>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</si>
  <si>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</si>
  <si>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</si>
  <si>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</si>
  <si>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</si>
  <si>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</si>
  <si>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</si>
  <si>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Администрация муниципального образования Пчевжинское сельское поселение Киришского муниципального района Ленинградской области</t>
  </si>
  <si>
    <t xml:space="preserve"> Глава Администрации _______________ / Х.Х. Поподько/ </t>
  </si>
  <si>
    <t>Исполнитель: Поподько Х.Х., тел. 813 68 (75-202)</t>
  </si>
  <si>
    <t xml:space="preserve">Ремонт участка автомобильной дороги общего пользования местного значения по улице Ленинградская от дома № 12 до дома №16  в п. Пчевжа МО Пчевжинское сельское поселения Киришского муниципального района Ленинградской области </t>
  </si>
  <si>
    <t xml:space="preserve">б)   Ремонт, всего: </t>
  </si>
  <si>
    <t>2.1.1</t>
  </si>
  <si>
    <t xml:space="preserve">Капитальный ремонт и ремонт автомобильных дорог общего пользования, местного значения с  твердым покрытием до сельских населенных пунктов.   ВСЕГО: </t>
  </si>
  <si>
    <t>2</t>
  </si>
  <si>
    <t>2.1</t>
  </si>
  <si>
    <t>2.2</t>
  </si>
  <si>
    <t>2.1.2</t>
  </si>
  <si>
    <t>2.1.3</t>
  </si>
  <si>
    <t xml:space="preserve">Ремонт  участка автомобильной дороги  общего пользования  местного значения  по ул. Совхозная д.№ 25 до трассы (Кириши- Смолино)  в  п. Пчевжа Пчевжинского сельского  поселения </t>
  </si>
  <si>
    <t xml:space="preserve"> Ремонт  участка автомобильной дороги общего пользования   местного значения по ул.  Ленинградская от дома № 16 – д.21  в п. Пчевжа Пчевжинского сельского  поселения. </t>
  </si>
  <si>
    <r>
      <t xml:space="preserve">                 </t>
    </r>
    <r>
      <rPr>
        <b/>
        <sz val="11"/>
        <rFont val="Times New Roman"/>
        <family val="1"/>
      </rPr>
      <t xml:space="preserve">  Главный бухгалтер ________________ / Т.И. Иванова/ </t>
    </r>
  </si>
  <si>
    <t>Экономия от аукциона</t>
  </si>
  <si>
    <t>ОТЧЕТ об осуществлении расходов дорожного фонда муниципального образования   Пчевжинское сельское поселение Киришского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        01.01. 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</si>
</sst>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6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i/>
      <sz val="8"/>
      <name val="Times New Roman Cyr"/>
      <family val="0"/>
    </font>
    <font>
      <b/>
      <sz val="11"/>
      <name val="Times New Roman"/>
      <family val="1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justify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2" fontId="24" fillId="33" borderId="13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4" fillId="33" borderId="15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81" fontId="18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6" fillId="0" borderId="0" xfId="0" applyFont="1" applyAlignment="1">
      <alignment horizontal="left" vertical="top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81" fontId="10" fillId="33" borderId="15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180" fontId="28" fillId="33" borderId="10" xfId="0" applyNumberFormat="1" applyFont="1" applyFill="1" applyBorder="1" applyAlignment="1">
      <alignment horizontal="center" vertical="center" wrapText="1"/>
    </xf>
    <xf numFmtId="187" fontId="29" fillId="0" borderId="15" xfId="58" applyNumberFormat="1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28" fillId="33" borderId="15" xfId="0" applyNumberFormat="1" applyFont="1" applyFill="1" applyBorder="1" applyAlignment="1">
      <alignment horizontal="center" vertical="center" wrapText="1"/>
    </xf>
    <xf numFmtId="181" fontId="31" fillId="33" borderId="14" xfId="0" applyNumberFormat="1" applyFont="1" applyFill="1" applyBorder="1" applyAlignment="1">
      <alignment horizontal="center" vertical="center" wrapText="1"/>
    </xf>
    <xf numFmtId="180" fontId="31" fillId="33" borderId="14" xfId="0" applyNumberFormat="1" applyFont="1" applyFill="1" applyBorder="1" applyAlignment="1">
      <alignment horizontal="center" vertical="center" wrapText="1"/>
    </xf>
    <xf numFmtId="187" fontId="29" fillId="0" borderId="14" xfId="58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6" fontId="31" fillId="33" borderId="13" xfId="0" applyNumberFormat="1" applyFont="1" applyFill="1" applyBorder="1" applyAlignment="1">
      <alignment horizontal="center" vertical="center" wrapText="1"/>
    </xf>
    <xf numFmtId="180" fontId="31" fillId="33" borderId="13" xfId="0" applyNumberFormat="1" applyFont="1" applyFill="1" applyBorder="1" applyAlignment="1">
      <alignment horizontal="center" vertical="center" wrapText="1"/>
    </xf>
    <xf numFmtId="187" fontId="31" fillId="0" borderId="13" xfId="58" applyNumberFormat="1" applyFont="1" applyFill="1" applyBorder="1" applyAlignment="1">
      <alignment horizontal="center" vertical="center" wrapText="1"/>
    </xf>
    <xf numFmtId="181" fontId="31" fillId="33" borderId="10" xfId="0" applyNumberFormat="1" applyFont="1" applyFill="1" applyBorder="1" applyAlignment="1">
      <alignment horizontal="center" vertical="center" wrapText="1"/>
    </xf>
    <xf numFmtId="180" fontId="31" fillId="33" borderId="10" xfId="0" applyNumberFormat="1" applyFont="1" applyFill="1" applyBorder="1" applyAlignment="1">
      <alignment horizontal="center" vertical="center" wrapText="1"/>
    </xf>
    <xf numFmtId="187" fontId="29" fillId="0" borderId="10" xfId="58" applyNumberFormat="1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 wrapText="1"/>
    </xf>
    <xf numFmtId="186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180" fontId="29" fillId="33" borderId="10" xfId="0" applyNumberFormat="1" applyFont="1" applyFill="1" applyBorder="1" applyAlignment="1">
      <alignment horizontal="center" vertical="center" wrapText="1"/>
    </xf>
    <xf numFmtId="0" fontId="28" fillId="33" borderId="14" xfId="0" applyNumberFormat="1" applyFont="1" applyFill="1" applyBorder="1" applyAlignment="1">
      <alignment horizontal="center" vertical="center" wrapText="1"/>
    </xf>
    <xf numFmtId="186" fontId="29" fillId="33" borderId="14" xfId="0" applyNumberFormat="1" applyFont="1" applyFill="1" applyBorder="1" applyAlignment="1">
      <alignment horizontal="center" vertical="center" wrapText="1"/>
    </xf>
    <xf numFmtId="180" fontId="29" fillId="33" borderId="14" xfId="0" applyNumberFormat="1" applyFont="1" applyFill="1" applyBorder="1" applyAlignment="1">
      <alignment horizontal="center" vertical="center" wrapText="1"/>
    </xf>
    <xf numFmtId="181" fontId="28" fillId="33" borderId="15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181" fontId="31" fillId="33" borderId="13" xfId="0" applyNumberFormat="1" applyFont="1" applyFill="1" applyBorder="1" applyAlignment="1">
      <alignment horizontal="center" vertical="center" wrapText="1"/>
    </xf>
    <xf numFmtId="180" fontId="28" fillId="33" borderId="13" xfId="0" applyNumberFormat="1" applyFont="1" applyFill="1" applyBorder="1" applyAlignment="1">
      <alignment horizontal="center" vertical="center" wrapText="1"/>
    </xf>
    <xf numFmtId="187" fontId="29" fillId="0" borderId="13" xfId="58" applyNumberFormat="1" applyFont="1" applyFill="1" applyBorder="1" applyAlignment="1">
      <alignment horizontal="center" vertical="center" wrapText="1"/>
    </xf>
    <xf numFmtId="187" fontId="31" fillId="0" borderId="10" xfId="58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8" fillId="33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2" fontId="28" fillId="33" borderId="15" xfId="0" applyNumberFormat="1" applyFont="1" applyFill="1" applyBorder="1" applyAlignment="1">
      <alignment horizontal="center" vertical="center" wrapText="1"/>
    </xf>
    <xf numFmtId="0" fontId="31" fillId="33" borderId="15" xfId="0" applyNumberFormat="1" applyFont="1" applyFill="1" applyBorder="1" applyAlignment="1">
      <alignment horizontal="center" vertical="center" wrapText="1"/>
    </xf>
    <xf numFmtId="180" fontId="31" fillId="33" borderId="15" xfId="0" applyNumberFormat="1" applyFont="1" applyFill="1" applyBorder="1" applyAlignment="1">
      <alignment horizontal="center" vertical="center" wrapText="1"/>
    </xf>
    <xf numFmtId="187" fontId="29" fillId="0" borderId="15" xfId="58" applyNumberFormat="1" applyFont="1" applyFill="1" applyBorder="1" applyAlignment="1">
      <alignment horizontal="center" vertical="center" wrapText="1"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16" fillId="0" borderId="20" xfId="53" applyNumberFormat="1" applyFont="1" applyFill="1" applyBorder="1" applyAlignment="1">
      <alignment horizontal="center" vertical="center" wrapText="1"/>
      <protection/>
    </xf>
    <xf numFmtId="0" fontId="16" fillId="0" borderId="2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22" xfId="0" applyNumberFormat="1" applyFont="1" applyFill="1" applyBorder="1" applyAlignment="1">
      <alignment horizontal="center" vertical="center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17" fillId="3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1"/>
  <sheetViews>
    <sheetView tabSelected="1" zoomScale="85" zoomScaleNormal="85" zoomScalePageLayoutView="0" workbookViewId="0" topLeftCell="B2">
      <selection activeCell="B2" sqref="B2:S32"/>
    </sheetView>
  </sheetViews>
  <sheetFormatPr defaultColWidth="9.00390625" defaultRowHeight="12.75"/>
  <cols>
    <col min="1" max="1" width="5.75390625" style="0" customWidth="1"/>
    <col min="2" max="2" width="35.375" style="0" customWidth="1"/>
    <col min="3" max="3" width="8.25390625" style="0" customWidth="1"/>
    <col min="4" max="4" width="6.75390625" style="0" customWidth="1"/>
    <col min="5" max="5" width="9.50390625" style="0" customWidth="1"/>
    <col min="6" max="6" width="9.375" style="0" customWidth="1"/>
    <col min="7" max="8" width="7.875" style="0" customWidth="1"/>
    <col min="9" max="9" width="6.625" style="0" customWidth="1"/>
    <col min="10" max="10" width="9.625" style="0" customWidth="1"/>
    <col min="11" max="11" width="9.25390625" style="0" customWidth="1"/>
    <col min="12" max="12" width="8.875" style="0" customWidth="1"/>
    <col min="13" max="13" width="9.625" style="0" customWidth="1"/>
    <col min="14" max="14" width="10.00390625" style="0" customWidth="1"/>
    <col min="15" max="15" width="8.875" style="0" customWidth="1"/>
    <col min="16" max="16" width="7.875" style="0" customWidth="1"/>
    <col min="17" max="17" width="6.75390625" style="0" customWidth="1"/>
    <col min="18" max="18" width="6.50390625" style="0" customWidth="1"/>
    <col min="19" max="19" width="7.75390625" style="0" customWidth="1"/>
  </cols>
  <sheetData>
    <row r="1" spans="2:19" ht="29.25" customHeight="1" hidden="1">
      <c r="B1" s="24"/>
      <c r="C1" s="17"/>
      <c r="D1" s="17"/>
      <c r="E1" s="17"/>
      <c r="F1" s="17"/>
      <c r="G1" s="18"/>
      <c r="H1" s="17"/>
      <c r="I1" s="17"/>
      <c r="J1" s="17"/>
      <c r="K1" s="17"/>
      <c r="L1" s="18"/>
      <c r="M1" s="108" t="s">
        <v>13</v>
      </c>
      <c r="N1" s="108"/>
      <c r="O1" s="108"/>
      <c r="P1" s="108"/>
      <c r="Q1" s="108"/>
      <c r="R1" s="108"/>
      <c r="S1" s="108"/>
    </row>
    <row r="2" spans="2:19" ht="41.25" customHeight="1">
      <c r="B2" s="24"/>
      <c r="C2" s="17"/>
      <c r="D2" s="17"/>
      <c r="E2" s="17"/>
      <c r="F2" s="17"/>
      <c r="G2" s="18"/>
      <c r="H2" s="17"/>
      <c r="I2" s="17"/>
      <c r="J2" s="17"/>
      <c r="K2" s="17"/>
      <c r="L2" s="18"/>
      <c r="M2" s="108"/>
      <c r="N2" s="108"/>
      <c r="O2" s="108"/>
      <c r="P2" s="108"/>
      <c r="Q2" s="108"/>
      <c r="R2" s="108"/>
      <c r="S2" s="108"/>
    </row>
    <row r="3" spans="2:19" ht="12.75" customHeight="1">
      <c r="B3" s="112" t="s">
        <v>51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2:19" ht="29.2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37.5" customHeight="1">
      <c r="A5" s="96" t="s">
        <v>0</v>
      </c>
      <c r="B5" s="96" t="s">
        <v>19</v>
      </c>
      <c r="C5" s="101" t="s">
        <v>22</v>
      </c>
      <c r="D5" s="99"/>
      <c r="E5" s="99"/>
      <c r="F5" s="99"/>
      <c r="G5" s="100"/>
      <c r="H5" s="101" t="s">
        <v>7</v>
      </c>
      <c r="I5" s="99"/>
      <c r="J5" s="99"/>
      <c r="K5" s="99"/>
      <c r="L5" s="100"/>
      <c r="M5" s="101" t="s">
        <v>23</v>
      </c>
      <c r="N5" s="99"/>
      <c r="O5" s="100"/>
      <c r="P5" s="101" t="s">
        <v>24</v>
      </c>
      <c r="Q5" s="99"/>
      <c r="R5" s="100"/>
      <c r="S5" s="96" t="s">
        <v>8</v>
      </c>
    </row>
    <row r="6" spans="1:19" ht="57" customHeight="1">
      <c r="A6" s="97"/>
      <c r="B6" s="97"/>
      <c r="C6" s="96" t="s">
        <v>28</v>
      </c>
      <c r="D6" s="105" t="s">
        <v>29</v>
      </c>
      <c r="E6" s="96" t="s">
        <v>30</v>
      </c>
      <c r="F6" s="99" t="s">
        <v>20</v>
      </c>
      <c r="G6" s="100"/>
      <c r="H6" s="101" t="s">
        <v>21</v>
      </c>
      <c r="I6" s="100"/>
      <c r="J6" s="96" t="s">
        <v>34</v>
      </c>
      <c r="K6" s="99" t="s">
        <v>33</v>
      </c>
      <c r="L6" s="100"/>
      <c r="M6" s="96" t="s">
        <v>34</v>
      </c>
      <c r="N6" s="99" t="s">
        <v>20</v>
      </c>
      <c r="O6" s="100"/>
      <c r="P6" s="96" t="s">
        <v>25</v>
      </c>
      <c r="Q6" s="99" t="s">
        <v>20</v>
      </c>
      <c r="R6" s="100"/>
      <c r="S6" s="97"/>
    </row>
    <row r="7" spans="1:19" ht="19.5" customHeight="1">
      <c r="A7" s="97"/>
      <c r="B7" s="97"/>
      <c r="C7" s="97"/>
      <c r="D7" s="105"/>
      <c r="E7" s="97"/>
      <c r="F7" s="104" t="s">
        <v>11</v>
      </c>
      <c r="G7" s="102" t="s">
        <v>12</v>
      </c>
      <c r="H7" s="106" t="s">
        <v>31</v>
      </c>
      <c r="I7" s="105" t="s">
        <v>32</v>
      </c>
      <c r="J7" s="97"/>
      <c r="K7" s="104" t="s">
        <v>11</v>
      </c>
      <c r="L7" s="102" t="s">
        <v>12</v>
      </c>
      <c r="M7" s="97"/>
      <c r="N7" s="96" t="s">
        <v>11</v>
      </c>
      <c r="O7" s="96" t="s">
        <v>12</v>
      </c>
      <c r="P7" s="97"/>
      <c r="Q7" s="104" t="s">
        <v>26</v>
      </c>
      <c r="R7" s="104" t="s">
        <v>27</v>
      </c>
      <c r="S7" s="97"/>
    </row>
    <row r="8" spans="1:19" ht="26.25" customHeight="1">
      <c r="A8" s="98"/>
      <c r="B8" s="98"/>
      <c r="C8" s="98"/>
      <c r="D8" s="105"/>
      <c r="E8" s="98"/>
      <c r="F8" s="104"/>
      <c r="G8" s="103"/>
      <c r="H8" s="107"/>
      <c r="I8" s="105"/>
      <c r="J8" s="98"/>
      <c r="K8" s="104"/>
      <c r="L8" s="103"/>
      <c r="M8" s="98"/>
      <c r="N8" s="98"/>
      <c r="O8" s="98"/>
      <c r="P8" s="98"/>
      <c r="Q8" s="104"/>
      <c r="R8" s="104"/>
      <c r="S8" s="98"/>
    </row>
    <row r="9" spans="1:19" ht="15.75" customHeight="1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1">
        <v>13</v>
      </c>
      <c r="N9" s="22">
        <v>14</v>
      </c>
      <c r="O9" s="22">
        <v>15</v>
      </c>
      <c r="P9" s="21">
        <v>16</v>
      </c>
      <c r="Q9" s="22">
        <v>17</v>
      </c>
      <c r="R9" s="22">
        <v>18</v>
      </c>
      <c r="S9" s="21">
        <v>19</v>
      </c>
    </row>
    <row r="10" spans="1:19" ht="13.5" customHeight="1" thickBot="1" thickTop="1">
      <c r="A10" s="23"/>
      <c r="B10" s="49" t="s">
        <v>18</v>
      </c>
      <c r="C10" s="19" t="s">
        <v>9</v>
      </c>
      <c r="D10" s="19" t="s">
        <v>9</v>
      </c>
      <c r="E10" s="64">
        <v>1473208</v>
      </c>
      <c r="F10" s="64">
        <v>1104900</v>
      </c>
      <c r="G10" s="64">
        <v>368308</v>
      </c>
      <c r="H10" s="19" t="s">
        <v>9</v>
      </c>
      <c r="I10" s="19" t="s">
        <v>9</v>
      </c>
      <c r="J10" s="65">
        <v>1465841.96</v>
      </c>
      <c r="K10" s="64">
        <v>1099380.9</v>
      </c>
      <c r="L10" s="65">
        <v>366461.06</v>
      </c>
      <c r="M10" s="65">
        <v>1465841.96</v>
      </c>
      <c r="N10" s="64">
        <v>1099380.9</v>
      </c>
      <c r="O10" s="65">
        <v>366461.06</v>
      </c>
      <c r="P10" s="64">
        <f>E10-J10</f>
        <v>7366.040000000037</v>
      </c>
      <c r="Q10" s="64">
        <f>F10-K10</f>
        <v>5519.100000000093</v>
      </c>
      <c r="R10" s="64">
        <f>G10-L10</f>
        <v>1846.9400000000023</v>
      </c>
      <c r="S10" s="20"/>
    </row>
    <row r="11" spans="1:218" s="2" customFormat="1" ht="11.25" customHeight="1" thickBot="1" thickTop="1">
      <c r="A11" s="35"/>
      <c r="B11" s="38" t="s">
        <v>10</v>
      </c>
      <c r="C11" s="31"/>
      <c r="D11" s="31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7"/>
      <c r="P11" s="67"/>
      <c r="Q11" s="68"/>
      <c r="R11" s="68"/>
      <c r="S11" s="6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5.25" customHeight="1" hidden="1">
      <c r="A12" s="25" t="s">
        <v>2</v>
      </c>
      <c r="B12" s="39" t="s">
        <v>14</v>
      </c>
      <c r="C12" s="27"/>
      <c r="D12" s="26"/>
      <c r="E12" s="69"/>
      <c r="F12" s="69"/>
      <c r="G12" s="70"/>
      <c r="H12" s="69"/>
      <c r="I12" s="69"/>
      <c r="J12" s="70"/>
      <c r="K12" s="69"/>
      <c r="L12" s="69"/>
      <c r="M12" s="70"/>
      <c r="N12" s="71"/>
      <c r="O12" s="71"/>
      <c r="P12" s="71"/>
      <c r="Q12" s="72"/>
      <c r="R12" s="72"/>
      <c r="S12" s="7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12.75" customHeight="1" hidden="1">
      <c r="A13" s="8"/>
      <c r="B13" s="41" t="s">
        <v>6</v>
      </c>
      <c r="C13" s="4"/>
      <c r="D13" s="4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74"/>
      <c r="P13" s="74"/>
      <c r="Q13" s="75"/>
      <c r="R13" s="75"/>
      <c r="S13" s="7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8.25" customHeight="1" hidden="1">
      <c r="A14" s="9" t="s">
        <v>3</v>
      </c>
      <c r="B14" s="40"/>
      <c r="C14" s="6"/>
      <c r="D14" s="7"/>
      <c r="E14" s="76"/>
      <c r="F14" s="76"/>
      <c r="G14" s="77"/>
      <c r="H14" s="76"/>
      <c r="I14" s="76"/>
      <c r="J14" s="78"/>
      <c r="K14" s="76"/>
      <c r="L14" s="76"/>
      <c r="M14" s="78"/>
      <c r="N14" s="79"/>
      <c r="O14" s="79"/>
      <c r="P14" s="79"/>
      <c r="Q14" s="75"/>
      <c r="R14" s="75"/>
      <c r="S14" s="7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1.25" customHeight="1" hidden="1" thickBot="1">
      <c r="A15" s="32" t="s">
        <v>4</v>
      </c>
      <c r="B15" s="33"/>
      <c r="C15" s="34"/>
      <c r="D15" s="33"/>
      <c r="E15" s="80"/>
      <c r="F15" s="80"/>
      <c r="G15" s="81"/>
      <c r="H15" s="80"/>
      <c r="I15" s="80"/>
      <c r="J15" s="81"/>
      <c r="K15" s="80"/>
      <c r="L15" s="80"/>
      <c r="M15" s="81"/>
      <c r="N15" s="82"/>
      <c r="O15" s="82"/>
      <c r="P15" s="82"/>
      <c r="Q15" s="68"/>
      <c r="R15" s="68"/>
      <c r="S15" s="68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60" customHeight="1" thickBot="1" thickTop="1">
      <c r="A16" s="36" t="s">
        <v>42</v>
      </c>
      <c r="B16" s="42" t="s">
        <v>16</v>
      </c>
      <c r="C16" s="57">
        <v>0.463</v>
      </c>
      <c r="D16" s="37">
        <v>2548.6</v>
      </c>
      <c r="E16" s="64">
        <v>1473208</v>
      </c>
      <c r="F16" s="64">
        <v>1104900</v>
      </c>
      <c r="G16" s="64">
        <v>368308</v>
      </c>
      <c r="H16" s="83">
        <v>0.463</v>
      </c>
      <c r="I16" s="84">
        <v>2548.6</v>
      </c>
      <c r="J16" s="65">
        <f>J18</f>
        <v>1465841.96</v>
      </c>
      <c r="K16" s="65">
        <f>K18</f>
        <v>1099380.9</v>
      </c>
      <c r="L16" s="65">
        <f>L18</f>
        <v>366461.06</v>
      </c>
      <c r="M16" s="65">
        <v>1465841.96</v>
      </c>
      <c r="N16" s="64">
        <v>1099380.9</v>
      </c>
      <c r="O16" s="65">
        <v>366461.06</v>
      </c>
      <c r="P16" s="64">
        <f>E16-J16</f>
        <v>7366.040000000037</v>
      </c>
      <c r="Q16" s="64">
        <f>F16-K16</f>
        <v>5519.100000000093</v>
      </c>
      <c r="R16" s="64">
        <f>G16-L16</f>
        <v>1846.9400000000023</v>
      </c>
      <c r="S16" s="6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2.75" customHeight="1" thickBot="1" thickTop="1">
      <c r="A17" s="29"/>
      <c r="B17" s="39" t="s">
        <v>5</v>
      </c>
      <c r="C17" s="30"/>
      <c r="D17" s="30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6"/>
      <c r="P17" s="71"/>
      <c r="Q17" s="87"/>
      <c r="R17" s="87"/>
      <c r="S17" s="8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33" customHeight="1" thickBot="1" thickTop="1">
      <c r="A18" s="28" t="s">
        <v>43</v>
      </c>
      <c r="B18" s="39" t="s">
        <v>15</v>
      </c>
      <c r="C18" s="57">
        <v>0.463</v>
      </c>
      <c r="D18" s="37">
        <v>2548.6</v>
      </c>
      <c r="E18" s="64">
        <v>1473208</v>
      </c>
      <c r="F18" s="64">
        <v>1104900</v>
      </c>
      <c r="G18" s="64">
        <v>368308</v>
      </c>
      <c r="H18" s="83">
        <v>0.463</v>
      </c>
      <c r="I18" s="84">
        <v>2548.6</v>
      </c>
      <c r="J18" s="65">
        <f>J19</f>
        <v>1465841.96</v>
      </c>
      <c r="K18" s="65">
        <f>K19</f>
        <v>1099380.9</v>
      </c>
      <c r="L18" s="65">
        <f>L19</f>
        <v>366461.06</v>
      </c>
      <c r="M18" s="65">
        <v>1465841.96</v>
      </c>
      <c r="N18" s="64">
        <v>1099380.9</v>
      </c>
      <c r="O18" s="65">
        <v>366461.06</v>
      </c>
      <c r="P18" s="64">
        <f>E18-J18</f>
        <v>7366.040000000037</v>
      </c>
      <c r="Q18" s="64">
        <f>F18-K18</f>
        <v>5519.100000000093</v>
      </c>
      <c r="R18" s="64">
        <f>G18-L18</f>
        <v>1846.9400000000023</v>
      </c>
      <c r="S18" s="7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5" customHeight="1" thickBot="1" thickTop="1">
      <c r="A19" s="9"/>
      <c r="B19" s="43" t="s">
        <v>39</v>
      </c>
      <c r="C19" s="57">
        <v>0.463</v>
      </c>
      <c r="D19" s="37">
        <v>2548.6</v>
      </c>
      <c r="E19" s="64">
        <v>1473208</v>
      </c>
      <c r="F19" s="64">
        <v>1104900</v>
      </c>
      <c r="G19" s="64">
        <v>368308</v>
      </c>
      <c r="H19" s="83">
        <v>0.463</v>
      </c>
      <c r="I19" s="84">
        <v>2548.6</v>
      </c>
      <c r="J19" s="64">
        <f aca="true" t="shared" si="0" ref="J19:R19">J21+J22+J23</f>
        <v>1465841.96</v>
      </c>
      <c r="K19" s="64">
        <f t="shared" si="0"/>
        <v>1099380.9</v>
      </c>
      <c r="L19" s="64">
        <f t="shared" si="0"/>
        <v>366461.06</v>
      </c>
      <c r="M19" s="64">
        <f t="shared" si="0"/>
        <v>1465841.96</v>
      </c>
      <c r="N19" s="64">
        <f t="shared" si="0"/>
        <v>1099380.9</v>
      </c>
      <c r="O19" s="64">
        <f t="shared" si="0"/>
        <v>366461.06</v>
      </c>
      <c r="P19" s="64">
        <f t="shared" si="0"/>
        <v>7366.039999999909</v>
      </c>
      <c r="Q19" s="64">
        <f t="shared" si="0"/>
        <v>5519.099999999948</v>
      </c>
      <c r="R19" s="64">
        <f t="shared" si="0"/>
        <v>1846.9400000000169</v>
      </c>
      <c r="S19" s="88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12.75" customHeight="1" thickBot="1" thickTop="1">
      <c r="A20" s="9"/>
      <c r="B20" s="41" t="s">
        <v>6</v>
      </c>
      <c r="C20" s="4"/>
      <c r="D20" s="4"/>
      <c r="E20" s="73"/>
      <c r="F20" s="73"/>
      <c r="G20" s="73"/>
      <c r="H20" s="73"/>
      <c r="I20" s="73"/>
      <c r="J20" s="73"/>
      <c r="K20" s="73"/>
      <c r="L20" s="73"/>
      <c r="M20" s="73"/>
      <c r="N20" s="74"/>
      <c r="O20" s="74"/>
      <c r="P20" s="74"/>
      <c r="Q20" s="75"/>
      <c r="R20" s="75"/>
      <c r="S20" s="7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74.25" customHeight="1" thickBot="1" thickTop="1">
      <c r="A21" s="58" t="s">
        <v>40</v>
      </c>
      <c r="B21" s="56" t="s">
        <v>38</v>
      </c>
      <c r="C21" s="57">
        <v>0.09</v>
      </c>
      <c r="D21" s="37">
        <v>497.1</v>
      </c>
      <c r="E21" s="91">
        <v>34134</v>
      </c>
      <c r="F21" s="92">
        <v>256000</v>
      </c>
      <c r="G21" s="92">
        <v>85340</v>
      </c>
      <c r="H21" s="83">
        <v>0.09</v>
      </c>
      <c r="I21" s="84">
        <v>497.1</v>
      </c>
      <c r="J21" s="92">
        <v>339633.3</v>
      </c>
      <c r="K21" s="91">
        <v>254724.6</v>
      </c>
      <c r="L21" s="92">
        <v>84908.7</v>
      </c>
      <c r="M21" s="92">
        <v>339633.3</v>
      </c>
      <c r="N21" s="91">
        <v>254724.6</v>
      </c>
      <c r="O21" s="92">
        <v>84908.7</v>
      </c>
      <c r="P21" s="91">
        <v>1706.7</v>
      </c>
      <c r="Q21" s="92">
        <f aca="true" t="shared" si="1" ref="P21:R23">F21-K21</f>
        <v>1275.3999999999942</v>
      </c>
      <c r="R21" s="92">
        <f t="shared" si="1"/>
        <v>431.3000000000029</v>
      </c>
      <c r="S21" s="75" t="s">
        <v>50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48.75" customHeight="1" thickBot="1" thickTop="1">
      <c r="A22" s="60" t="s">
        <v>45</v>
      </c>
      <c r="B22" s="56" t="s">
        <v>48</v>
      </c>
      <c r="C22" s="57">
        <v>0.149</v>
      </c>
      <c r="D22" s="55">
        <v>819.5</v>
      </c>
      <c r="E22" s="65">
        <v>443734</v>
      </c>
      <c r="F22" s="64">
        <v>332800</v>
      </c>
      <c r="G22" s="64">
        <v>110934</v>
      </c>
      <c r="H22" s="83">
        <v>0.149</v>
      </c>
      <c r="I22" s="90">
        <v>819.5</v>
      </c>
      <c r="J22" s="92">
        <v>441515.33</v>
      </c>
      <c r="K22" s="91">
        <v>331136.4</v>
      </c>
      <c r="L22" s="90">
        <v>110378.93</v>
      </c>
      <c r="M22" s="90">
        <v>441515.33</v>
      </c>
      <c r="N22" s="91">
        <v>331136.4</v>
      </c>
      <c r="O22" s="90">
        <v>110378.93</v>
      </c>
      <c r="P22" s="65">
        <f t="shared" si="1"/>
        <v>2218.6699999999837</v>
      </c>
      <c r="Q22" s="64">
        <f t="shared" si="1"/>
        <v>1663.5999999999767</v>
      </c>
      <c r="R22" s="64">
        <f t="shared" si="1"/>
        <v>555.070000000007</v>
      </c>
      <c r="S22" s="75" t="s">
        <v>50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63" customHeight="1" thickBot="1" thickTop="1">
      <c r="A23" s="60" t="s">
        <v>46</v>
      </c>
      <c r="B23" s="61" t="s">
        <v>47</v>
      </c>
      <c r="C23" s="57">
        <v>0.224</v>
      </c>
      <c r="D23" s="55">
        <v>1232</v>
      </c>
      <c r="E23" s="65">
        <v>688134</v>
      </c>
      <c r="F23" s="64">
        <v>516100</v>
      </c>
      <c r="G23" s="64">
        <v>172034</v>
      </c>
      <c r="H23" s="83">
        <v>0.224</v>
      </c>
      <c r="I23" s="90">
        <v>1232</v>
      </c>
      <c r="J23" s="90">
        <f>K23+L23</f>
        <v>684693.3300000001</v>
      </c>
      <c r="K23" s="91">
        <v>513519.9</v>
      </c>
      <c r="L23" s="90">
        <v>171173.43</v>
      </c>
      <c r="M23" s="90">
        <f>N23+O23</f>
        <v>684693.3300000001</v>
      </c>
      <c r="N23" s="91">
        <v>513519.9</v>
      </c>
      <c r="O23" s="90">
        <v>171173.43</v>
      </c>
      <c r="P23" s="65">
        <f t="shared" si="1"/>
        <v>3440.6699999999255</v>
      </c>
      <c r="Q23" s="64">
        <f t="shared" si="1"/>
        <v>2580.0999999999767</v>
      </c>
      <c r="R23" s="64">
        <f t="shared" si="1"/>
        <v>860.570000000007</v>
      </c>
      <c r="S23" s="75" t="s">
        <v>50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19" ht="57.75" thickBot="1" thickTop="1">
      <c r="A24" s="59" t="s">
        <v>44</v>
      </c>
      <c r="B24" s="42" t="s">
        <v>41</v>
      </c>
      <c r="C24" s="57">
        <v>0</v>
      </c>
      <c r="D24" s="37">
        <v>0</v>
      </c>
      <c r="E24" s="89">
        <v>0</v>
      </c>
      <c r="F24" s="90">
        <v>0</v>
      </c>
      <c r="G24" s="90">
        <v>0</v>
      </c>
      <c r="H24" s="89">
        <v>0</v>
      </c>
      <c r="I24" s="93">
        <v>0</v>
      </c>
      <c r="J24" s="93">
        <v>0</v>
      </c>
      <c r="K24" s="89">
        <v>0</v>
      </c>
      <c r="L24" s="93">
        <v>0</v>
      </c>
      <c r="M24" s="93">
        <v>0</v>
      </c>
      <c r="N24" s="62">
        <v>0</v>
      </c>
      <c r="O24" s="62">
        <v>0</v>
      </c>
      <c r="P24" s="94">
        <v>0</v>
      </c>
      <c r="Q24" s="95"/>
      <c r="R24" s="95"/>
      <c r="S24" s="95"/>
    </row>
    <row r="25" spans="2:28" ht="45.75" customHeight="1">
      <c r="B25" s="54"/>
      <c r="C25" s="44"/>
      <c r="D25" s="44"/>
      <c r="E25" s="45"/>
      <c r="F25" s="45"/>
      <c r="G25" s="11"/>
      <c r="J25" s="51"/>
      <c r="K25" s="51"/>
      <c r="L25" s="113" t="s">
        <v>35</v>
      </c>
      <c r="M25" s="114"/>
      <c r="N25" s="114"/>
      <c r="O25" s="114"/>
      <c r="P25" s="114"/>
      <c r="Q25" s="114"/>
      <c r="R25" s="114"/>
      <c r="S25" s="114"/>
      <c r="AB25" s="1"/>
    </row>
    <row r="26" spans="2:19" ht="16.5" customHeight="1">
      <c r="B26" s="110"/>
      <c r="C26" s="111"/>
      <c r="D26" s="111"/>
      <c r="E26" s="111"/>
      <c r="F26" s="111"/>
      <c r="G26" s="11"/>
      <c r="J26" s="115" t="s">
        <v>36</v>
      </c>
      <c r="K26" s="109"/>
      <c r="L26" s="109"/>
      <c r="M26" s="109"/>
      <c r="N26" s="109"/>
      <c r="O26" s="109"/>
      <c r="P26" s="109"/>
      <c r="Q26" s="109"/>
      <c r="R26" s="109"/>
      <c r="S26" s="109"/>
    </row>
    <row r="27" spans="2:19" ht="12" customHeight="1" hidden="1">
      <c r="B27" s="46"/>
      <c r="C27" s="47"/>
      <c r="D27" s="47"/>
      <c r="E27" s="45"/>
      <c r="F27" s="45"/>
      <c r="G27" s="11"/>
      <c r="J27" s="52"/>
      <c r="K27" s="52"/>
      <c r="L27" s="50"/>
      <c r="M27" s="50"/>
      <c r="N27" s="50"/>
      <c r="O27" s="50"/>
      <c r="P27" s="50"/>
      <c r="Q27" s="50"/>
      <c r="R27" s="50"/>
      <c r="S27" s="50"/>
    </row>
    <row r="28" spans="2:28" ht="18.75" customHeight="1">
      <c r="B28" s="53" t="s">
        <v>37</v>
      </c>
      <c r="D28" s="47"/>
      <c r="E28" s="45"/>
      <c r="F28" s="45"/>
      <c r="G28" s="15"/>
      <c r="J28" s="109" t="s">
        <v>49</v>
      </c>
      <c r="K28" s="109"/>
      <c r="L28" s="109" t="s">
        <v>17</v>
      </c>
      <c r="M28" s="109"/>
      <c r="N28" s="109"/>
      <c r="O28" s="109"/>
      <c r="P28" s="109"/>
      <c r="Q28" s="109"/>
      <c r="R28" s="109"/>
      <c r="S28" s="109"/>
      <c r="U28" s="10"/>
      <c r="V28" s="16"/>
      <c r="W28" s="16"/>
      <c r="X28" s="12"/>
      <c r="Y28" s="13"/>
      <c r="Z28" s="13"/>
      <c r="AA28" s="13"/>
      <c r="AB28" s="5"/>
    </row>
    <row r="29" spans="2:19" ht="12" customHeight="1">
      <c r="B29" s="1"/>
      <c r="C29" s="14"/>
      <c r="D29" s="14"/>
      <c r="E29" s="15"/>
      <c r="F29" s="15"/>
      <c r="G29" s="15"/>
      <c r="H29" s="12"/>
      <c r="I29" s="12"/>
      <c r="J29" s="109"/>
      <c r="K29" s="109"/>
      <c r="L29" s="109"/>
      <c r="M29" s="109"/>
      <c r="N29" s="109"/>
      <c r="O29" s="109"/>
      <c r="P29" s="109"/>
      <c r="Q29" s="109"/>
      <c r="R29" s="109"/>
      <c r="S29" s="109"/>
    </row>
    <row r="30" ht="12.75">
      <c r="B30" s="53"/>
    </row>
    <row r="31" ht="15">
      <c r="P31" s="48" t="s">
        <v>1</v>
      </c>
    </row>
  </sheetData>
  <sheetProtection/>
  <mergeCells count="35">
    <mergeCell ref="B26:F26"/>
    <mergeCell ref="B3:S4"/>
    <mergeCell ref="S5:S8"/>
    <mergeCell ref="D6:D8"/>
    <mergeCell ref="L25:S25"/>
    <mergeCell ref="J26:S26"/>
    <mergeCell ref="R7:R8"/>
    <mergeCell ref="N7:N8"/>
    <mergeCell ref="O7:O8"/>
    <mergeCell ref="C5:G5"/>
    <mergeCell ref="M1:S1"/>
    <mergeCell ref="P5:R5"/>
    <mergeCell ref="M6:M8"/>
    <mergeCell ref="M5:O5"/>
    <mergeCell ref="Q7:Q8"/>
    <mergeCell ref="J28:S29"/>
    <mergeCell ref="K6:L6"/>
    <mergeCell ref="J6:J8"/>
    <mergeCell ref="L7:L8"/>
    <mergeCell ref="M2:S2"/>
    <mergeCell ref="N6:O6"/>
    <mergeCell ref="P6:P8"/>
    <mergeCell ref="Q6:R6"/>
    <mergeCell ref="K7:K8"/>
    <mergeCell ref="I7:I8"/>
    <mergeCell ref="H7:H8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2017-12-27T08:35:27Z</cp:lastPrinted>
  <dcterms:created xsi:type="dcterms:W3CDTF">2004-12-20T06:56:27Z</dcterms:created>
  <dcterms:modified xsi:type="dcterms:W3CDTF">2017-12-27T08:35:31Z</dcterms:modified>
  <cp:category/>
  <cp:version/>
  <cp:contentType/>
  <cp:contentStatus/>
</cp:coreProperties>
</file>