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МИТЕТ ФИНАНСОВ\апрель 2019\Пчевж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Источники!$F$23</definedName>
    <definedName name="LAST_CELL" localSheetId="1">Расходы!$F$139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Расходы!$A$140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/>
</workbook>
</file>

<file path=xl/calcChain.xml><?xml version="1.0" encoding="utf-8"?>
<calcChain xmlns="http://schemas.openxmlformats.org/spreadsheetml/2006/main">
  <c r="D21" i="3" l="1"/>
  <c r="D20" i="3"/>
  <c r="D19" i="3"/>
  <c r="D25" i="3"/>
  <c r="D24" i="3"/>
  <c r="D23" i="3"/>
  <c r="F17" i="3"/>
  <c r="F16" i="3"/>
  <c r="F12" i="3"/>
  <c r="E12" i="3"/>
  <c r="E16" i="3"/>
  <c r="E17" i="3"/>
  <c r="D12" i="3"/>
  <c r="D16" i="3"/>
  <c r="D1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</calcChain>
</file>

<file path=xl/sharedStrings.xml><?xml version="1.0" encoding="utf-8"?>
<sst xmlns="http://schemas.openxmlformats.org/spreadsheetml/2006/main" count="858" uniqueCount="483">
  <si>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</si>
  <si>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</si>
  <si>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</si>
  <si>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</si>
  <si>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</si>
  <si>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</si>
  <si>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</si>
  <si>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</si>
  <si>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</si>
  <si>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</si>
  <si>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</si>
  <si>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</si>
  <si>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</si>
  <si>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</si>
  <si>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</si>
  <si>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</si>
  <si>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</si>
  <si>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</si>
  <si>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</si>
  <si>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</si>
  <si>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</si>
  <si>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</si>
  <si>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</si>
  <si>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</si>
  <si>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</si>
  <si>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</si>
  <si>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</si>
  <si>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</si>
  <si>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</si>
  <si>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</si>
  <si>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</si>
  <si>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</si>
  <si>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</si>
  <si>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</si>
  <si>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</si>
  <si>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</si>
  <si>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</si>
  <si>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</si>
  <si>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</si>
  <si>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</si>
  <si>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</si>
  <si>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</si>
  <si>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</si>
  <si>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</si>
  <si>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</si>
  <si>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</si>
  <si>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</si>
  <si>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</si>
  <si>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</si>
  <si>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</si>
  <si>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</si>
  <si>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</si>
  <si>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</si>
  <si>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</si>
  <si>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</si>
  <si>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</si>
  <si>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</si>
  <si>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</si>
  <si>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</si>
  <si>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</si>
  <si>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</si>
  <si>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</si>
  <si>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</si>
  <si>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</si>
  <si>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</si>
  <si>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</si>
  <si>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</si>
  <si>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</si>
  <si>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</si>
  <si>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</si>
  <si>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</si>
  <si>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</si>
  <si>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</si>
  <si>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</si>
  <si>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</si>
  <si>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</si>
  <si>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</si>
  <si>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</si>
  <si>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</si>
  <si>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</si>
  <si>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</si>
  <si>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</si>
  <si>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</si>
  <si>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</si>
  <si>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</si>
  <si>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</si>
  <si>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</si>
  <si>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</si>
  <si>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</si>
  <si>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</si>
  <si>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</si>
  <si>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</si>
  <si>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</si>
  <si>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</si>
  <si>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</si>
  <si>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</si>
  <si>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</si>
  <si>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</si>
  <si>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</si>
  <si>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</si>
  <si>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</si>
  <si>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</si>
  <si>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</si>
  <si>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</si>
  <si>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</si>
  <si>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</si>
  <si>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</si>
  <si>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</si>
  <si>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</si>
  <si>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</si>
  <si>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</si>
  <si>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</si>
  <si>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</si>
  <si>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</si>
  <si>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</si>
  <si>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</si>
  <si>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</si>
  <si>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</si>
  <si>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</si>
  <si>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</si>
  <si>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</si>
  <si>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</si>
  <si>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</si>
  <si>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</si>
  <si>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</si>
  <si>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000 11105075100001120</t>
  </si>
  <si>
    <t>953 11105075100001120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</si>
  <si>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</si>
  <si>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</si>
  <si>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</si>
  <si>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</si>
  <si>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</si>
  <si>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</si>
  <si>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</si>
  <si>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</si>
  <si>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</si>
  <si>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</si>
  <si>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</si>
  <si>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</si>
  <si>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</si>
  <si>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953 11690050100000140</t>
  </si>
  <si>
    <t>957 11690050100000140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</si>
  <si>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</si>
  <si>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</si>
  <si>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</si>
  <si>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</si>
  <si>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</si>
  <si>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</si>
  <si>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</t>
  </si>
  <si>
    <t>957 20215001000000150</t>
  </si>
  <si>
    <t>Дотации бюджетам сельских поселений на выравнивание бюджетной обеспеченности</t>
  </si>
  <si>
    <t>957 20215001100000150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</si>
  <si>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</si>
  <si>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957 20215001100610150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</si>
  <si>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</si>
  <si>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957 20215001100620150</t>
  </si>
  <si>
    <t>Субсидии бюджетам бюджетной системы Российской Федерации (межбюджетные субсидии)</t>
  </si>
  <si>
    <t>957 20220000000000150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</si>
  <si>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</si>
  <si>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</si>
  <si>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</si>
  <si>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</si>
  <si>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</si>
  <si>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</si>
  <si>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</si>
  <si>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</si>
  <si>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</si>
  <si>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</si>
  <si>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</si>
  <si>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</si>
  <si>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</si>
  <si>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</si>
  <si>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</si>
  <si>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</si>
  <si>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</si>
  <si>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</si>
  <si>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</si>
  <si>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</si>
  <si>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</si>
  <si>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957 20245160000000150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</si>
  <si>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</si>
  <si>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957 20245160100000150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</si>
  <si>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</si>
  <si>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</si>
  <si>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</si>
  <si>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</si>
  <si>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</si>
  <si>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</si>
  <si>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</si>
  <si>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</si>
  <si>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</si>
  <si>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</si>
  <si>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</si>
  <si>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</si>
  <si>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</si>
  <si>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</si>
  <si>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</si>
  <si>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</si>
  <si>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</si>
  <si>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</si>
  <si>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</si>
  <si>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</si>
  <si>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</si>
  <si>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</si>
  <si>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</si>
  <si>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</si>
  <si>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</si>
  <si>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</si>
  <si>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</si>
  <si>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</si>
  <si>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</si>
  <si>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</si>
  <si>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</si>
  <si>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</si>
  <si>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</si>
  <si>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</si>
  <si>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</si>
  <si>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</si>
  <si>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</si>
  <si>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</si>
  <si>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</si>
  <si>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</si>
  <si>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</si>
  <si>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</si>
  <si>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</si>
  <si>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</si>
  <si>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</si>
  <si>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</si>
  <si>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</si>
  <si>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</si>
  <si>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Уплата иных платежей</t>
  </si>
  <si>
    <t xml:space="preserve">957 0104 1110020034 853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</si>
  <si>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</si>
  <si>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</si>
  <si>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</si>
  <si>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</si>
  <si>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</si>
  <si>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</si>
  <si>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</si>
  <si>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</si>
  <si>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</si>
  <si>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</si>
  <si>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</si>
  <si>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</si>
  <si>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</si>
  <si>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</si>
  <si>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</si>
  <si>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</si>
  <si>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</si>
  <si>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</si>
  <si>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</si>
  <si>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</si>
  <si>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</si>
  <si>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</si>
  <si>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957 0113 2110020100 244 </t>
  </si>
  <si>
    <t xml:space="preserve">957 0113 2110020100 853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</si>
  <si>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</si>
  <si>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</si>
  <si>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</si>
  <si>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</si>
  <si>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</si>
  <si>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</si>
  <si>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</si>
  <si>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</si>
  <si>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</si>
  <si>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</si>
  <si>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</si>
  <si>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</si>
  <si>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</si>
  <si>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</si>
  <si>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</si>
  <si>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</si>
  <si>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</si>
  <si>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</si>
  <si>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</si>
  <si>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</si>
  <si>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</si>
  <si>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</si>
  <si>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</si>
  <si>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</si>
  <si>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</si>
  <si>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</si>
  <si>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</si>
  <si>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</si>
  <si>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</si>
  <si>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</si>
  <si>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</si>
  <si>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</si>
  <si>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</si>
  <si>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</si>
  <si>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</si>
  <si>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</si>
  <si>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</si>
  <si>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78201S4660 244 </t>
  </si>
  <si>
    <t>Другие вопросы в области национальной экономики</t>
  </si>
  <si>
    <t xml:space="preserve">957 0412 0000000000 000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</si>
  <si>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</si>
  <si>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957 0412 7700200000 000 </t>
  </si>
  <si>
    <t xml:space="preserve">957 0412 7700240082 244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</si>
  <si>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</si>
  <si>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</si>
  <si>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</si>
  <si>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</si>
  <si>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</si>
  <si>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</si>
  <si>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</si>
  <si>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</si>
  <si>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</si>
  <si>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</si>
  <si>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</si>
  <si>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</si>
  <si>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</si>
  <si>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</si>
  <si>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</si>
  <si>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</si>
  <si>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 xml:space="preserve">957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</si>
  <si>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</si>
  <si>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</si>
  <si>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</si>
  <si>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957 0502 7200320007 244 </t>
  </si>
  <si>
    <t>Закупка товаров, работ, услуг в целях капитального ремонта государственного (муниципального) имущества</t>
  </si>
  <si>
    <t xml:space="preserve">957 0502 72003S0260 243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</si>
  <si>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</si>
  <si>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</si>
  <si>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</si>
  <si>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</si>
  <si>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</si>
  <si>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</si>
  <si>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</si>
  <si>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</si>
  <si>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</si>
  <si>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</si>
  <si>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</si>
  <si>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</si>
  <si>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</si>
  <si>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</si>
  <si>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</si>
  <si>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</si>
  <si>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</si>
  <si>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</si>
  <si>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</si>
  <si>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</si>
  <si>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</si>
  <si>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</si>
  <si>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</si>
  <si>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</si>
  <si>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</si>
  <si>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</si>
  <si>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</si>
  <si>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</si>
  <si>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</si>
  <si>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78101S0880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</si>
  <si>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</si>
  <si>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</si>
  <si>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</si>
  <si>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</si>
  <si>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957 0503 7810500000 000 </t>
  </si>
  <si>
    <t xml:space="preserve">957 0503 78105S0880 244 </t>
  </si>
  <si>
    <t>Основное мероприятие "Обеспечение первичных мер пожарной безопасности в административном центре"</t>
  </si>
  <si>
    <t xml:space="preserve">957 0503 7820400000 000 </t>
  </si>
  <si>
    <t xml:space="preserve">957 0503 78204S4660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</si>
  <si>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</si>
  <si>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</si>
  <si>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</si>
  <si>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</si>
  <si>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</si>
  <si>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</si>
  <si>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</si>
  <si>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</si>
  <si>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</si>
  <si>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</si>
  <si>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</si>
  <si>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</si>
  <si>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</si>
  <si>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</si>
  <si>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957 0801 7100120002 244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</si>
  <si>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</si>
  <si>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</si>
  <si>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</si>
  <si>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</si>
  <si>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Основное мероприятие "Строительство, ремонт объектов культуры"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</si>
  <si>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</si>
  <si>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</si>
  <si>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957 0801 7100440027 414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</si>
  <si>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</si>
  <si>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</si>
  <si>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</si>
  <si>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</si>
  <si>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</si>
  <si>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</si>
  <si>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</si>
  <si>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</si>
  <si>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</si>
  <si>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</si>
  <si>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</si>
  <si>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</si>
  <si>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</si>
  <si>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</si>
  <si>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</si>
  <si>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</si>
  <si>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</si>
  <si>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</si>
  <si>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</si>
  <si>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</si>
  <si>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</si>
  <si>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</si>
  <si>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</si>
  <si>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</si>
  <si>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</si>
  <si>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</si>
  <si>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</si>
  <si>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</si>
  <si>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</si>
  <si>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</si>
  <si>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</si>
  <si>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</si>
  <si>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</si>
  <si>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</si>
  <si>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</si>
  <si>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</si>
  <si>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</si>
  <si>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</si>
  <si>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</si>
  <si>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</si>
  <si>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</si>
  <si>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</si>
  <si>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</si>
  <si>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</si>
  <si>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</si>
  <si>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</si>
  <si>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</si>
  <si>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</si>
  <si>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</si>
  <si>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</si>
  <si>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</si>
  <si>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</si>
  <si>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</si>
  <si>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</si>
  <si>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</si>
  <si>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</si>
  <si>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</si>
  <si>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</si>
  <si>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</si>
  <si>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</si>
  <si>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</si>
  <si>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</si>
  <si>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</si>
  <si>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</si>
  <si>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</si>
  <si>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</t>
    </r>
    <r>
      <rPr>
        <sz val="8"/>
        <rFont val="Arial Cyr"/>
      </rPr>
      <t xml:space="preserve"> </t>
    </r>
    <r>
      <rPr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</si>
  <si>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957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</si>
  <si>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</si>
  <si>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</si>
  <si>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</si>
  <si>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</si>
  <si>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 xml:space="preserve">Увеличение прочих остатков денежных средств бюджетов </t>
  </si>
  <si>
    <t>уменьшение остатков средств</t>
  </si>
  <si>
    <t>Уменьшение прочих остатков средств бюджетов</t>
  </si>
  <si>
    <t xml:space="preserve">Уменьшение прочих остатко денежных средств бюджетов </t>
  </si>
  <si>
    <t>Муниципальное образование Пчевжинское сельское поселение Киришского муниципального района Ленинградской области</t>
  </si>
  <si>
    <t>957 01050200000000510</t>
  </si>
  <si>
    <t>957 01050201000000510</t>
  </si>
  <si>
    <t>957 01050200000000610</t>
  </si>
  <si>
    <t>957 01050201000000610</t>
  </si>
  <si>
    <t>Председатель комитета финансов</t>
  </si>
  <si>
    <t>___________________________</t>
  </si>
  <si>
    <t>Г.В. Давидюк</t>
  </si>
  <si>
    <t xml:space="preserve">                    (подпись)</t>
  </si>
  <si>
    <t>(расшифровка подписи)</t>
  </si>
  <si>
    <t>Глава администрации Пчевжинского</t>
  </si>
  <si>
    <t>Х.Х. Поподько</t>
  </si>
  <si>
    <t>сельского поселения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</si>
  <si>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</si>
  <si>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</si>
  <si>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</si>
  <si>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</si>
  <si>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</si>
  <si>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</si>
  <si>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</si>
  <si>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 исполнения бюджета</t>
  </si>
  <si>
    <t>Л.Ю. Забелина</t>
  </si>
  <si>
    <t>Начальник сектора доходов</t>
  </si>
  <si>
    <t>Л.Е. Модеева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</si>
</sst>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/>
    </xf>
    <xf numFmtId="0" fontId="5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5" fillId="0" borderId="0" xfId="0" applyFont="1" applyBorder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6.89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1" t="s">
        <v>5</v>
      </c>
      <c r="B4" s="91"/>
      <c r="C4" s="91"/>
      <c r="D4" s="91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16</v>
      </c>
    </row>
    <row r="6" spans="1:6" ht="24.6" customHeight="1" x14ac:dyDescent="0.2">
      <c r="A6" s="11" t="s">
        <v>8</v>
      </c>
      <c r="B6" s="92" t="s">
        <v>14</v>
      </c>
      <c r="C6" s="93"/>
      <c r="D6" s="93"/>
      <c r="E6" s="3" t="s">
        <v>9</v>
      </c>
      <c r="F6" s="10" t="s">
        <v>450</v>
      </c>
    </row>
    <row r="7" spans="1:6" ht="21" customHeight="1" x14ac:dyDescent="0.2">
      <c r="A7" s="11" t="s">
        <v>10</v>
      </c>
      <c r="B7" s="94" t="s">
        <v>459</v>
      </c>
      <c r="C7" s="94"/>
      <c r="D7" s="94"/>
      <c r="E7" s="3" t="s">
        <v>11</v>
      </c>
      <c r="F7" s="12" t="s">
        <v>17</v>
      </c>
    </row>
    <row r="8" spans="1:6" x14ac:dyDescent="0.2">
      <c r="A8" s="11" t="s">
        <v>449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0" t="s">
        <v>18</v>
      </c>
      <c r="B10" s="90"/>
      <c r="C10" s="90"/>
      <c r="D10" s="90"/>
      <c r="E10" s="1"/>
      <c r="F10" s="17"/>
    </row>
    <row r="11" spans="1:6" ht="4.1500000000000004" customHeight="1" x14ac:dyDescent="0.2">
      <c r="A11" s="84" t="s">
        <v>19</v>
      </c>
      <c r="B11" s="78" t="s">
        <v>20</v>
      </c>
      <c r="C11" s="78" t="s">
        <v>21</v>
      </c>
      <c r="D11" s="81" t="s">
        <v>22</v>
      </c>
      <c r="E11" s="81" t="s">
        <v>23</v>
      </c>
      <c r="F11" s="87" t="s">
        <v>24</v>
      </c>
    </row>
    <row r="12" spans="1:6" ht="3.6" customHeight="1" x14ac:dyDescent="0.2">
      <c r="A12" s="85"/>
      <c r="B12" s="79"/>
      <c r="C12" s="79"/>
      <c r="D12" s="82"/>
      <c r="E12" s="82"/>
      <c r="F12" s="88"/>
    </row>
    <row r="13" spans="1:6" ht="3" customHeight="1" x14ac:dyDescent="0.2">
      <c r="A13" s="85"/>
      <c r="B13" s="79"/>
      <c r="C13" s="79"/>
      <c r="D13" s="82"/>
      <c r="E13" s="82"/>
      <c r="F13" s="88"/>
    </row>
    <row r="14" spans="1:6" ht="3" customHeight="1" x14ac:dyDescent="0.2">
      <c r="A14" s="85"/>
      <c r="B14" s="79"/>
      <c r="C14" s="79"/>
      <c r="D14" s="82"/>
      <c r="E14" s="82"/>
      <c r="F14" s="88"/>
    </row>
    <row r="15" spans="1:6" ht="3" customHeight="1" x14ac:dyDescent="0.2">
      <c r="A15" s="85"/>
      <c r="B15" s="79"/>
      <c r="C15" s="79"/>
      <c r="D15" s="82"/>
      <c r="E15" s="82"/>
      <c r="F15" s="88"/>
    </row>
    <row r="16" spans="1:6" ht="3" customHeight="1" x14ac:dyDescent="0.2">
      <c r="A16" s="85"/>
      <c r="B16" s="79"/>
      <c r="C16" s="79"/>
      <c r="D16" s="82"/>
      <c r="E16" s="82"/>
      <c r="F16" s="88"/>
    </row>
    <row r="17" spans="1:6" ht="23.45" customHeight="1" x14ac:dyDescent="0.2">
      <c r="A17" s="86"/>
      <c r="B17" s="80"/>
      <c r="C17" s="80"/>
      <c r="D17" s="83"/>
      <c r="E17" s="83"/>
      <c r="F17" s="8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29357231.120000001</v>
      </c>
      <c r="E19" s="28">
        <v>10340287.640000001</v>
      </c>
      <c r="F19" s="27">
        <f>IF(OR(D19="-",IF(E19="-",0,E19)&gt;=IF(D19="-",0,D19)),"-",IF(D19="-",0,D19)-IF(E19="-",0,E19))</f>
        <v>19016943.48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5998760</v>
      </c>
      <c r="E21" s="37">
        <v>2012844.97</v>
      </c>
      <c r="F21" s="38">
        <f t="shared" ref="F21:F52" si="0">IF(OR(D21="-",IF(E21="-",0,E21)&gt;=IF(D21="-",0,D21)),"-",IF(D21="-",0,D21)-IF(E21="-",0,E21))</f>
        <v>3985915.0300000003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501610</v>
      </c>
      <c r="E22" s="37">
        <v>137487.32999999999</v>
      </c>
      <c r="F22" s="38">
        <f t="shared" si="0"/>
        <v>364122.67000000004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501610</v>
      </c>
      <c r="E23" s="37">
        <v>137487.32999999999</v>
      </c>
      <c r="F23" s="38">
        <f t="shared" si="0"/>
        <v>364122.67000000004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481300</v>
      </c>
      <c r="E24" s="37">
        <v>131418.64000000001</v>
      </c>
      <c r="F24" s="38">
        <f t="shared" si="0"/>
        <v>349881.36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481300</v>
      </c>
      <c r="E25" s="37">
        <v>131303.1</v>
      </c>
      <c r="F25" s="38">
        <f t="shared" si="0"/>
        <v>349996.9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115.54</v>
      </c>
      <c r="F26" s="38" t="str">
        <f t="shared" si="0"/>
        <v>-</v>
      </c>
    </row>
    <row r="27" spans="1:6" ht="101.25" x14ac:dyDescent="0.2">
      <c r="A27" s="39" t="s">
        <v>45</v>
      </c>
      <c r="B27" s="35" t="s">
        <v>29</v>
      </c>
      <c r="C27" s="36" t="s">
        <v>46</v>
      </c>
      <c r="D27" s="37">
        <v>6110</v>
      </c>
      <c r="E27" s="37" t="s">
        <v>44</v>
      </c>
      <c r="F27" s="38">
        <f t="shared" si="0"/>
        <v>6110</v>
      </c>
    </row>
    <row r="28" spans="1:6" ht="123.75" x14ac:dyDescent="0.2">
      <c r="A28" s="39" t="s">
        <v>47</v>
      </c>
      <c r="B28" s="35" t="s">
        <v>29</v>
      </c>
      <c r="C28" s="36" t="s">
        <v>48</v>
      </c>
      <c r="D28" s="37">
        <v>6110</v>
      </c>
      <c r="E28" s="37" t="s">
        <v>44</v>
      </c>
      <c r="F28" s="38">
        <f t="shared" si="0"/>
        <v>6110</v>
      </c>
    </row>
    <row r="29" spans="1:6" ht="33.75" x14ac:dyDescent="0.2">
      <c r="A29" s="34" t="s">
        <v>49</v>
      </c>
      <c r="B29" s="35" t="s">
        <v>29</v>
      </c>
      <c r="C29" s="36" t="s">
        <v>50</v>
      </c>
      <c r="D29" s="37">
        <v>14200</v>
      </c>
      <c r="E29" s="37">
        <v>6065.15</v>
      </c>
      <c r="F29" s="38">
        <f t="shared" si="0"/>
        <v>8134.85</v>
      </c>
    </row>
    <row r="30" spans="1:6" ht="67.5" x14ac:dyDescent="0.2">
      <c r="A30" s="34" t="s">
        <v>51</v>
      </c>
      <c r="B30" s="35" t="s">
        <v>29</v>
      </c>
      <c r="C30" s="36" t="s">
        <v>52</v>
      </c>
      <c r="D30" s="37">
        <v>14200</v>
      </c>
      <c r="E30" s="37">
        <v>6065.15</v>
      </c>
      <c r="F30" s="38">
        <f t="shared" si="0"/>
        <v>8134.85</v>
      </c>
    </row>
    <row r="31" spans="1:6" ht="45" x14ac:dyDescent="0.2">
      <c r="A31" s="34" t="s">
        <v>53</v>
      </c>
      <c r="B31" s="35" t="s">
        <v>29</v>
      </c>
      <c r="C31" s="36" t="s">
        <v>54</v>
      </c>
      <c r="D31" s="37" t="s">
        <v>44</v>
      </c>
      <c r="E31" s="37">
        <v>3.54</v>
      </c>
      <c r="F31" s="38" t="str">
        <f t="shared" si="0"/>
        <v>-</v>
      </c>
    </row>
    <row r="32" spans="1:6" ht="56.25" x14ac:dyDescent="0.2">
      <c r="A32" s="34" t="s">
        <v>55</v>
      </c>
      <c r="B32" s="35" t="s">
        <v>29</v>
      </c>
      <c r="C32" s="36" t="s">
        <v>56</v>
      </c>
      <c r="D32" s="37" t="s">
        <v>44</v>
      </c>
      <c r="E32" s="37">
        <v>3.54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29</v>
      </c>
      <c r="C33" s="36" t="s">
        <v>58</v>
      </c>
      <c r="D33" s="37">
        <v>1450000</v>
      </c>
      <c r="E33" s="37">
        <v>478561.93</v>
      </c>
      <c r="F33" s="38">
        <f t="shared" si="0"/>
        <v>971438.07000000007</v>
      </c>
    </row>
    <row r="34" spans="1:6" ht="22.5" x14ac:dyDescent="0.2">
      <c r="A34" s="34" t="s">
        <v>59</v>
      </c>
      <c r="B34" s="35" t="s">
        <v>29</v>
      </c>
      <c r="C34" s="36" t="s">
        <v>60</v>
      </c>
      <c r="D34" s="37">
        <v>1450000</v>
      </c>
      <c r="E34" s="37">
        <v>478561.93</v>
      </c>
      <c r="F34" s="38">
        <f t="shared" si="0"/>
        <v>971438.07000000007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637068</v>
      </c>
      <c r="E35" s="37">
        <v>215368.95999999999</v>
      </c>
      <c r="F35" s="38">
        <f t="shared" si="0"/>
        <v>421699.04000000004</v>
      </c>
    </row>
    <row r="36" spans="1:6" ht="101.25" x14ac:dyDescent="0.2">
      <c r="A36" s="39" t="s">
        <v>63</v>
      </c>
      <c r="B36" s="35" t="s">
        <v>29</v>
      </c>
      <c r="C36" s="36" t="s">
        <v>64</v>
      </c>
      <c r="D36" s="37">
        <v>637068</v>
      </c>
      <c r="E36" s="37">
        <v>215368.95999999999</v>
      </c>
      <c r="F36" s="38">
        <f t="shared" si="0"/>
        <v>421699.04000000004</v>
      </c>
    </row>
    <row r="37" spans="1:6" ht="78.75" x14ac:dyDescent="0.2">
      <c r="A37" s="39" t="s">
        <v>65</v>
      </c>
      <c r="B37" s="35" t="s">
        <v>29</v>
      </c>
      <c r="C37" s="36" t="s">
        <v>66</v>
      </c>
      <c r="D37" s="37">
        <v>4428</v>
      </c>
      <c r="E37" s="37">
        <v>1572.07</v>
      </c>
      <c r="F37" s="38">
        <f t="shared" si="0"/>
        <v>2855.9300000000003</v>
      </c>
    </row>
    <row r="38" spans="1:6" ht="112.5" x14ac:dyDescent="0.2">
      <c r="A38" s="39" t="s">
        <v>67</v>
      </c>
      <c r="B38" s="35" t="s">
        <v>29</v>
      </c>
      <c r="C38" s="36" t="s">
        <v>68</v>
      </c>
      <c r="D38" s="37">
        <v>4428</v>
      </c>
      <c r="E38" s="37">
        <v>1572.07</v>
      </c>
      <c r="F38" s="38">
        <f t="shared" si="0"/>
        <v>2855.9300000000003</v>
      </c>
    </row>
    <row r="39" spans="1:6" ht="67.5" x14ac:dyDescent="0.2">
      <c r="A39" s="34" t="s">
        <v>69</v>
      </c>
      <c r="B39" s="35" t="s">
        <v>29</v>
      </c>
      <c r="C39" s="36" t="s">
        <v>70</v>
      </c>
      <c r="D39" s="37">
        <v>935084</v>
      </c>
      <c r="E39" s="37">
        <v>306137.07</v>
      </c>
      <c r="F39" s="38">
        <f t="shared" si="0"/>
        <v>628946.92999999993</v>
      </c>
    </row>
    <row r="40" spans="1:6" ht="101.25" x14ac:dyDescent="0.2">
      <c r="A40" s="39" t="s">
        <v>71</v>
      </c>
      <c r="B40" s="35" t="s">
        <v>29</v>
      </c>
      <c r="C40" s="36" t="s">
        <v>72</v>
      </c>
      <c r="D40" s="37">
        <v>935084</v>
      </c>
      <c r="E40" s="37">
        <v>306137.07</v>
      </c>
      <c r="F40" s="38">
        <f t="shared" si="0"/>
        <v>628946.92999999993</v>
      </c>
    </row>
    <row r="41" spans="1:6" ht="67.5" x14ac:dyDescent="0.2">
      <c r="A41" s="34" t="s">
        <v>73</v>
      </c>
      <c r="B41" s="35" t="s">
        <v>29</v>
      </c>
      <c r="C41" s="36" t="s">
        <v>74</v>
      </c>
      <c r="D41" s="37">
        <v>-126580</v>
      </c>
      <c r="E41" s="37">
        <v>-44516.17</v>
      </c>
      <c r="F41" s="38" t="str">
        <f t="shared" si="0"/>
        <v>-</v>
      </c>
    </row>
    <row r="42" spans="1:6" ht="101.25" x14ac:dyDescent="0.2">
      <c r="A42" s="39" t="s">
        <v>75</v>
      </c>
      <c r="B42" s="35" t="s">
        <v>29</v>
      </c>
      <c r="C42" s="36" t="s">
        <v>76</v>
      </c>
      <c r="D42" s="37">
        <v>-126580</v>
      </c>
      <c r="E42" s="37">
        <v>-44516.17</v>
      </c>
      <c r="F42" s="38" t="str">
        <f t="shared" si="0"/>
        <v>-</v>
      </c>
    </row>
    <row r="43" spans="1:6" x14ac:dyDescent="0.2">
      <c r="A43" s="34" t="s">
        <v>77</v>
      </c>
      <c r="B43" s="35" t="s">
        <v>29</v>
      </c>
      <c r="C43" s="36" t="s">
        <v>78</v>
      </c>
      <c r="D43" s="37">
        <v>2146590</v>
      </c>
      <c r="E43" s="37">
        <v>612158.67000000004</v>
      </c>
      <c r="F43" s="38">
        <f t="shared" si="0"/>
        <v>1534431.33</v>
      </c>
    </row>
    <row r="44" spans="1:6" x14ac:dyDescent="0.2">
      <c r="A44" s="34" t="s">
        <v>79</v>
      </c>
      <c r="B44" s="35" t="s">
        <v>29</v>
      </c>
      <c r="C44" s="36" t="s">
        <v>80</v>
      </c>
      <c r="D44" s="37">
        <v>115000</v>
      </c>
      <c r="E44" s="37">
        <v>7053.1</v>
      </c>
      <c r="F44" s="38">
        <f t="shared" si="0"/>
        <v>107946.9</v>
      </c>
    </row>
    <row r="45" spans="1:6" ht="33.75" x14ac:dyDescent="0.2">
      <c r="A45" s="34" t="s">
        <v>81</v>
      </c>
      <c r="B45" s="35" t="s">
        <v>29</v>
      </c>
      <c r="C45" s="36" t="s">
        <v>82</v>
      </c>
      <c r="D45" s="37">
        <v>115000</v>
      </c>
      <c r="E45" s="37">
        <v>7053.1</v>
      </c>
      <c r="F45" s="38">
        <f t="shared" si="0"/>
        <v>107946.9</v>
      </c>
    </row>
    <row r="46" spans="1:6" ht="67.5" x14ac:dyDescent="0.2">
      <c r="A46" s="34" t="s">
        <v>83</v>
      </c>
      <c r="B46" s="35" t="s">
        <v>29</v>
      </c>
      <c r="C46" s="36" t="s">
        <v>84</v>
      </c>
      <c r="D46" s="37">
        <v>115000</v>
      </c>
      <c r="E46" s="37">
        <v>6911</v>
      </c>
      <c r="F46" s="38">
        <f t="shared" si="0"/>
        <v>108089</v>
      </c>
    </row>
    <row r="47" spans="1:6" ht="45" x14ac:dyDescent="0.2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142.1</v>
      </c>
      <c r="F47" s="38" t="str">
        <f t="shared" si="0"/>
        <v>-</v>
      </c>
    </row>
    <row r="48" spans="1:6" x14ac:dyDescent="0.2">
      <c r="A48" s="34" t="s">
        <v>87</v>
      </c>
      <c r="B48" s="35" t="s">
        <v>29</v>
      </c>
      <c r="C48" s="36" t="s">
        <v>88</v>
      </c>
      <c r="D48" s="37">
        <v>2031590</v>
      </c>
      <c r="E48" s="37">
        <v>605105.56999999995</v>
      </c>
      <c r="F48" s="38">
        <f t="shared" si="0"/>
        <v>1426484.4300000002</v>
      </c>
    </row>
    <row r="49" spans="1:6" x14ac:dyDescent="0.2">
      <c r="A49" s="34" t="s">
        <v>89</v>
      </c>
      <c r="B49" s="35" t="s">
        <v>29</v>
      </c>
      <c r="C49" s="36" t="s">
        <v>90</v>
      </c>
      <c r="D49" s="37">
        <v>881590</v>
      </c>
      <c r="E49" s="37">
        <v>460124.01</v>
      </c>
      <c r="F49" s="38">
        <f t="shared" si="0"/>
        <v>421465.99</v>
      </c>
    </row>
    <row r="50" spans="1:6" ht="33.75" x14ac:dyDescent="0.2">
      <c r="A50" s="34" t="s">
        <v>91</v>
      </c>
      <c r="B50" s="35" t="s">
        <v>29</v>
      </c>
      <c r="C50" s="36" t="s">
        <v>92</v>
      </c>
      <c r="D50" s="37">
        <v>881590</v>
      </c>
      <c r="E50" s="37">
        <v>460124.01</v>
      </c>
      <c r="F50" s="38">
        <f t="shared" si="0"/>
        <v>421465.99</v>
      </c>
    </row>
    <row r="51" spans="1:6" ht="56.25" x14ac:dyDescent="0.2">
      <c r="A51" s="34" t="s">
        <v>93</v>
      </c>
      <c r="B51" s="35" t="s">
        <v>29</v>
      </c>
      <c r="C51" s="36" t="s">
        <v>94</v>
      </c>
      <c r="D51" s="37">
        <v>881590</v>
      </c>
      <c r="E51" s="37">
        <v>458912</v>
      </c>
      <c r="F51" s="38">
        <f t="shared" si="0"/>
        <v>422678</v>
      </c>
    </row>
    <row r="52" spans="1:6" ht="45" x14ac:dyDescent="0.2">
      <c r="A52" s="34" t="s">
        <v>95</v>
      </c>
      <c r="B52" s="35" t="s">
        <v>29</v>
      </c>
      <c r="C52" s="36" t="s">
        <v>96</v>
      </c>
      <c r="D52" s="37" t="s">
        <v>44</v>
      </c>
      <c r="E52" s="37">
        <v>1212.01</v>
      </c>
      <c r="F52" s="38" t="str">
        <f t="shared" si="0"/>
        <v>-</v>
      </c>
    </row>
    <row r="53" spans="1:6" x14ac:dyDescent="0.2">
      <c r="A53" s="34" t="s">
        <v>97</v>
      </c>
      <c r="B53" s="35" t="s">
        <v>29</v>
      </c>
      <c r="C53" s="36" t="s">
        <v>98</v>
      </c>
      <c r="D53" s="37">
        <v>1150000</v>
      </c>
      <c r="E53" s="37">
        <v>144981.56</v>
      </c>
      <c r="F53" s="38">
        <f t="shared" ref="F53:F84" si="1">IF(OR(D53="-",IF(E53="-",0,E53)&gt;=IF(D53="-",0,D53)),"-",IF(D53="-",0,D53)-IF(E53="-",0,E53))</f>
        <v>1005018.44</v>
      </c>
    </row>
    <row r="54" spans="1:6" ht="33.75" x14ac:dyDescent="0.2">
      <c r="A54" s="34" t="s">
        <v>99</v>
      </c>
      <c r="B54" s="35" t="s">
        <v>29</v>
      </c>
      <c r="C54" s="36" t="s">
        <v>100</v>
      </c>
      <c r="D54" s="37">
        <v>1150000</v>
      </c>
      <c r="E54" s="37">
        <v>144981.56</v>
      </c>
      <c r="F54" s="38">
        <f t="shared" si="1"/>
        <v>1005018.44</v>
      </c>
    </row>
    <row r="55" spans="1:6" ht="56.25" x14ac:dyDescent="0.2">
      <c r="A55" s="34" t="s">
        <v>101</v>
      </c>
      <c r="B55" s="35" t="s">
        <v>29</v>
      </c>
      <c r="C55" s="36" t="s">
        <v>102</v>
      </c>
      <c r="D55" s="37">
        <v>1150000</v>
      </c>
      <c r="E55" s="37">
        <v>139797.72</v>
      </c>
      <c r="F55" s="38">
        <f t="shared" si="1"/>
        <v>1010202.28</v>
      </c>
    </row>
    <row r="56" spans="1:6" ht="45" x14ac:dyDescent="0.2">
      <c r="A56" s="34" t="s">
        <v>103</v>
      </c>
      <c r="B56" s="35" t="s">
        <v>29</v>
      </c>
      <c r="C56" s="36" t="s">
        <v>104</v>
      </c>
      <c r="D56" s="37" t="s">
        <v>44</v>
      </c>
      <c r="E56" s="37">
        <v>5183.84</v>
      </c>
      <c r="F56" s="38" t="str">
        <f t="shared" si="1"/>
        <v>-</v>
      </c>
    </row>
    <row r="57" spans="1:6" x14ac:dyDescent="0.2">
      <c r="A57" s="34" t="s">
        <v>105</v>
      </c>
      <c r="B57" s="35" t="s">
        <v>29</v>
      </c>
      <c r="C57" s="36" t="s">
        <v>106</v>
      </c>
      <c r="D57" s="37">
        <v>4040</v>
      </c>
      <c r="E57" s="37">
        <v>400</v>
      </c>
      <c r="F57" s="38">
        <f t="shared" si="1"/>
        <v>3640</v>
      </c>
    </row>
    <row r="58" spans="1:6" ht="45" x14ac:dyDescent="0.2">
      <c r="A58" s="34" t="s">
        <v>107</v>
      </c>
      <c r="B58" s="35" t="s">
        <v>29</v>
      </c>
      <c r="C58" s="36" t="s">
        <v>108</v>
      </c>
      <c r="D58" s="37">
        <v>4040</v>
      </c>
      <c r="E58" s="37">
        <v>400</v>
      </c>
      <c r="F58" s="38">
        <f t="shared" si="1"/>
        <v>3640</v>
      </c>
    </row>
    <row r="59" spans="1:6" ht="67.5" x14ac:dyDescent="0.2">
      <c r="A59" s="34" t="s">
        <v>109</v>
      </c>
      <c r="B59" s="35" t="s">
        <v>29</v>
      </c>
      <c r="C59" s="36" t="s">
        <v>110</v>
      </c>
      <c r="D59" s="37">
        <v>4040</v>
      </c>
      <c r="E59" s="37">
        <v>400</v>
      </c>
      <c r="F59" s="38">
        <f t="shared" si="1"/>
        <v>3640</v>
      </c>
    </row>
    <row r="60" spans="1:6" ht="67.5" x14ac:dyDescent="0.2">
      <c r="A60" s="34" t="s">
        <v>109</v>
      </c>
      <c r="B60" s="35" t="s">
        <v>29</v>
      </c>
      <c r="C60" s="36" t="s">
        <v>111</v>
      </c>
      <c r="D60" s="37">
        <v>4040</v>
      </c>
      <c r="E60" s="37">
        <v>400</v>
      </c>
      <c r="F60" s="38">
        <f t="shared" si="1"/>
        <v>3640</v>
      </c>
    </row>
    <row r="61" spans="1:6" ht="33.75" x14ac:dyDescent="0.2">
      <c r="A61" s="34" t="s">
        <v>112</v>
      </c>
      <c r="B61" s="35" t="s">
        <v>29</v>
      </c>
      <c r="C61" s="36" t="s">
        <v>113</v>
      </c>
      <c r="D61" s="37">
        <v>1776520</v>
      </c>
      <c r="E61" s="37">
        <v>664237.04</v>
      </c>
      <c r="F61" s="38">
        <f t="shared" si="1"/>
        <v>1112282.96</v>
      </c>
    </row>
    <row r="62" spans="1:6" ht="78.75" x14ac:dyDescent="0.2">
      <c r="A62" s="39" t="s">
        <v>114</v>
      </c>
      <c r="B62" s="35" t="s">
        <v>29</v>
      </c>
      <c r="C62" s="36" t="s">
        <v>115</v>
      </c>
      <c r="D62" s="37">
        <v>1502420</v>
      </c>
      <c r="E62" s="37">
        <v>570340</v>
      </c>
      <c r="F62" s="38">
        <f t="shared" si="1"/>
        <v>932080</v>
      </c>
    </row>
    <row r="63" spans="1:6" ht="67.5" x14ac:dyDescent="0.2">
      <c r="A63" s="39" t="s">
        <v>116</v>
      </c>
      <c r="B63" s="35" t="s">
        <v>29</v>
      </c>
      <c r="C63" s="36" t="s">
        <v>117</v>
      </c>
      <c r="D63" s="37">
        <v>61020</v>
      </c>
      <c r="E63" s="37">
        <v>20340</v>
      </c>
      <c r="F63" s="38">
        <f t="shared" si="1"/>
        <v>40680</v>
      </c>
    </row>
    <row r="64" spans="1:6" ht="56.25" x14ac:dyDescent="0.2">
      <c r="A64" s="34" t="s">
        <v>118</v>
      </c>
      <c r="B64" s="35" t="s">
        <v>29</v>
      </c>
      <c r="C64" s="36" t="s">
        <v>119</v>
      </c>
      <c r="D64" s="37">
        <v>61020</v>
      </c>
      <c r="E64" s="37">
        <v>20340</v>
      </c>
      <c r="F64" s="38">
        <f t="shared" si="1"/>
        <v>40680</v>
      </c>
    </row>
    <row r="65" spans="1:6" ht="33.75" x14ac:dyDescent="0.2">
      <c r="A65" s="34" t="s">
        <v>120</v>
      </c>
      <c r="B65" s="35" t="s">
        <v>29</v>
      </c>
      <c r="C65" s="36" t="s">
        <v>121</v>
      </c>
      <c r="D65" s="37">
        <v>1441400</v>
      </c>
      <c r="E65" s="37">
        <v>550000</v>
      </c>
      <c r="F65" s="38">
        <f t="shared" si="1"/>
        <v>891400</v>
      </c>
    </row>
    <row r="66" spans="1:6" ht="33.75" x14ac:dyDescent="0.2">
      <c r="A66" s="34" t="s">
        <v>122</v>
      </c>
      <c r="B66" s="35" t="s">
        <v>29</v>
      </c>
      <c r="C66" s="36" t="s">
        <v>123</v>
      </c>
      <c r="D66" s="37">
        <v>1441400</v>
      </c>
      <c r="E66" s="37">
        <v>550000</v>
      </c>
      <c r="F66" s="38">
        <f t="shared" si="1"/>
        <v>891400</v>
      </c>
    </row>
    <row r="67" spans="1:6" ht="56.25" x14ac:dyDescent="0.2">
      <c r="A67" s="34" t="s">
        <v>124</v>
      </c>
      <c r="B67" s="35" t="s">
        <v>29</v>
      </c>
      <c r="C67" s="36" t="s">
        <v>125</v>
      </c>
      <c r="D67" s="37">
        <v>1441400</v>
      </c>
      <c r="E67" s="37">
        <v>550000</v>
      </c>
      <c r="F67" s="38">
        <f t="shared" si="1"/>
        <v>891400</v>
      </c>
    </row>
    <row r="68" spans="1:6" ht="56.25" x14ac:dyDescent="0.2">
      <c r="A68" s="34" t="s">
        <v>124</v>
      </c>
      <c r="B68" s="35" t="s">
        <v>29</v>
      </c>
      <c r="C68" s="36" t="s">
        <v>126</v>
      </c>
      <c r="D68" s="37">
        <v>1441400</v>
      </c>
      <c r="E68" s="37" t="s">
        <v>44</v>
      </c>
      <c r="F68" s="38">
        <f t="shared" si="1"/>
        <v>1441400</v>
      </c>
    </row>
    <row r="69" spans="1:6" ht="56.25" x14ac:dyDescent="0.2">
      <c r="A69" s="34" t="s">
        <v>124</v>
      </c>
      <c r="B69" s="35" t="s">
        <v>29</v>
      </c>
      <c r="C69" s="36" t="s">
        <v>127</v>
      </c>
      <c r="D69" s="37" t="s">
        <v>44</v>
      </c>
      <c r="E69" s="37">
        <v>550000</v>
      </c>
      <c r="F69" s="38" t="str">
        <f t="shared" si="1"/>
        <v>-</v>
      </c>
    </row>
    <row r="70" spans="1:6" ht="67.5" x14ac:dyDescent="0.2">
      <c r="A70" s="39" t="s">
        <v>128</v>
      </c>
      <c r="B70" s="35" t="s">
        <v>29</v>
      </c>
      <c r="C70" s="36" t="s">
        <v>129</v>
      </c>
      <c r="D70" s="37">
        <v>274100</v>
      </c>
      <c r="E70" s="37">
        <v>93897.04</v>
      </c>
      <c r="F70" s="38">
        <f t="shared" si="1"/>
        <v>180202.96000000002</v>
      </c>
    </row>
    <row r="71" spans="1:6" ht="67.5" x14ac:dyDescent="0.2">
      <c r="A71" s="39" t="s">
        <v>130</v>
      </c>
      <c r="B71" s="35" t="s">
        <v>29</v>
      </c>
      <c r="C71" s="36" t="s">
        <v>131</v>
      </c>
      <c r="D71" s="37">
        <v>274100</v>
      </c>
      <c r="E71" s="37">
        <v>93897.04</v>
      </c>
      <c r="F71" s="38">
        <f t="shared" si="1"/>
        <v>180202.96000000002</v>
      </c>
    </row>
    <row r="72" spans="1:6" ht="67.5" x14ac:dyDescent="0.2">
      <c r="A72" s="34" t="s">
        <v>132</v>
      </c>
      <c r="B72" s="35" t="s">
        <v>29</v>
      </c>
      <c r="C72" s="36" t="s">
        <v>133</v>
      </c>
      <c r="D72" s="37">
        <v>274100</v>
      </c>
      <c r="E72" s="37">
        <v>93897.04</v>
      </c>
      <c r="F72" s="38">
        <f t="shared" si="1"/>
        <v>180202.96000000002</v>
      </c>
    </row>
    <row r="73" spans="1:6" x14ac:dyDescent="0.2">
      <c r="A73" s="34" t="s">
        <v>134</v>
      </c>
      <c r="B73" s="35" t="s">
        <v>29</v>
      </c>
      <c r="C73" s="36" t="s">
        <v>135</v>
      </c>
      <c r="D73" s="37">
        <v>120000</v>
      </c>
      <c r="E73" s="37">
        <v>120000</v>
      </c>
      <c r="F73" s="38" t="str">
        <f t="shared" si="1"/>
        <v>-</v>
      </c>
    </row>
    <row r="74" spans="1:6" ht="22.5" x14ac:dyDescent="0.2">
      <c r="A74" s="34" t="s">
        <v>136</v>
      </c>
      <c r="B74" s="35" t="s">
        <v>29</v>
      </c>
      <c r="C74" s="36" t="s">
        <v>137</v>
      </c>
      <c r="D74" s="37">
        <v>120000</v>
      </c>
      <c r="E74" s="37">
        <v>120000</v>
      </c>
      <c r="F74" s="38" t="str">
        <f t="shared" si="1"/>
        <v>-</v>
      </c>
    </row>
    <row r="75" spans="1:6" ht="33.75" x14ac:dyDescent="0.2">
      <c r="A75" s="34" t="s">
        <v>138</v>
      </c>
      <c r="B75" s="35" t="s">
        <v>29</v>
      </c>
      <c r="C75" s="36" t="s">
        <v>139</v>
      </c>
      <c r="D75" s="37">
        <v>120000</v>
      </c>
      <c r="E75" s="37">
        <v>120000</v>
      </c>
      <c r="F75" s="38" t="str">
        <f t="shared" si="1"/>
        <v>-</v>
      </c>
    </row>
    <row r="76" spans="1:6" ht="33.75" x14ac:dyDescent="0.2">
      <c r="A76" s="34" t="s">
        <v>138</v>
      </c>
      <c r="B76" s="35" t="s">
        <v>29</v>
      </c>
      <c r="C76" s="36" t="s">
        <v>140</v>
      </c>
      <c r="D76" s="37">
        <v>120000</v>
      </c>
      <c r="E76" s="37" t="s">
        <v>44</v>
      </c>
      <c r="F76" s="38">
        <f t="shared" si="1"/>
        <v>120000</v>
      </c>
    </row>
    <row r="77" spans="1:6" ht="33.75" x14ac:dyDescent="0.2">
      <c r="A77" s="34" t="s">
        <v>138</v>
      </c>
      <c r="B77" s="35" t="s">
        <v>29</v>
      </c>
      <c r="C77" s="36" t="s">
        <v>141</v>
      </c>
      <c r="D77" s="37" t="s">
        <v>44</v>
      </c>
      <c r="E77" s="37">
        <v>120000</v>
      </c>
      <c r="F77" s="38" t="str">
        <f t="shared" si="1"/>
        <v>-</v>
      </c>
    </row>
    <row r="78" spans="1:6" x14ac:dyDescent="0.2">
      <c r="A78" s="34" t="s">
        <v>142</v>
      </c>
      <c r="B78" s="35" t="s">
        <v>29</v>
      </c>
      <c r="C78" s="36" t="s">
        <v>143</v>
      </c>
      <c r="D78" s="37">
        <v>23358471.120000001</v>
      </c>
      <c r="E78" s="37">
        <v>8327442.6699999999</v>
      </c>
      <c r="F78" s="38">
        <f t="shared" si="1"/>
        <v>15031028.450000001</v>
      </c>
    </row>
    <row r="79" spans="1:6" ht="33.75" x14ac:dyDescent="0.2">
      <c r="A79" s="34" t="s">
        <v>144</v>
      </c>
      <c r="B79" s="35" t="s">
        <v>29</v>
      </c>
      <c r="C79" s="36" t="s">
        <v>145</v>
      </c>
      <c r="D79" s="37">
        <v>23354917.09</v>
      </c>
      <c r="E79" s="37">
        <v>8323888.6399999997</v>
      </c>
      <c r="F79" s="38">
        <f t="shared" si="1"/>
        <v>15031028.449999999</v>
      </c>
    </row>
    <row r="80" spans="1:6" ht="22.5" x14ac:dyDescent="0.2">
      <c r="A80" s="34" t="s">
        <v>146</v>
      </c>
      <c r="B80" s="35" t="s">
        <v>29</v>
      </c>
      <c r="C80" s="36" t="s">
        <v>147</v>
      </c>
      <c r="D80" s="37">
        <v>6638470</v>
      </c>
      <c r="E80" s="37">
        <v>3721732</v>
      </c>
      <c r="F80" s="38">
        <f t="shared" si="1"/>
        <v>2916738</v>
      </c>
    </row>
    <row r="81" spans="1:6" x14ac:dyDescent="0.2">
      <c r="A81" s="34" t="s">
        <v>148</v>
      </c>
      <c r="B81" s="35" t="s">
        <v>29</v>
      </c>
      <c r="C81" s="36" t="s">
        <v>149</v>
      </c>
      <c r="D81" s="37">
        <v>6638470</v>
      </c>
      <c r="E81" s="37">
        <v>3721732</v>
      </c>
      <c r="F81" s="38">
        <f t="shared" si="1"/>
        <v>2916738</v>
      </c>
    </row>
    <row r="82" spans="1:6" ht="22.5" x14ac:dyDescent="0.2">
      <c r="A82" s="34" t="s">
        <v>150</v>
      </c>
      <c r="B82" s="35" t="s">
        <v>29</v>
      </c>
      <c r="C82" s="36" t="s">
        <v>151</v>
      </c>
      <c r="D82" s="37">
        <v>6638470</v>
      </c>
      <c r="E82" s="37">
        <v>3721732</v>
      </c>
      <c r="F82" s="38">
        <f t="shared" si="1"/>
        <v>2916738</v>
      </c>
    </row>
    <row r="83" spans="1:6" ht="33.75" x14ac:dyDescent="0.2">
      <c r="A83" s="34" t="s">
        <v>152</v>
      </c>
      <c r="B83" s="35" t="s">
        <v>29</v>
      </c>
      <c r="C83" s="36" t="s">
        <v>153</v>
      </c>
      <c r="D83" s="37">
        <v>4024970</v>
      </c>
      <c r="E83" s="37">
        <v>2414982</v>
      </c>
      <c r="F83" s="38">
        <f t="shared" si="1"/>
        <v>1609988</v>
      </c>
    </row>
    <row r="84" spans="1:6" ht="33.75" x14ac:dyDescent="0.2">
      <c r="A84" s="34" t="s">
        <v>154</v>
      </c>
      <c r="B84" s="35" t="s">
        <v>29</v>
      </c>
      <c r="C84" s="36" t="s">
        <v>155</v>
      </c>
      <c r="D84" s="37">
        <v>2613500</v>
      </c>
      <c r="E84" s="37">
        <v>1306750</v>
      </c>
      <c r="F84" s="38">
        <f t="shared" si="1"/>
        <v>1306750</v>
      </c>
    </row>
    <row r="85" spans="1:6" ht="22.5" x14ac:dyDescent="0.2">
      <c r="A85" s="34" t="s">
        <v>156</v>
      </c>
      <c r="B85" s="35" t="s">
        <v>29</v>
      </c>
      <c r="C85" s="36" t="s">
        <v>157</v>
      </c>
      <c r="D85" s="37">
        <v>6938407</v>
      </c>
      <c r="E85" s="37" t="s">
        <v>44</v>
      </c>
      <c r="F85" s="38">
        <f t="shared" ref="F85:F108" si="2">IF(OR(D85="-",IF(E85="-",0,E85)&gt;=IF(D85="-",0,D85)),"-",IF(D85="-",0,D85)-IF(E85="-",0,E85))</f>
        <v>6938407</v>
      </c>
    </row>
    <row r="86" spans="1:6" ht="67.5" x14ac:dyDescent="0.2">
      <c r="A86" s="39" t="s">
        <v>158</v>
      </c>
      <c r="B86" s="35" t="s">
        <v>29</v>
      </c>
      <c r="C86" s="36" t="s">
        <v>159</v>
      </c>
      <c r="D86" s="37">
        <v>1000000</v>
      </c>
      <c r="E86" s="37" t="s">
        <v>44</v>
      </c>
      <c r="F86" s="38">
        <f t="shared" si="2"/>
        <v>1000000</v>
      </c>
    </row>
    <row r="87" spans="1:6" ht="78.75" x14ac:dyDescent="0.2">
      <c r="A87" s="39" t="s">
        <v>160</v>
      </c>
      <c r="B87" s="35" t="s">
        <v>29</v>
      </c>
      <c r="C87" s="36" t="s">
        <v>161</v>
      </c>
      <c r="D87" s="37">
        <v>1000000</v>
      </c>
      <c r="E87" s="37" t="s">
        <v>44</v>
      </c>
      <c r="F87" s="38">
        <f t="shared" si="2"/>
        <v>1000000</v>
      </c>
    </row>
    <row r="88" spans="1:6" x14ac:dyDescent="0.2">
      <c r="A88" s="34" t="s">
        <v>162</v>
      </c>
      <c r="B88" s="35" t="s">
        <v>29</v>
      </c>
      <c r="C88" s="36" t="s">
        <v>163</v>
      </c>
      <c r="D88" s="37">
        <v>5938407</v>
      </c>
      <c r="E88" s="37" t="s">
        <v>44</v>
      </c>
      <c r="F88" s="38">
        <f t="shared" si="2"/>
        <v>5938407</v>
      </c>
    </row>
    <row r="89" spans="1:6" x14ac:dyDescent="0.2">
      <c r="A89" s="34" t="s">
        <v>164</v>
      </c>
      <c r="B89" s="35" t="s">
        <v>29</v>
      </c>
      <c r="C89" s="36" t="s">
        <v>165</v>
      </c>
      <c r="D89" s="37">
        <v>5938407</v>
      </c>
      <c r="E89" s="37" t="s">
        <v>44</v>
      </c>
      <c r="F89" s="38">
        <f t="shared" si="2"/>
        <v>5938407</v>
      </c>
    </row>
    <row r="90" spans="1:6" ht="22.5" x14ac:dyDescent="0.2">
      <c r="A90" s="34" t="s">
        <v>166</v>
      </c>
      <c r="B90" s="35" t="s">
        <v>29</v>
      </c>
      <c r="C90" s="36" t="s">
        <v>167</v>
      </c>
      <c r="D90" s="37">
        <v>146720</v>
      </c>
      <c r="E90" s="37">
        <v>75120</v>
      </c>
      <c r="F90" s="38">
        <f t="shared" si="2"/>
        <v>71600</v>
      </c>
    </row>
    <row r="91" spans="1:6" ht="33.75" x14ac:dyDescent="0.2">
      <c r="A91" s="34" t="s">
        <v>168</v>
      </c>
      <c r="B91" s="35" t="s">
        <v>29</v>
      </c>
      <c r="C91" s="36" t="s">
        <v>169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170</v>
      </c>
      <c r="B92" s="35" t="s">
        <v>29</v>
      </c>
      <c r="C92" s="36" t="s">
        <v>171</v>
      </c>
      <c r="D92" s="37">
        <v>3520</v>
      </c>
      <c r="E92" s="37">
        <v>3520</v>
      </c>
      <c r="F92" s="38" t="str">
        <f t="shared" si="2"/>
        <v>-</v>
      </c>
    </row>
    <row r="93" spans="1:6" ht="33.75" x14ac:dyDescent="0.2">
      <c r="A93" s="34" t="s">
        <v>172</v>
      </c>
      <c r="B93" s="35" t="s">
        <v>29</v>
      </c>
      <c r="C93" s="36" t="s">
        <v>173</v>
      </c>
      <c r="D93" s="37">
        <v>143200</v>
      </c>
      <c r="E93" s="37">
        <v>71600</v>
      </c>
      <c r="F93" s="38">
        <f t="shared" si="2"/>
        <v>71600</v>
      </c>
    </row>
    <row r="94" spans="1:6" ht="33.75" x14ac:dyDescent="0.2">
      <c r="A94" s="34" t="s">
        <v>174</v>
      </c>
      <c r="B94" s="35" t="s">
        <v>29</v>
      </c>
      <c r="C94" s="36" t="s">
        <v>175</v>
      </c>
      <c r="D94" s="37">
        <v>143200</v>
      </c>
      <c r="E94" s="37">
        <v>71600</v>
      </c>
      <c r="F94" s="38">
        <f t="shared" si="2"/>
        <v>71600</v>
      </c>
    </row>
    <row r="95" spans="1:6" x14ac:dyDescent="0.2">
      <c r="A95" s="34" t="s">
        <v>176</v>
      </c>
      <c r="B95" s="35" t="s">
        <v>29</v>
      </c>
      <c r="C95" s="36" t="s">
        <v>177</v>
      </c>
      <c r="D95" s="37">
        <v>9631320.0899999999</v>
      </c>
      <c r="E95" s="37">
        <v>4527036.6399999997</v>
      </c>
      <c r="F95" s="38">
        <f t="shared" si="2"/>
        <v>5104283.45</v>
      </c>
    </row>
    <row r="96" spans="1:6" ht="45" x14ac:dyDescent="0.2">
      <c r="A96" s="34" t="s">
        <v>178</v>
      </c>
      <c r="B96" s="35" t="s">
        <v>29</v>
      </c>
      <c r="C96" s="36" t="s">
        <v>179</v>
      </c>
      <c r="D96" s="37">
        <v>622000</v>
      </c>
      <c r="E96" s="37">
        <v>270629</v>
      </c>
      <c r="F96" s="38">
        <f t="shared" si="2"/>
        <v>351371</v>
      </c>
    </row>
    <row r="97" spans="1:6" ht="45" x14ac:dyDescent="0.2">
      <c r="A97" s="34" t="s">
        <v>180</v>
      </c>
      <c r="B97" s="35" t="s">
        <v>29</v>
      </c>
      <c r="C97" s="36" t="s">
        <v>181</v>
      </c>
      <c r="D97" s="37">
        <v>622000</v>
      </c>
      <c r="E97" s="37">
        <v>270629</v>
      </c>
      <c r="F97" s="38">
        <f t="shared" si="2"/>
        <v>351371</v>
      </c>
    </row>
    <row r="98" spans="1:6" ht="22.5" x14ac:dyDescent="0.2">
      <c r="A98" s="34" t="s">
        <v>182</v>
      </c>
      <c r="B98" s="35" t="s">
        <v>29</v>
      </c>
      <c r="C98" s="36" t="s">
        <v>183</v>
      </c>
      <c r="D98" s="37">
        <v>9009320.0899999999</v>
      </c>
      <c r="E98" s="37">
        <v>4256407.6399999997</v>
      </c>
      <c r="F98" s="38">
        <f t="shared" si="2"/>
        <v>4752912.45</v>
      </c>
    </row>
    <row r="99" spans="1:6" ht="22.5" x14ac:dyDescent="0.2">
      <c r="A99" s="34" t="s">
        <v>184</v>
      </c>
      <c r="B99" s="35" t="s">
        <v>29</v>
      </c>
      <c r="C99" s="36" t="s">
        <v>185</v>
      </c>
      <c r="D99" s="37">
        <v>9009320.0899999999</v>
      </c>
      <c r="E99" s="37">
        <v>4256407.6399999997</v>
      </c>
      <c r="F99" s="38">
        <f t="shared" si="2"/>
        <v>4752912.45</v>
      </c>
    </row>
    <row r="100" spans="1:6" ht="45" x14ac:dyDescent="0.2">
      <c r="A100" s="34" t="s">
        <v>186</v>
      </c>
      <c r="B100" s="35" t="s">
        <v>29</v>
      </c>
      <c r="C100" s="36" t="s">
        <v>187</v>
      </c>
      <c r="D100" s="37">
        <v>7062600</v>
      </c>
      <c r="E100" s="37">
        <v>4000000</v>
      </c>
      <c r="F100" s="38">
        <f t="shared" si="2"/>
        <v>3062600</v>
      </c>
    </row>
    <row r="101" spans="1:6" ht="146.25" x14ac:dyDescent="0.2">
      <c r="A101" s="39" t="s">
        <v>188</v>
      </c>
      <c r="B101" s="35" t="s">
        <v>29</v>
      </c>
      <c r="C101" s="36" t="s">
        <v>189</v>
      </c>
      <c r="D101" s="37">
        <v>1946720.09</v>
      </c>
      <c r="E101" s="37">
        <v>256407.64</v>
      </c>
      <c r="F101" s="38">
        <f t="shared" si="2"/>
        <v>1690312.4500000002</v>
      </c>
    </row>
    <row r="102" spans="1:6" ht="56.25" x14ac:dyDescent="0.2">
      <c r="A102" s="34" t="s">
        <v>190</v>
      </c>
      <c r="B102" s="35" t="s">
        <v>29</v>
      </c>
      <c r="C102" s="36" t="s">
        <v>191</v>
      </c>
      <c r="D102" s="37">
        <v>43755.57</v>
      </c>
      <c r="E102" s="37">
        <v>43755.57</v>
      </c>
      <c r="F102" s="38" t="str">
        <f t="shared" si="2"/>
        <v>-</v>
      </c>
    </row>
    <row r="103" spans="1:6" ht="78.75" x14ac:dyDescent="0.2">
      <c r="A103" s="39" t="s">
        <v>192</v>
      </c>
      <c r="B103" s="35" t="s">
        <v>29</v>
      </c>
      <c r="C103" s="36" t="s">
        <v>193</v>
      </c>
      <c r="D103" s="37">
        <v>43755.57</v>
      </c>
      <c r="E103" s="37">
        <v>43755.57</v>
      </c>
      <c r="F103" s="38" t="str">
        <f t="shared" si="2"/>
        <v>-</v>
      </c>
    </row>
    <row r="104" spans="1:6" ht="67.5" x14ac:dyDescent="0.2">
      <c r="A104" s="39" t="s">
        <v>194</v>
      </c>
      <c r="B104" s="35" t="s">
        <v>29</v>
      </c>
      <c r="C104" s="36" t="s">
        <v>195</v>
      </c>
      <c r="D104" s="37">
        <v>43755.57</v>
      </c>
      <c r="E104" s="37">
        <v>43755.57</v>
      </c>
      <c r="F104" s="38" t="str">
        <f t="shared" si="2"/>
        <v>-</v>
      </c>
    </row>
    <row r="105" spans="1:6" ht="45" x14ac:dyDescent="0.2">
      <c r="A105" s="34" t="s">
        <v>196</v>
      </c>
      <c r="B105" s="35" t="s">
        <v>29</v>
      </c>
      <c r="C105" s="36" t="s">
        <v>197</v>
      </c>
      <c r="D105" s="37">
        <v>43755.57</v>
      </c>
      <c r="E105" s="37">
        <v>43755.57</v>
      </c>
      <c r="F105" s="38" t="str">
        <f t="shared" si="2"/>
        <v>-</v>
      </c>
    </row>
    <row r="106" spans="1:6" ht="33.75" x14ac:dyDescent="0.2">
      <c r="A106" s="34" t="s">
        <v>198</v>
      </c>
      <c r="B106" s="35" t="s">
        <v>29</v>
      </c>
      <c r="C106" s="36" t="s">
        <v>199</v>
      </c>
      <c r="D106" s="37">
        <v>-40201.54</v>
      </c>
      <c r="E106" s="37">
        <v>-40201.54</v>
      </c>
      <c r="F106" s="38" t="str">
        <f t="shared" si="2"/>
        <v>-</v>
      </c>
    </row>
    <row r="107" spans="1:6" ht="45" x14ac:dyDescent="0.2">
      <c r="A107" s="34" t="s">
        <v>200</v>
      </c>
      <c r="B107" s="35" t="s">
        <v>29</v>
      </c>
      <c r="C107" s="36" t="s">
        <v>201</v>
      </c>
      <c r="D107" s="37">
        <v>-40201.54</v>
      </c>
      <c r="E107" s="37">
        <v>-40201.54</v>
      </c>
      <c r="F107" s="38" t="str">
        <f t="shared" si="2"/>
        <v>-</v>
      </c>
    </row>
    <row r="108" spans="1:6" ht="45" x14ac:dyDescent="0.2">
      <c r="A108" s="34" t="s">
        <v>202</v>
      </c>
      <c r="B108" s="35" t="s">
        <v>29</v>
      </c>
      <c r="C108" s="36" t="s">
        <v>203</v>
      </c>
      <c r="D108" s="37">
        <v>-40201.54</v>
      </c>
      <c r="E108" s="37">
        <v>-40201.54</v>
      </c>
      <c r="F108" s="38" t="str">
        <f t="shared" si="2"/>
        <v>-</v>
      </c>
    </row>
    <row r="109" spans="1:6" ht="12.75" customHeight="1" x14ac:dyDescent="0.2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0" t="s">
        <v>204</v>
      </c>
      <c r="B2" s="90"/>
      <c r="C2" s="90"/>
      <c r="D2" s="90"/>
      <c r="E2" s="1"/>
      <c r="F2" s="13" t="s">
        <v>205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7" t="s">
        <v>19</v>
      </c>
      <c r="B4" s="78" t="s">
        <v>20</v>
      </c>
      <c r="C4" s="95" t="s">
        <v>206</v>
      </c>
      <c r="D4" s="81" t="s">
        <v>22</v>
      </c>
      <c r="E4" s="100" t="s">
        <v>23</v>
      </c>
      <c r="F4" s="87" t="s">
        <v>24</v>
      </c>
    </row>
    <row r="5" spans="1:6" ht="5.45" customHeight="1" x14ac:dyDescent="0.2">
      <c r="A5" s="98"/>
      <c r="B5" s="79"/>
      <c r="C5" s="96"/>
      <c r="D5" s="82"/>
      <c r="E5" s="101"/>
      <c r="F5" s="88"/>
    </row>
    <row r="6" spans="1:6" ht="9.6" customHeight="1" x14ac:dyDescent="0.2">
      <c r="A6" s="98"/>
      <c r="B6" s="79"/>
      <c r="C6" s="96"/>
      <c r="D6" s="82"/>
      <c r="E6" s="101"/>
      <c r="F6" s="88"/>
    </row>
    <row r="7" spans="1:6" ht="6" customHeight="1" x14ac:dyDescent="0.2">
      <c r="A7" s="98"/>
      <c r="B7" s="79"/>
      <c r="C7" s="96"/>
      <c r="D7" s="82"/>
      <c r="E7" s="101"/>
      <c r="F7" s="88"/>
    </row>
    <row r="8" spans="1:6" ht="6.6" customHeight="1" x14ac:dyDescent="0.2">
      <c r="A8" s="98"/>
      <c r="B8" s="79"/>
      <c r="C8" s="96"/>
      <c r="D8" s="82"/>
      <c r="E8" s="101"/>
      <c r="F8" s="88"/>
    </row>
    <row r="9" spans="1:6" ht="10.9" customHeight="1" x14ac:dyDescent="0.2">
      <c r="A9" s="98"/>
      <c r="B9" s="79"/>
      <c r="C9" s="96"/>
      <c r="D9" s="82"/>
      <c r="E9" s="101"/>
      <c r="F9" s="88"/>
    </row>
    <row r="10" spans="1:6" ht="4.1500000000000004" hidden="1" customHeight="1" x14ac:dyDescent="0.2">
      <c r="A10" s="98"/>
      <c r="B10" s="79"/>
      <c r="C10" s="44"/>
      <c r="D10" s="82"/>
      <c r="E10" s="45"/>
      <c r="F10" s="46"/>
    </row>
    <row r="11" spans="1:6" ht="13.15" hidden="1" customHeight="1" x14ac:dyDescent="0.2">
      <c r="A11" s="99"/>
      <c r="B11" s="80"/>
      <c r="C11" s="47"/>
      <c r="D11" s="8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207</v>
      </c>
      <c r="B13" s="52" t="s">
        <v>208</v>
      </c>
      <c r="C13" s="53" t="s">
        <v>209</v>
      </c>
      <c r="D13" s="54">
        <v>31727940.16</v>
      </c>
      <c r="E13" s="55">
        <v>6458896.7800000003</v>
      </c>
      <c r="F13" s="56">
        <f>IF(OR(D13="-",IF(E13="-",0,E13)&gt;=IF(D13="-",0,D13)),"-",IF(D13="-",0,D13)-IF(E13="-",0,E13))</f>
        <v>25269043.379999999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210</v>
      </c>
      <c r="B15" s="52" t="s">
        <v>208</v>
      </c>
      <c r="C15" s="53" t="s">
        <v>211</v>
      </c>
      <c r="D15" s="54">
        <v>31727940.16</v>
      </c>
      <c r="E15" s="55">
        <v>6458896.7800000003</v>
      </c>
      <c r="F15" s="56">
        <f t="shared" ref="F15:F46" si="0">IF(OR(D15="-",IF(E15="-",0,E15)&gt;=IF(D15="-",0,D15)),"-",IF(D15="-",0,D15)-IF(E15="-",0,E15))</f>
        <v>25269043.379999999</v>
      </c>
    </row>
    <row r="16" spans="1:6" ht="33.75" x14ac:dyDescent="0.2">
      <c r="A16" s="24" t="s">
        <v>212</v>
      </c>
      <c r="B16" s="63" t="s">
        <v>208</v>
      </c>
      <c r="C16" s="26" t="s">
        <v>213</v>
      </c>
      <c r="D16" s="27">
        <v>31610938.25</v>
      </c>
      <c r="E16" s="64">
        <v>6458896.7800000003</v>
      </c>
      <c r="F16" s="65">
        <f t="shared" si="0"/>
        <v>25152041.469999999</v>
      </c>
    </row>
    <row r="17" spans="1:6" x14ac:dyDescent="0.2">
      <c r="A17" s="24" t="s">
        <v>214</v>
      </c>
      <c r="B17" s="63" t="s">
        <v>208</v>
      </c>
      <c r="C17" s="26" t="s">
        <v>215</v>
      </c>
      <c r="D17" s="27">
        <v>6063278.8700000001</v>
      </c>
      <c r="E17" s="64">
        <v>2053354.09</v>
      </c>
      <c r="F17" s="65">
        <f t="shared" si="0"/>
        <v>4009924.7800000003</v>
      </c>
    </row>
    <row r="18" spans="1:6" ht="45" x14ac:dyDescent="0.2">
      <c r="A18" s="24" t="s">
        <v>216</v>
      </c>
      <c r="B18" s="63" t="s">
        <v>208</v>
      </c>
      <c r="C18" s="26" t="s">
        <v>217</v>
      </c>
      <c r="D18" s="27">
        <v>4984132.45</v>
      </c>
      <c r="E18" s="64">
        <v>1692004.35</v>
      </c>
      <c r="F18" s="65">
        <f t="shared" si="0"/>
        <v>3292128.1</v>
      </c>
    </row>
    <row r="19" spans="1:6" ht="45" x14ac:dyDescent="0.2">
      <c r="A19" s="24" t="s">
        <v>218</v>
      </c>
      <c r="B19" s="63" t="s">
        <v>208</v>
      </c>
      <c r="C19" s="26" t="s">
        <v>219</v>
      </c>
      <c r="D19" s="27">
        <v>4844702.45</v>
      </c>
      <c r="E19" s="64">
        <v>1645527.67</v>
      </c>
      <c r="F19" s="65">
        <f t="shared" si="0"/>
        <v>3199174.7800000003</v>
      </c>
    </row>
    <row r="20" spans="1:6" ht="22.5" x14ac:dyDescent="0.2">
      <c r="A20" s="24" t="s">
        <v>220</v>
      </c>
      <c r="B20" s="63" t="s">
        <v>208</v>
      </c>
      <c r="C20" s="26" t="s">
        <v>221</v>
      </c>
      <c r="D20" s="27">
        <v>3136428.5</v>
      </c>
      <c r="E20" s="64">
        <v>1086913.7</v>
      </c>
      <c r="F20" s="65">
        <f t="shared" si="0"/>
        <v>2049514.8</v>
      </c>
    </row>
    <row r="21" spans="1:6" ht="33.75" x14ac:dyDescent="0.2">
      <c r="A21" s="24" t="s">
        <v>222</v>
      </c>
      <c r="B21" s="63" t="s">
        <v>208</v>
      </c>
      <c r="C21" s="26" t="s">
        <v>223</v>
      </c>
      <c r="D21" s="27">
        <v>7098</v>
      </c>
      <c r="E21" s="64" t="s">
        <v>44</v>
      </c>
      <c r="F21" s="65">
        <f t="shared" si="0"/>
        <v>7098</v>
      </c>
    </row>
    <row r="22" spans="1:6" ht="33.75" x14ac:dyDescent="0.2">
      <c r="A22" s="24" t="s">
        <v>224</v>
      </c>
      <c r="B22" s="63" t="s">
        <v>208</v>
      </c>
      <c r="C22" s="26" t="s">
        <v>225</v>
      </c>
      <c r="D22" s="27">
        <v>947201.41</v>
      </c>
      <c r="E22" s="64">
        <v>345745.41</v>
      </c>
      <c r="F22" s="65">
        <f t="shared" si="0"/>
        <v>601456</v>
      </c>
    </row>
    <row r="23" spans="1:6" ht="22.5" x14ac:dyDescent="0.2">
      <c r="A23" s="24" t="s">
        <v>226</v>
      </c>
      <c r="B23" s="63" t="s">
        <v>208</v>
      </c>
      <c r="C23" s="26" t="s">
        <v>227</v>
      </c>
      <c r="D23" s="27">
        <v>259736.4</v>
      </c>
      <c r="E23" s="64">
        <v>83403</v>
      </c>
      <c r="F23" s="65">
        <f t="shared" si="0"/>
        <v>176333.4</v>
      </c>
    </row>
    <row r="24" spans="1:6" x14ac:dyDescent="0.2">
      <c r="A24" s="24" t="s">
        <v>228</v>
      </c>
      <c r="B24" s="63" t="s">
        <v>208</v>
      </c>
      <c r="C24" s="26" t="s">
        <v>229</v>
      </c>
      <c r="D24" s="27">
        <v>489524.38</v>
      </c>
      <c r="E24" s="64">
        <v>129167.12</v>
      </c>
      <c r="F24" s="65">
        <f t="shared" si="0"/>
        <v>360357.26</v>
      </c>
    </row>
    <row r="25" spans="1:6" x14ac:dyDescent="0.2">
      <c r="A25" s="24" t="s">
        <v>230</v>
      </c>
      <c r="B25" s="63" t="s">
        <v>208</v>
      </c>
      <c r="C25" s="26" t="s">
        <v>231</v>
      </c>
      <c r="D25" s="27">
        <v>1193.76</v>
      </c>
      <c r="E25" s="64">
        <v>298.44</v>
      </c>
      <c r="F25" s="65">
        <f t="shared" si="0"/>
        <v>895.31999999999994</v>
      </c>
    </row>
    <row r="26" spans="1:6" x14ac:dyDescent="0.2">
      <c r="A26" s="24" t="s">
        <v>228</v>
      </c>
      <c r="B26" s="63" t="s">
        <v>208</v>
      </c>
      <c r="C26" s="26" t="s">
        <v>232</v>
      </c>
      <c r="D26" s="27">
        <v>3520</v>
      </c>
      <c r="E26" s="64" t="s">
        <v>44</v>
      </c>
      <c r="F26" s="65">
        <f t="shared" si="0"/>
        <v>3520</v>
      </c>
    </row>
    <row r="27" spans="1:6" ht="22.5" x14ac:dyDescent="0.2">
      <c r="A27" s="24" t="s">
        <v>233</v>
      </c>
      <c r="B27" s="63" t="s">
        <v>208</v>
      </c>
      <c r="C27" s="26" t="s">
        <v>234</v>
      </c>
      <c r="D27" s="27">
        <v>139430</v>
      </c>
      <c r="E27" s="64">
        <v>46476.68</v>
      </c>
      <c r="F27" s="65">
        <f t="shared" si="0"/>
        <v>92953.32</v>
      </c>
    </row>
    <row r="28" spans="1:6" x14ac:dyDescent="0.2">
      <c r="A28" s="24" t="s">
        <v>176</v>
      </c>
      <c r="B28" s="63" t="s">
        <v>208</v>
      </c>
      <c r="C28" s="26" t="s">
        <v>235</v>
      </c>
      <c r="D28" s="27">
        <v>110940</v>
      </c>
      <c r="E28" s="64">
        <v>36980</v>
      </c>
      <c r="F28" s="65">
        <f t="shared" si="0"/>
        <v>73960</v>
      </c>
    </row>
    <row r="29" spans="1:6" x14ac:dyDescent="0.2">
      <c r="A29" s="24" t="s">
        <v>176</v>
      </c>
      <c r="B29" s="63" t="s">
        <v>208</v>
      </c>
      <c r="C29" s="26" t="s">
        <v>236</v>
      </c>
      <c r="D29" s="27">
        <v>27740</v>
      </c>
      <c r="E29" s="64">
        <v>9246.68</v>
      </c>
      <c r="F29" s="65">
        <f t="shared" si="0"/>
        <v>18493.32</v>
      </c>
    </row>
    <row r="30" spans="1:6" x14ac:dyDescent="0.2">
      <c r="A30" s="24" t="s">
        <v>176</v>
      </c>
      <c r="B30" s="63" t="s">
        <v>208</v>
      </c>
      <c r="C30" s="26" t="s">
        <v>237</v>
      </c>
      <c r="D30" s="27">
        <v>750</v>
      </c>
      <c r="E30" s="64">
        <v>250</v>
      </c>
      <c r="F30" s="65">
        <f t="shared" si="0"/>
        <v>500</v>
      </c>
    </row>
    <row r="31" spans="1:6" ht="33.75" x14ac:dyDescent="0.2">
      <c r="A31" s="24" t="s">
        <v>238</v>
      </c>
      <c r="B31" s="63" t="s">
        <v>208</v>
      </c>
      <c r="C31" s="26" t="s">
        <v>239</v>
      </c>
      <c r="D31" s="27">
        <v>836480</v>
      </c>
      <c r="E31" s="64">
        <v>311993.32</v>
      </c>
      <c r="F31" s="65">
        <f t="shared" si="0"/>
        <v>524486.67999999993</v>
      </c>
    </row>
    <row r="32" spans="1:6" ht="22.5" x14ac:dyDescent="0.2">
      <c r="A32" s="24" t="s">
        <v>233</v>
      </c>
      <c r="B32" s="63" t="s">
        <v>208</v>
      </c>
      <c r="C32" s="26" t="s">
        <v>240</v>
      </c>
      <c r="D32" s="27">
        <v>836480</v>
      </c>
      <c r="E32" s="64">
        <v>311993.32</v>
      </c>
      <c r="F32" s="65">
        <f t="shared" si="0"/>
        <v>524486.67999999993</v>
      </c>
    </row>
    <row r="33" spans="1:6" x14ac:dyDescent="0.2">
      <c r="A33" s="24" t="s">
        <v>176</v>
      </c>
      <c r="B33" s="63" t="s">
        <v>208</v>
      </c>
      <c r="C33" s="26" t="s">
        <v>241</v>
      </c>
      <c r="D33" s="27">
        <v>637480</v>
      </c>
      <c r="E33" s="64">
        <v>212493.32</v>
      </c>
      <c r="F33" s="65">
        <f t="shared" si="0"/>
        <v>424986.68</v>
      </c>
    </row>
    <row r="34" spans="1:6" x14ac:dyDescent="0.2">
      <c r="A34" s="24" t="s">
        <v>176</v>
      </c>
      <c r="B34" s="63" t="s">
        <v>208</v>
      </c>
      <c r="C34" s="26" t="s">
        <v>242</v>
      </c>
      <c r="D34" s="27">
        <v>199000</v>
      </c>
      <c r="E34" s="64">
        <v>99500</v>
      </c>
      <c r="F34" s="65">
        <f t="shared" si="0"/>
        <v>99500</v>
      </c>
    </row>
    <row r="35" spans="1:6" x14ac:dyDescent="0.2">
      <c r="A35" s="24" t="s">
        <v>243</v>
      </c>
      <c r="B35" s="63" t="s">
        <v>208</v>
      </c>
      <c r="C35" s="26" t="s">
        <v>244</v>
      </c>
      <c r="D35" s="27">
        <v>50000</v>
      </c>
      <c r="E35" s="64" t="s">
        <v>44</v>
      </c>
      <c r="F35" s="65">
        <f t="shared" si="0"/>
        <v>50000</v>
      </c>
    </row>
    <row r="36" spans="1:6" ht="33.75" x14ac:dyDescent="0.2">
      <c r="A36" s="24" t="s">
        <v>245</v>
      </c>
      <c r="B36" s="63" t="s">
        <v>208</v>
      </c>
      <c r="C36" s="26" t="s">
        <v>246</v>
      </c>
      <c r="D36" s="27">
        <v>50000</v>
      </c>
      <c r="E36" s="64" t="s">
        <v>44</v>
      </c>
      <c r="F36" s="65">
        <f t="shared" si="0"/>
        <v>50000</v>
      </c>
    </row>
    <row r="37" spans="1:6" x14ac:dyDescent="0.2">
      <c r="A37" s="24" t="s">
        <v>247</v>
      </c>
      <c r="B37" s="63" t="s">
        <v>208</v>
      </c>
      <c r="C37" s="26" t="s">
        <v>248</v>
      </c>
      <c r="D37" s="27">
        <v>50000</v>
      </c>
      <c r="E37" s="64" t="s">
        <v>44</v>
      </c>
      <c r="F37" s="65">
        <f t="shared" si="0"/>
        <v>50000</v>
      </c>
    </row>
    <row r="38" spans="1:6" x14ac:dyDescent="0.2">
      <c r="A38" s="24" t="s">
        <v>249</v>
      </c>
      <c r="B38" s="63" t="s">
        <v>208</v>
      </c>
      <c r="C38" s="26" t="s">
        <v>250</v>
      </c>
      <c r="D38" s="27">
        <v>192666.42</v>
      </c>
      <c r="E38" s="64">
        <v>49356.42</v>
      </c>
      <c r="F38" s="65">
        <f t="shared" si="0"/>
        <v>143310</v>
      </c>
    </row>
    <row r="39" spans="1:6" ht="33.75" x14ac:dyDescent="0.2">
      <c r="A39" s="24" t="s">
        <v>245</v>
      </c>
      <c r="B39" s="63" t="s">
        <v>208</v>
      </c>
      <c r="C39" s="26" t="s">
        <v>251</v>
      </c>
      <c r="D39" s="27">
        <v>168666.42</v>
      </c>
      <c r="E39" s="64">
        <v>43356.42</v>
      </c>
      <c r="F39" s="65">
        <f t="shared" si="0"/>
        <v>125310.00000000001</v>
      </c>
    </row>
    <row r="40" spans="1:6" x14ac:dyDescent="0.2">
      <c r="A40" s="24" t="s">
        <v>230</v>
      </c>
      <c r="B40" s="63" t="s">
        <v>208</v>
      </c>
      <c r="C40" s="26" t="s">
        <v>252</v>
      </c>
      <c r="D40" s="27">
        <v>2863.5</v>
      </c>
      <c r="E40" s="64">
        <v>2863.5</v>
      </c>
      <c r="F40" s="65" t="str">
        <f t="shared" si="0"/>
        <v>-</v>
      </c>
    </row>
    <row r="41" spans="1:6" x14ac:dyDescent="0.2">
      <c r="A41" s="24" t="s">
        <v>228</v>
      </c>
      <c r="B41" s="63" t="s">
        <v>208</v>
      </c>
      <c r="C41" s="26" t="s">
        <v>253</v>
      </c>
      <c r="D41" s="27">
        <v>119350</v>
      </c>
      <c r="E41" s="64" t="s">
        <v>44</v>
      </c>
      <c r="F41" s="65">
        <f t="shared" si="0"/>
        <v>119350</v>
      </c>
    </row>
    <row r="42" spans="1:6" x14ac:dyDescent="0.2">
      <c r="A42" s="24" t="s">
        <v>228</v>
      </c>
      <c r="B42" s="63" t="s">
        <v>208</v>
      </c>
      <c r="C42" s="26" t="s">
        <v>254</v>
      </c>
      <c r="D42" s="27">
        <v>17960</v>
      </c>
      <c r="E42" s="64">
        <v>12000</v>
      </c>
      <c r="F42" s="65">
        <f t="shared" si="0"/>
        <v>5960</v>
      </c>
    </row>
    <row r="43" spans="1:6" x14ac:dyDescent="0.2">
      <c r="A43" s="24" t="s">
        <v>230</v>
      </c>
      <c r="B43" s="63" t="s">
        <v>208</v>
      </c>
      <c r="C43" s="26" t="s">
        <v>255</v>
      </c>
      <c r="D43" s="27">
        <v>28492.92</v>
      </c>
      <c r="E43" s="64">
        <v>28492.92</v>
      </c>
      <c r="F43" s="65" t="str">
        <f t="shared" si="0"/>
        <v>-</v>
      </c>
    </row>
    <row r="44" spans="1:6" ht="22.5" x14ac:dyDescent="0.2">
      <c r="A44" s="24" t="s">
        <v>256</v>
      </c>
      <c r="B44" s="63" t="s">
        <v>208</v>
      </c>
      <c r="C44" s="26" t="s">
        <v>257</v>
      </c>
      <c r="D44" s="27">
        <v>24000</v>
      </c>
      <c r="E44" s="64">
        <v>6000</v>
      </c>
      <c r="F44" s="65">
        <f t="shared" si="0"/>
        <v>18000</v>
      </c>
    </row>
    <row r="45" spans="1:6" x14ac:dyDescent="0.2">
      <c r="A45" s="24" t="s">
        <v>228</v>
      </c>
      <c r="B45" s="63" t="s">
        <v>208</v>
      </c>
      <c r="C45" s="26" t="s">
        <v>258</v>
      </c>
      <c r="D45" s="27">
        <v>24000</v>
      </c>
      <c r="E45" s="64">
        <v>6000</v>
      </c>
      <c r="F45" s="65">
        <f t="shared" si="0"/>
        <v>18000</v>
      </c>
    </row>
    <row r="46" spans="1:6" x14ac:dyDescent="0.2">
      <c r="A46" s="24" t="s">
        <v>259</v>
      </c>
      <c r="B46" s="63" t="s">
        <v>208</v>
      </c>
      <c r="C46" s="26" t="s">
        <v>260</v>
      </c>
      <c r="D46" s="27">
        <v>143200</v>
      </c>
      <c r="E46" s="64">
        <v>37052.06</v>
      </c>
      <c r="F46" s="65">
        <f t="shared" si="0"/>
        <v>106147.94</v>
      </c>
    </row>
    <row r="47" spans="1:6" x14ac:dyDescent="0.2">
      <c r="A47" s="24" t="s">
        <v>261</v>
      </c>
      <c r="B47" s="63" t="s">
        <v>208</v>
      </c>
      <c r="C47" s="26" t="s">
        <v>262</v>
      </c>
      <c r="D47" s="27">
        <v>143200</v>
      </c>
      <c r="E47" s="64">
        <v>37052.06</v>
      </c>
      <c r="F47" s="65">
        <f t="shared" ref="F47:F78" si="1">IF(OR(D47="-",IF(E47="-",0,E47)&gt;=IF(D47="-",0,D47)),"-",IF(D47="-",0,D47)-IF(E47="-",0,E47))</f>
        <v>106147.94</v>
      </c>
    </row>
    <row r="48" spans="1:6" ht="33.75" x14ac:dyDescent="0.2">
      <c r="A48" s="24" t="s">
        <v>263</v>
      </c>
      <c r="B48" s="63" t="s">
        <v>208</v>
      </c>
      <c r="C48" s="26" t="s">
        <v>264</v>
      </c>
      <c r="D48" s="27">
        <v>143200</v>
      </c>
      <c r="E48" s="64">
        <v>37052.06</v>
      </c>
      <c r="F48" s="65">
        <f t="shared" si="1"/>
        <v>106147.94</v>
      </c>
    </row>
    <row r="49" spans="1:6" ht="22.5" x14ac:dyDescent="0.2">
      <c r="A49" s="24" t="s">
        <v>220</v>
      </c>
      <c r="B49" s="63" t="s">
        <v>208</v>
      </c>
      <c r="C49" s="26" t="s">
        <v>265</v>
      </c>
      <c r="D49" s="27">
        <v>95616</v>
      </c>
      <c r="E49" s="64">
        <v>27907.98</v>
      </c>
      <c r="F49" s="65">
        <f t="shared" si="1"/>
        <v>67708.02</v>
      </c>
    </row>
    <row r="50" spans="1:6" ht="33.75" x14ac:dyDescent="0.2">
      <c r="A50" s="24" t="s">
        <v>222</v>
      </c>
      <c r="B50" s="63" t="s">
        <v>208</v>
      </c>
      <c r="C50" s="26" t="s">
        <v>266</v>
      </c>
      <c r="D50" s="27">
        <v>2500</v>
      </c>
      <c r="E50" s="64" t="s">
        <v>44</v>
      </c>
      <c r="F50" s="65">
        <f t="shared" si="1"/>
        <v>2500</v>
      </c>
    </row>
    <row r="51" spans="1:6" ht="33.75" x14ac:dyDescent="0.2">
      <c r="A51" s="24" t="s">
        <v>224</v>
      </c>
      <c r="B51" s="63" t="s">
        <v>208</v>
      </c>
      <c r="C51" s="26" t="s">
        <v>267</v>
      </c>
      <c r="D51" s="27">
        <v>28876</v>
      </c>
      <c r="E51" s="64">
        <v>9144.08</v>
      </c>
      <c r="F51" s="65">
        <f t="shared" si="1"/>
        <v>19731.919999999998</v>
      </c>
    </row>
    <row r="52" spans="1:6" ht="22.5" x14ac:dyDescent="0.2">
      <c r="A52" s="24" t="s">
        <v>226</v>
      </c>
      <c r="B52" s="63" t="s">
        <v>208</v>
      </c>
      <c r="C52" s="26" t="s">
        <v>268</v>
      </c>
      <c r="D52" s="27">
        <v>10466</v>
      </c>
      <c r="E52" s="64" t="s">
        <v>44</v>
      </c>
      <c r="F52" s="65">
        <f t="shared" si="1"/>
        <v>10466</v>
      </c>
    </row>
    <row r="53" spans="1:6" x14ac:dyDescent="0.2">
      <c r="A53" s="24" t="s">
        <v>228</v>
      </c>
      <c r="B53" s="63" t="s">
        <v>208</v>
      </c>
      <c r="C53" s="26" t="s">
        <v>269</v>
      </c>
      <c r="D53" s="27">
        <v>5742</v>
      </c>
      <c r="E53" s="64" t="s">
        <v>44</v>
      </c>
      <c r="F53" s="65">
        <f t="shared" si="1"/>
        <v>5742</v>
      </c>
    </row>
    <row r="54" spans="1:6" ht="22.5" x14ac:dyDescent="0.2">
      <c r="A54" s="24" t="s">
        <v>270</v>
      </c>
      <c r="B54" s="63" t="s">
        <v>208</v>
      </c>
      <c r="C54" s="26" t="s">
        <v>271</v>
      </c>
      <c r="D54" s="27">
        <v>186600</v>
      </c>
      <c r="E54" s="64">
        <v>62200</v>
      </c>
      <c r="F54" s="65">
        <f t="shared" si="1"/>
        <v>124400</v>
      </c>
    </row>
    <row r="55" spans="1:6" ht="33.75" x14ac:dyDescent="0.2">
      <c r="A55" s="24" t="s">
        <v>272</v>
      </c>
      <c r="B55" s="63" t="s">
        <v>208</v>
      </c>
      <c r="C55" s="26" t="s">
        <v>273</v>
      </c>
      <c r="D55" s="27">
        <v>186600</v>
      </c>
      <c r="E55" s="64">
        <v>62200</v>
      </c>
      <c r="F55" s="65">
        <f t="shared" si="1"/>
        <v>124400</v>
      </c>
    </row>
    <row r="56" spans="1:6" ht="56.25" x14ac:dyDescent="0.2">
      <c r="A56" s="24" t="s">
        <v>274</v>
      </c>
      <c r="B56" s="63" t="s">
        <v>208</v>
      </c>
      <c r="C56" s="26" t="s">
        <v>275</v>
      </c>
      <c r="D56" s="27">
        <v>186600</v>
      </c>
      <c r="E56" s="64">
        <v>62200</v>
      </c>
      <c r="F56" s="65">
        <f t="shared" si="1"/>
        <v>124400</v>
      </c>
    </row>
    <row r="57" spans="1:6" x14ac:dyDescent="0.2">
      <c r="A57" s="24" t="s">
        <v>176</v>
      </c>
      <c r="B57" s="63" t="s">
        <v>208</v>
      </c>
      <c r="C57" s="26" t="s">
        <v>276</v>
      </c>
      <c r="D57" s="27">
        <v>186600</v>
      </c>
      <c r="E57" s="64">
        <v>62200</v>
      </c>
      <c r="F57" s="65">
        <f t="shared" si="1"/>
        <v>124400</v>
      </c>
    </row>
    <row r="58" spans="1:6" x14ac:dyDescent="0.2">
      <c r="A58" s="24" t="s">
        <v>277</v>
      </c>
      <c r="B58" s="63" t="s">
        <v>208</v>
      </c>
      <c r="C58" s="26" t="s">
        <v>278</v>
      </c>
      <c r="D58" s="27">
        <v>4040991.15</v>
      </c>
      <c r="E58" s="64">
        <v>614898.16</v>
      </c>
      <c r="F58" s="65">
        <f t="shared" si="1"/>
        <v>3426092.9899999998</v>
      </c>
    </row>
    <row r="59" spans="1:6" x14ac:dyDescent="0.2">
      <c r="A59" s="24" t="s">
        <v>279</v>
      </c>
      <c r="B59" s="63" t="s">
        <v>208</v>
      </c>
      <c r="C59" s="26" t="s">
        <v>280</v>
      </c>
      <c r="D59" s="27">
        <v>3418991.15</v>
      </c>
      <c r="E59" s="64">
        <v>344269.16</v>
      </c>
      <c r="F59" s="65">
        <f t="shared" si="1"/>
        <v>3074721.9899999998</v>
      </c>
    </row>
    <row r="60" spans="1:6" ht="33.75" x14ac:dyDescent="0.2">
      <c r="A60" s="24" t="s">
        <v>281</v>
      </c>
      <c r="B60" s="63" t="s">
        <v>208</v>
      </c>
      <c r="C60" s="26" t="s">
        <v>282</v>
      </c>
      <c r="D60" s="27">
        <v>892077.15</v>
      </c>
      <c r="E60" s="64">
        <v>334269.15999999997</v>
      </c>
      <c r="F60" s="65">
        <f t="shared" si="1"/>
        <v>557807.99</v>
      </c>
    </row>
    <row r="61" spans="1:6" x14ac:dyDescent="0.2">
      <c r="A61" s="24" t="s">
        <v>228</v>
      </c>
      <c r="B61" s="63" t="s">
        <v>208</v>
      </c>
      <c r="C61" s="26" t="s">
        <v>283</v>
      </c>
      <c r="D61" s="27">
        <v>892077.15</v>
      </c>
      <c r="E61" s="64">
        <v>334269.15999999997</v>
      </c>
      <c r="F61" s="65">
        <f t="shared" si="1"/>
        <v>557807.99</v>
      </c>
    </row>
    <row r="62" spans="1:6" ht="45" x14ac:dyDescent="0.2">
      <c r="A62" s="24" t="s">
        <v>284</v>
      </c>
      <c r="B62" s="63" t="s">
        <v>208</v>
      </c>
      <c r="C62" s="26" t="s">
        <v>285</v>
      </c>
      <c r="D62" s="27">
        <v>1533349</v>
      </c>
      <c r="E62" s="64">
        <v>10000</v>
      </c>
      <c r="F62" s="65">
        <f t="shared" si="1"/>
        <v>1523349</v>
      </c>
    </row>
    <row r="63" spans="1:6" x14ac:dyDescent="0.2">
      <c r="A63" s="24" t="s">
        <v>228</v>
      </c>
      <c r="B63" s="63" t="s">
        <v>208</v>
      </c>
      <c r="C63" s="26" t="s">
        <v>286</v>
      </c>
      <c r="D63" s="27">
        <v>452034</v>
      </c>
      <c r="E63" s="64">
        <v>10000</v>
      </c>
      <c r="F63" s="65">
        <f t="shared" si="1"/>
        <v>442034</v>
      </c>
    </row>
    <row r="64" spans="1:6" x14ac:dyDescent="0.2">
      <c r="A64" s="24" t="s">
        <v>228</v>
      </c>
      <c r="B64" s="63" t="s">
        <v>208</v>
      </c>
      <c r="C64" s="26" t="s">
        <v>287</v>
      </c>
      <c r="D64" s="27">
        <v>1081315</v>
      </c>
      <c r="E64" s="64" t="s">
        <v>44</v>
      </c>
      <c r="F64" s="65">
        <f t="shared" si="1"/>
        <v>1081315</v>
      </c>
    </row>
    <row r="65" spans="1:6" ht="33.75" x14ac:dyDescent="0.2">
      <c r="A65" s="24" t="s">
        <v>288</v>
      </c>
      <c r="B65" s="63" t="s">
        <v>208</v>
      </c>
      <c r="C65" s="26" t="s">
        <v>289</v>
      </c>
      <c r="D65" s="27">
        <v>110617</v>
      </c>
      <c r="E65" s="64" t="s">
        <v>44</v>
      </c>
      <c r="F65" s="65">
        <f t="shared" si="1"/>
        <v>110617</v>
      </c>
    </row>
    <row r="66" spans="1:6" x14ac:dyDescent="0.2">
      <c r="A66" s="24" t="s">
        <v>228</v>
      </c>
      <c r="B66" s="63" t="s">
        <v>208</v>
      </c>
      <c r="C66" s="26" t="s">
        <v>290</v>
      </c>
      <c r="D66" s="27">
        <v>110617</v>
      </c>
      <c r="E66" s="64" t="s">
        <v>44</v>
      </c>
      <c r="F66" s="65">
        <f t="shared" si="1"/>
        <v>110617</v>
      </c>
    </row>
    <row r="67" spans="1:6" ht="45" x14ac:dyDescent="0.2">
      <c r="A67" s="24" t="s">
        <v>291</v>
      </c>
      <c r="B67" s="63" t="s">
        <v>208</v>
      </c>
      <c r="C67" s="26" t="s">
        <v>292</v>
      </c>
      <c r="D67" s="27">
        <v>882948</v>
      </c>
      <c r="E67" s="64" t="s">
        <v>44</v>
      </c>
      <c r="F67" s="65">
        <f t="shared" si="1"/>
        <v>882948</v>
      </c>
    </row>
    <row r="68" spans="1:6" x14ac:dyDescent="0.2">
      <c r="A68" s="24" t="s">
        <v>228</v>
      </c>
      <c r="B68" s="63" t="s">
        <v>208</v>
      </c>
      <c r="C68" s="26" t="s">
        <v>293</v>
      </c>
      <c r="D68" s="27">
        <v>882948</v>
      </c>
      <c r="E68" s="64" t="s">
        <v>44</v>
      </c>
      <c r="F68" s="65">
        <f t="shared" si="1"/>
        <v>882948</v>
      </c>
    </row>
    <row r="69" spans="1:6" x14ac:dyDescent="0.2">
      <c r="A69" s="24" t="s">
        <v>294</v>
      </c>
      <c r="B69" s="63" t="s">
        <v>208</v>
      </c>
      <c r="C69" s="26" t="s">
        <v>295</v>
      </c>
      <c r="D69" s="27">
        <v>622000</v>
      </c>
      <c r="E69" s="64">
        <v>270629</v>
      </c>
      <c r="F69" s="65">
        <f t="shared" si="1"/>
        <v>351371</v>
      </c>
    </row>
    <row r="70" spans="1:6" ht="45" x14ac:dyDescent="0.2">
      <c r="A70" s="24" t="s">
        <v>296</v>
      </c>
      <c r="B70" s="63" t="s">
        <v>208</v>
      </c>
      <c r="C70" s="26" t="s">
        <v>297</v>
      </c>
      <c r="D70" s="27">
        <v>622000</v>
      </c>
      <c r="E70" s="64">
        <v>270629</v>
      </c>
      <c r="F70" s="65">
        <f t="shared" si="1"/>
        <v>351371</v>
      </c>
    </row>
    <row r="71" spans="1:6" x14ac:dyDescent="0.2">
      <c r="A71" s="24" t="s">
        <v>228</v>
      </c>
      <c r="B71" s="63" t="s">
        <v>208</v>
      </c>
      <c r="C71" s="26" t="s">
        <v>298</v>
      </c>
      <c r="D71" s="27">
        <v>622000</v>
      </c>
      <c r="E71" s="64">
        <v>270629</v>
      </c>
      <c r="F71" s="65">
        <f t="shared" si="1"/>
        <v>351371</v>
      </c>
    </row>
    <row r="72" spans="1:6" x14ac:dyDescent="0.2">
      <c r="A72" s="24" t="s">
        <v>299</v>
      </c>
      <c r="B72" s="63" t="s">
        <v>208</v>
      </c>
      <c r="C72" s="26" t="s">
        <v>300</v>
      </c>
      <c r="D72" s="27">
        <v>15520482.51</v>
      </c>
      <c r="E72" s="64">
        <v>2445930.39</v>
      </c>
      <c r="F72" s="65">
        <f t="shared" si="1"/>
        <v>13074552.119999999</v>
      </c>
    </row>
    <row r="73" spans="1:6" x14ac:dyDescent="0.2">
      <c r="A73" s="24" t="s">
        <v>301</v>
      </c>
      <c r="B73" s="63" t="s">
        <v>208</v>
      </c>
      <c r="C73" s="26" t="s">
        <v>302</v>
      </c>
      <c r="D73" s="27">
        <v>2008969.2</v>
      </c>
      <c r="E73" s="64">
        <v>757124.58</v>
      </c>
      <c r="F73" s="65">
        <f t="shared" si="1"/>
        <v>1251844.6200000001</v>
      </c>
    </row>
    <row r="74" spans="1:6" ht="22.5" x14ac:dyDescent="0.2">
      <c r="A74" s="24" t="s">
        <v>303</v>
      </c>
      <c r="B74" s="63" t="s">
        <v>208</v>
      </c>
      <c r="C74" s="26" t="s">
        <v>304</v>
      </c>
      <c r="D74" s="27">
        <v>1843470</v>
      </c>
      <c r="E74" s="64">
        <v>717084.66</v>
      </c>
      <c r="F74" s="65">
        <f t="shared" si="1"/>
        <v>1126385.3399999999</v>
      </c>
    </row>
    <row r="75" spans="1:6" ht="45" x14ac:dyDescent="0.2">
      <c r="A75" s="24" t="s">
        <v>305</v>
      </c>
      <c r="B75" s="63" t="s">
        <v>208</v>
      </c>
      <c r="C75" s="26" t="s">
        <v>306</v>
      </c>
      <c r="D75" s="27">
        <v>1843470</v>
      </c>
      <c r="E75" s="64">
        <v>717084.66</v>
      </c>
      <c r="F75" s="65">
        <f t="shared" si="1"/>
        <v>1126385.3399999999</v>
      </c>
    </row>
    <row r="76" spans="1:6" ht="45" x14ac:dyDescent="0.2">
      <c r="A76" s="24" t="s">
        <v>307</v>
      </c>
      <c r="B76" s="63" t="s">
        <v>208</v>
      </c>
      <c r="C76" s="26" t="s">
        <v>308</v>
      </c>
      <c r="D76" s="27">
        <v>165499.20000000001</v>
      </c>
      <c r="E76" s="64">
        <v>40039.919999999998</v>
      </c>
      <c r="F76" s="65">
        <f t="shared" si="1"/>
        <v>125459.28000000001</v>
      </c>
    </row>
    <row r="77" spans="1:6" x14ac:dyDescent="0.2">
      <c r="A77" s="24" t="s">
        <v>228</v>
      </c>
      <c r="B77" s="63" t="s">
        <v>208</v>
      </c>
      <c r="C77" s="26" t="s">
        <v>309</v>
      </c>
      <c r="D77" s="27">
        <v>165499.20000000001</v>
      </c>
      <c r="E77" s="64">
        <v>40039.919999999998</v>
      </c>
      <c r="F77" s="65">
        <f t="shared" si="1"/>
        <v>125459.28000000001</v>
      </c>
    </row>
    <row r="78" spans="1:6" x14ac:dyDescent="0.2">
      <c r="A78" s="24" t="s">
        <v>310</v>
      </c>
      <c r="B78" s="63" t="s">
        <v>208</v>
      </c>
      <c r="C78" s="26" t="s">
        <v>311</v>
      </c>
      <c r="D78" s="27">
        <v>9195618.7599999998</v>
      </c>
      <c r="E78" s="64">
        <v>448860.21</v>
      </c>
      <c r="F78" s="65">
        <f t="shared" si="1"/>
        <v>8746758.5499999989</v>
      </c>
    </row>
    <row r="79" spans="1:6" ht="33.75" x14ac:dyDescent="0.2">
      <c r="A79" s="24" t="s">
        <v>312</v>
      </c>
      <c r="B79" s="63" t="s">
        <v>208</v>
      </c>
      <c r="C79" s="26" t="s">
        <v>313</v>
      </c>
      <c r="D79" s="27">
        <v>2276853.9700000002</v>
      </c>
      <c r="E79" s="64" t="s">
        <v>44</v>
      </c>
      <c r="F79" s="65">
        <f t="shared" ref="F79:F110" si="2">IF(OR(D79="-",IF(E79="-",0,E79)&gt;=IF(D79="-",0,D79)),"-",IF(D79="-",0,D79)-IF(E79="-",0,E79))</f>
        <v>2276853.9700000002</v>
      </c>
    </row>
    <row r="80" spans="1:6" x14ac:dyDescent="0.2">
      <c r="A80" s="24" t="s">
        <v>228</v>
      </c>
      <c r="B80" s="63" t="s">
        <v>208</v>
      </c>
      <c r="C80" s="26" t="s">
        <v>314</v>
      </c>
      <c r="D80" s="27">
        <v>1618400</v>
      </c>
      <c r="E80" s="64" t="s">
        <v>44</v>
      </c>
      <c r="F80" s="65">
        <f t="shared" si="2"/>
        <v>1618400</v>
      </c>
    </row>
    <row r="81" spans="1:6" x14ac:dyDescent="0.2">
      <c r="A81" s="24" t="s">
        <v>228</v>
      </c>
      <c r="B81" s="63" t="s">
        <v>208</v>
      </c>
      <c r="C81" s="26" t="s">
        <v>315</v>
      </c>
      <c r="D81" s="27">
        <v>658453.97</v>
      </c>
      <c r="E81" s="64" t="s">
        <v>44</v>
      </c>
      <c r="F81" s="65">
        <f t="shared" si="2"/>
        <v>658453.97</v>
      </c>
    </row>
    <row r="82" spans="1:6" ht="45" x14ac:dyDescent="0.2">
      <c r="A82" s="24" t="s">
        <v>316</v>
      </c>
      <c r="B82" s="63" t="s">
        <v>208</v>
      </c>
      <c r="C82" s="26" t="s">
        <v>317</v>
      </c>
      <c r="D82" s="27">
        <v>6061547.79</v>
      </c>
      <c r="E82" s="64">
        <v>104136</v>
      </c>
      <c r="F82" s="65">
        <f t="shared" si="2"/>
        <v>5957411.79</v>
      </c>
    </row>
    <row r="83" spans="1:6" x14ac:dyDescent="0.2">
      <c r="A83" s="24" t="s">
        <v>228</v>
      </c>
      <c r="B83" s="63" t="s">
        <v>208</v>
      </c>
      <c r="C83" s="26" t="s">
        <v>318</v>
      </c>
      <c r="D83" s="27">
        <v>583622.59</v>
      </c>
      <c r="E83" s="64">
        <v>101166</v>
      </c>
      <c r="F83" s="65">
        <f t="shared" si="2"/>
        <v>482456.58999999997</v>
      </c>
    </row>
    <row r="84" spans="1:6" x14ac:dyDescent="0.2">
      <c r="A84" s="24" t="s">
        <v>228</v>
      </c>
      <c r="B84" s="63" t="s">
        <v>208</v>
      </c>
      <c r="C84" s="26" t="s">
        <v>319</v>
      </c>
      <c r="D84" s="27">
        <v>287482</v>
      </c>
      <c r="E84" s="64">
        <v>2970</v>
      </c>
      <c r="F84" s="65">
        <f t="shared" si="2"/>
        <v>284512</v>
      </c>
    </row>
    <row r="85" spans="1:6" ht="22.5" x14ac:dyDescent="0.2">
      <c r="A85" s="24" t="s">
        <v>320</v>
      </c>
      <c r="B85" s="63" t="s">
        <v>208</v>
      </c>
      <c r="C85" s="26" t="s">
        <v>321</v>
      </c>
      <c r="D85" s="27">
        <v>5190443.2</v>
      </c>
      <c r="E85" s="64" t="s">
        <v>44</v>
      </c>
      <c r="F85" s="65">
        <f t="shared" si="2"/>
        <v>5190443.2</v>
      </c>
    </row>
    <row r="86" spans="1:6" ht="22.5" x14ac:dyDescent="0.2">
      <c r="A86" s="24" t="s">
        <v>322</v>
      </c>
      <c r="B86" s="63" t="s">
        <v>208</v>
      </c>
      <c r="C86" s="26" t="s">
        <v>323</v>
      </c>
      <c r="D86" s="27">
        <v>857217</v>
      </c>
      <c r="E86" s="64">
        <v>344724.21</v>
      </c>
      <c r="F86" s="65">
        <f t="shared" si="2"/>
        <v>512492.79</v>
      </c>
    </row>
    <row r="87" spans="1:6" ht="45" x14ac:dyDescent="0.2">
      <c r="A87" s="24" t="s">
        <v>305</v>
      </c>
      <c r="B87" s="63" t="s">
        <v>208</v>
      </c>
      <c r="C87" s="26" t="s">
        <v>324</v>
      </c>
      <c r="D87" s="27">
        <v>857217</v>
      </c>
      <c r="E87" s="64">
        <v>344724.21</v>
      </c>
      <c r="F87" s="65">
        <f t="shared" si="2"/>
        <v>512492.79</v>
      </c>
    </row>
    <row r="88" spans="1:6" x14ac:dyDescent="0.2">
      <c r="A88" s="24" t="s">
        <v>325</v>
      </c>
      <c r="B88" s="63" t="s">
        <v>208</v>
      </c>
      <c r="C88" s="26" t="s">
        <v>326</v>
      </c>
      <c r="D88" s="27">
        <v>4280867.5999999996</v>
      </c>
      <c r="E88" s="64">
        <v>1228269.96</v>
      </c>
      <c r="F88" s="65">
        <f t="shared" si="2"/>
        <v>3052597.6399999997</v>
      </c>
    </row>
    <row r="89" spans="1:6" ht="45" x14ac:dyDescent="0.2">
      <c r="A89" s="24" t="s">
        <v>327</v>
      </c>
      <c r="B89" s="63" t="s">
        <v>208</v>
      </c>
      <c r="C89" s="26" t="s">
        <v>328</v>
      </c>
      <c r="D89" s="27">
        <v>1876000</v>
      </c>
      <c r="E89" s="64">
        <v>865649.07</v>
      </c>
      <c r="F89" s="65">
        <f t="shared" si="2"/>
        <v>1010350.93</v>
      </c>
    </row>
    <row r="90" spans="1:6" x14ac:dyDescent="0.2">
      <c r="A90" s="24" t="s">
        <v>228</v>
      </c>
      <c r="B90" s="63" t="s">
        <v>208</v>
      </c>
      <c r="C90" s="26" t="s">
        <v>329</v>
      </c>
      <c r="D90" s="27">
        <v>1876000</v>
      </c>
      <c r="E90" s="64">
        <v>865649.07</v>
      </c>
      <c r="F90" s="65">
        <f t="shared" si="2"/>
        <v>1010350.93</v>
      </c>
    </row>
    <row r="91" spans="1:6" ht="22.5" x14ac:dyDescent="0.2">
      <c r="A91" s="24" t="s">
        <v>330</v>
      </c>
      <c r="B91" s="63" t="s">
        <v>208</v>
      </c>
      <c r="C91" s="26" t="s">
        <v>331</v>
      </c>
      <c r="D91" s="27">
        <v>28153.11</v>
      </c>
      <c r="E91" s="64" t="s">
        <v>44</v>
      </c>
      <c r="F91" s="65">
        <f t="shared" si="2"/>
        <v>28153.11</v>
      </c>
    </row>
    <row r="92" spans="1:6" x14ac:dyDescent="0.2">
      <c r="A92" s="24" t="s">
        <v>228</v>
      </c>
      <c r="B92" s="63" t="s">
        <v>208</v>
      </c>
      <c r="C92" s="26" t="s">
        <v>332</v>
      </c>
      <c r="D92" s="27">
        <v>28153.11</v>
      </c>
      <c r="E92" s="64" t="s">
        <v>44</v>
      </c>
      <c r="F92" s="65">
        <f t="shared" si="2"/>
        <v>28153.11</v>
      </c>
    </row>
    <row r="93" spans="1:6" ht="22.5" x14ac:dyDescent="0.2">
      <c r="A93" s="24" t="s">
        <v>333</v>
      </c>
      <c r="B93" s="63" t="s">
        <v>208</v>
      </c>
      <c r="C93" s="26" t="s">
        <v>334</v>
      </c>
      <c r="D93" s="27">
        <v>73000</v>
      </c>
      <c r="E93" s="64" t="s">
        <v>44</v>
      </c>
      <c r="F93" s="65">
        <f t="shared" si="2"/>
        <v>73000</v>
      </c>
    </row>
    <row r="94" spans="1:6" x14ac:dyDescent="0.2">
      <c r="A94" s="24" t="s">
        <v>228</v>
      </c>
      <c r="B94" s="63" t="s">
        <v>208</v>
      </c>
      <c r="C94" s="26" t="s">
        <v>335</v>
      </c>
      <c r="D94" s="27">
        <v>73000</v>
      </c>
      <c r="E94" s="64" t="s">
        <v>44</v>
      </c>
      <c r="F94" s="65">
        <f t="shared" si="2"/>
        <v>73000</v>
      </c>
    </row>
    <row r="95" spans="1:6" ht="33.75" x14ac:dyDescent="0.2">
      <c r="A95" s="24" t="s">
        <v>336</v>
      </c>
      <c r="B95" s="63" t="s">
        <v>208</v>
      </c>
      <c r="C95" s="26" t="s">
        <v>337</v>
      </c>
      <c r="D95" s="27">
        <v>960875.02</v>
      </c>
      <c r="E95" s="64">
        <v>130035.8</v>
      </c>
      <c r="F95" s="65">
        <f t="shared" si="2"/>
        <v>830839.22</v>
      </c>
    </row>
    <row r="96" spans="1:6" x14ac:dyDescent="0.2">
      <c r="A96" s="24" t="s">
        <v>228</v>
      </c>
      <c r="B96" s="63" t="s">
        <v>208</v>
      </c>
      <c r="C96" s="26" t="s">
        <v>338</v>
      </c>
      <c r="D96" s="27">
        <v>650866</v>
      </c>
      <c r="E96" s="64">
        <v>73100.800000000003</v>
      </c>
      <c r="F96" s="65">
        <f t="shared" si="2"/>
        <v>577765.19999999995</v>
      </c>
    </row>
    <row r="97" spans="1:6" x14ac:dyDescent="0.2">
      <c r="A97" s="24" t="s">
        <v>228</v>
      </c>
      <c r="B97" s="63" t="s">
        <v>208</v>
      </c>
      <c r="C97" s="26" t="s">
        <v>339</v>
      </c>
      <c r="D97" s="27">
        <v>310009.02</v>
      </c>
      <c r="E97" s="64">
        <v>56935</v>
      </c>
      <c r="F97" s="65">
        <f t="shared" si="2"/>
        <v>253074.02000000002</v>
      </c>
    </row>
    <row r="98" spans="1:6" ht="22.5" x14ac:dyDescent="0.2">
      <c r="A98" s="24" t="s">
        <v>340</v>
      </c>
      <c r="B98" s="63" t="s">
        <v>208</v>
      </c>
      <c r="C98" s="26" t="s">
        <v>341</v>
      </c>
      <c r="D98" s="27">
        <v>163578.16</v>
      </c>
      <c r="E98" s="64">
        <v>6573.61</v>
      </c>
      <c r="F98" s="65">
        <f t="shared" si="2"/>
        <v>157004.55000000002</v>
      </c>
    </row>
    <row r="99" spans="1:6" x14ac:dyDescent="0.2">
      <c r="A99" s="24" t="s">
        <v>228</v>
      </c>
      <c r="B99" s="63" t="s">
        <v>208</v>
      </c>
      <c r="C99" s="26" t="s">
        <v>342</v>
      </c>
      <c r="D99" s="27">
        <v>163578.16</v>
      </c>
      <c r="E99" s="64">
        <v>6573.61</v>
      </c>
      <c r="F99" s="65">
        <f t="shared" si="2"/>
        <v>157004.55000000002</v>
      </c>
    </row>
    <row r="100" spans="1:6" ht="33.75" x14ac:dyDescent="0.2">
      <c r="A100" s="24" t="s">
        <v>343</v>
      </c>
      <c r="B100" s="63" t="s">
        <v>208</v>
      </c>
      <c r="C100" s="26" t="s">
        <v>344</v>
      </c>
      <c r="D100" s="27">
        <v>493459.42</v>
      </c>
      <c r="E100" s="64">
        <v>164486.48000000001</v>
      </c>
      <c r="F100" s="65">
        <f t="shared" si="2"/>
        <v>328972.93999999994</v>
      </c>
    </row>
    <row r="101" spans="1:6" x14ac:dyDescent="0.2">
      <c r="A101" s="24" t="s">
        <v>176</v>
      </c>
      <c r="B101" s="63" t="s">
        <v>208</v>
      </c>
      <c r="C101" s="26" t="s">
        <v>345</v>
      </c>
      <c r="D101" s="27">
        <v>493459.42</v>
      </c>
      <c r="E101" s="64">
        <v>164486.48000000001</v>
      </c>
      <c r="F101" s="65">
        <f t="shared" si="2"/>
        <v>328972.93999999994</v>
      </c>
    </row>
    <row r="102" spans="1:6" ht="33.75" x14ac:dyDescent="0.2">
      <c r="A102" s="24" t="s">
        <v>346</v>
      </c>
      <c r="B102" s="63" t="s">
        <v>208</v>
      </c>
      <c r="C102" s="26" t="s">
        <v>347</v>
      </c>
      <c r="D102" s="27">
        <v>61525</v>
      </c>
      <c r="E102" s="64">
        <v>61525</v>
      </c>
      <c r="F102" s="65" t="str">
        <f t="shared" si="2"/>
        <v>-</v>
      </c>
    </row>
    <row r="103" spans="1:6" x14ac:dyDescent="0.2">
      <c r="A103" s="24" t="s">
        <v>228</v>
      </c>
      <c r="B103" s="63" t="s">
        <v>208</v>
      </c>
      <c r="C103" s="26" t="s">
        <v>348</v>
      </c>
      <c r="D103" s="27">
        <v>61525</v>
      </c>
      <c r="E103" s="64">
        <v>61525</v>
      </c>
      <c r="F103" s="65" t="str">
        <f t="shared" si="2"/>
        <v>-</v>
      </c>
    </row>
    <row r="104" spans="1:6" ht="22.5" x14ac:dyDescent="0.2">
      <c r="A104" s="24" t="s">
        <v>349</v>
      </c>
      <c r="B104" s="63" t="s">
        <v>208</v>
      </c>
      <c r="C104" s="26" t="s">
        <v>350</v>
      </c>
      <c r="D104" s="27">
        <v>10000</v>
      </c>
      <c r="E104" s="64" t="s">
        <v>44</v>
      </c>
      <c r="F104" s="65">
        <f t="shared" si="2"/>
        <v>10000</v>
      </c>
    </row>
    <row r="105" spans="1:6" x14ac:dyDescent="0.2">
      <c r="A105" s="24" t="s">
        <v>228</v>
      </c>
      <c r="B105" s="63" t="s">
        <v>208</v>
      </c>
      <c r="C105" s="26" t="s">
        <v>351</v>
      </c>
      <c r="D105" s="27">
        <v>10000</v>
      </c>
      <c r="E105" s="64" t="s">
        <v>44</v>
      </c>
      <c r="F105" s="65">
        <f t="shared" si="2"/>
        <v>10000</v>
      </c>
    </row>
    <row r="106" spans="1:6" ht="22.5" x14ac:dyDescent="0.2">
      <c r="A106" s="24" t="s">
        <v>352</v>
      </c>
      <c r="B106" s="63" t="s">
        <v>208</v>
      </c>
      <c r="C106" s="26" t="s">
        <v>353</v>
      </c>
      <c r="D106" s="27">
        <v>7963</v>
      </c>
      <c r="E106" s="64" t="s">
        <v>44</v>
      </c>
      <c r="F106" s="65">
        <f t="shared" si="2"/>
        <v>7963</v>
      </c>
    </row>
    <row r="107" spans="1:6" x14ac:dyDescent="0.2">
      <c r="A107" s="24" t="s">
        <v>228</v>
      </c>
      <c r="B107" s="63" t="s">
        <v>208</v>
      </c>
      <c r="C107" s="26" t="s">
        <v>354</v>
      </c>
      <c r="D107" s="27">
        <v>7963</v>
      </c>
      <c r="E107" s="64" t="s">
        <v>44</v>
      </c>
      <c r="F107" s="65">
        <f t="shared" si="2"/>
        <v>7963</v>
      </c>
    </row>
    <row r="108" spans="1:6" ht="45" x14ac:dyDescent="0.2">
      <c r="A108" s="24" t="s">
        <v>355</v>
      </c>
      <c r="B108" s="63" t="s">
        <v>208</v>
      </c>
      <c r="C108" s="26" t="s">
        <v>356</v>
      </c>
      <c r="D108" s="27">
        <v>3000</v>
      </c>
      <c r="E108" s="64" t="s">
        <v>44</v>
      </c>
      <c r="F108" s="65">
        <f t="shared" si="2"/>
        <v>3000</v>
      </c>
    </row>
    <row r="109" spans="1:6" x14ac:dyDescent="0.2">
      <c r="A109" s="24" t="s">
        <v>228</v>
      </c>
      <c r="B109" s="63" t="s">
        <v>208</v>
      </c>
      <c r="C109" s="26" t="s">
        <v>357</v>
      </c>
      <c r="D109" s="27">
        <v>3000</v>
      </c>
      <c r="E109" s="64" t="s">
        <v>44</v>
      </c>
      <c r="F109" s="65">
        <f t="shared" si="2"/>
        <v>3000</v>
      </c>
    </row>
    <row r="110" spans="1:6" ht="22.5" x14ac:dyDescent="0.2">
      <c r="A110" s="24" t="s">
        <v>358</v>
      </c>
      <c r="B110" s="63" t="s">
        <v>208</v>
      </c>
      <c r="C110" s="26" t="s">
        <v>359</v>
      </c>
      <c r="D110" s="27">
        <v>200000</v>
      </c>
      <c r="E110" s="64" t="s">
        <v>44</v>
      </c>
      <c r="F110" s="65">
        <f t="shared" si="2"/>
        <v>200000</v>
      </c>
    </row>
    <row r="111" spans="1:6" x14ac:dyDescent="0.2">
      <c r="A111" s="24" t="s">
        <v>228</v>
      </c>
      <c r="B111" s="63" t="s">
        <v>208</v>
      </c>
      <c r="C111" s="26" t="s">
        <v>360</v>
      </c>
      <c r="D111" s="27">
        <v>200000</v>
      </c>
      <c r="E111" s="64" t="s">
        <v>44</v>
      </c>
      <c r="F111" s="65">
        <f t="shared" ref="F111:F138" si="3">IF(OR(D111="-",IF(E111="-",0,E111)&gt;=IF(D111="-",0,D111)),"-",IF(D111="-",0,D111)-IF(E111="-",0,E111))</f>
        <v>200000</v>
      </c>
    </row>
    <row r="112" spans="1:6" ht="56.25" x14ac:dyDescent="0.2">
      <c r="A112" s="24" t="s">
        <v>361</v>
      </c>
      <c r="B112" s="63" t="s">
        <v>208</v>
      </c>
      <c r="C112" s="26" t="s">
        <v>362</v>
      </c>
      <c r="D112" s="27">
        <v>403313.89</v>
      </c>
      <c r="E112" s="64" t="s">
        <v>44</v>
      </c>
      <c r="F112" s="65">
        <f t="shared" si="3"/>
        <v>403313.89</v>
      </c>
    </row>
    <row r="113" spans="1:6" x14ac:dyDescent="0.2">
      <c r="A113" s="24" t="s">
        <v>228</v>
      </c>
      <c r="B113" s="63" t="s">
        <v>208</v>
      </c>
      <c r="C113" s="26" t="s">
        <v>363</v>
      </c>
      <c r="D113" s="27">
        <v>403313.89</v>
      </c>
      <c r="E113" s="64" t="s">
        <v>44</v>
      </c>
      <c r="F113" s="65">
        <f t="shared" si="3"/>
        <v>403313.89</v>
      </c>
    </row>
    <row r="114" spans="1:6" ht="22.5" x14ac:dyDescent="0.2">
      <c r="A114" s="24" t="s">
        <v>364</v>
      </c>
      <c r="B114" s="63" t="s">
        <v>208</v>
      </c>
      <c r="C114" s="26" t="s">
        <v>365</v>
      </c>
      <c r="D114" s="27">
        <v>35026.949999999997</v>
      </c>
      <c r="E114" s="64">
        <v>11675.64</v>
      </c>
      <c r="F114" s="65">
        <f t="shared" si="3"/>
        <v>23351.309999999998</v>
      </c>
    </row>
    <row r="115" spans="1:6" ht="22.5" x14ac:dyDescent="0.2">
      <c r="A115" s="24" t="s">
        <v>366</v>
      </c>
      <c r="B115" s="63" t="s">
        <v>208</v>
      </c>
      <c r="C115" s="26" t="s">
        <v>367</v>
      </c>
      <c r="D115" s="27">
        <v>35026.949999999997</v>
      </c>
      <c r="E115" s="64">
        <v>11675.64</v>
      </c>
      <c r="F115" s="65">
        <f t="shared" si="3"/>
        <v>23351.309999999998</v>
      </c>
    </row>
    <row r="116" spans="1:6" x14ac:dyDescent="0.2">
      <c r="A116" s="24" t="s">
        <v>176</v>
      </c>
      <c r="B116" s="63" t="s">
        <v>208</v>
      </c>
      <c r="C116" s="26" t="s">
        <v>368</v>
      </c>
      <c r="D116" s="27">
        <v>35026.949999999997</v>
      </c>
      <c r="E116" s="64">
        <v>11675.64</v>
      </c>
      <c r="F116" s="65">
        <f t="shared" si="3"/>
        <v>23351.309999999998</v>
      </c>
    </row>
    <row r="117" spans="1:6" x14ac:dyDescent="0.2">
      <c r="A117" s="24" t="s">
        <v>369</v>
      </c>
      <c r="B117" s="63" t="s">
        <v>208</v>
      </c>
      <c r="C117" s="26" t="s">
        <v>370</v>
      </c>
      <c r="D117" s="27">
        <v>5266404.51</v>
      </c>
      <c r="E117" s="64">
        <v>1122135</v>
      </c>
      <c r="F117" s="65">
        <f t="shared" si="3"/>
        <v>4144269.51</v>
      </c>
    </row>
    <row r="118" spans="1:6" x14ac:dyDescent="0.2">
      <c r="A118" s="24" t="s">
        <v>371</v>
      </c>
      <c r="B118" s="63" t="s">
        <v>208</v>
      </c>
      <c r="C118" s="26" t="s">
        <v>372</v>
      </c>
      <c r="D118" s="27">
        <v>5266404.51</v>
      </c>
      <c r="E118" s="64">
        <v>1122135</v>
      </c>
      <c r="F118" s="65">
        <f t="shared" si="3"/>
        <v>4144269.51</v>
      </c>
    </row>
    <row r="119" spans="1:6" ht="33.75" x14ac:dyDescent="0.2">
      <c r="A119" s="24" t="s">
        <v>373</v>
      </c>
      <c r="B119" s="63" t="s">
        <v>208</v>
      </c>
      <c r="C119" s="26" t="s">
        <v>374</v>
      </c>
      <c r="D119" s="27">
        <v>2707570.33</v>
      </c>
      <c r="E119" s="64">
        <v>909190.28</v>
      </c>
      <c r="F119" s="65">
        <f t="shared" si="3"/>
        <v>1798380.05</v>
      </c>
    </row>
    <row r="120" spans="1:6" x14ac:dyDescent="0.2">
      <c r="A120" s="24" t="s">
        <v>228</v>
      </c>
      <c r="B120" s="63" t="s">
        <v>208</v>
      </c>
      <c r="C120" s="26" t="s">
        <v>375</v>
      </c>
      <c r="D120" s="27">
        <v>10000</v>
      </c>
      <c r="E120" s="64">
        <v>10000</v>
      </c>
      <c r="F120" s="65" t="str">
        <f t="shared" si="3"/>
        <v>-</v>
      </c>
    </row>
    <row r="121" spans="1:6" x14ac:dyDescent="0.2">
      <c r="A121" s="24" t="s">
        <v>176</v>
      </c>
      <c r="B121" s="63" t="s">
        <v>208</v>
      </c>
      <c r="C121" s="26" t="s">
        <v>376</v>
      </c>
      <c r="D121" s="27">
        <v>2697570.33</v>
      </c>
      <c r="E121" s="64">
        <v>899190.28</v>
      </c>
      <c r="F121" s="65">
        <f t="shared" si="3"/>
        <v>1798380.05</v>
      </c>
    </row>
    <row r="122" spans="1:6" ht="33.75" x14ac:dyDescent="0.2">
      <c r="A122" s="24" t="s">
        <v>377</v>
      </c>
      <c r="B122" s="63" t="s">
        <v>208</v>
      </c>
      <c r="C122" s="26" t="s">
        <v>378</v>
      </c>
      <c r="D122" s="27">
        <v>638834.18000000005</v>
      </c>
      <c r="E122" s="64">
        <v>212944.72</v>
      </c>
      <c r="F122" s="65">
        <f t="shared" si="3"/>
        <v>425889.46000000008</v>
      </c>
    </row>
    <row r="123" spans="1:6" x14ac:dyDescent="0.2">
      <c r="A123" s="24" t="s">
        <v>176</v>
      </c>
      <c r="B123" s="63" t="s">
        <v>208</v>
      </c>
      <c r="C123" s="26" t="s">
        <v>379</v>
      </c>
      <c r="D123" s="27">
        <v>638834.18000000005</v>
      </c>
      <c r="E123" s="64">
        <v>212944.72</v>
      </c>
      <c r="F123" s="65">
        <f t="shared" si="3"/>
        <v>425889.46000000008</v>
      </c>
    </row>
    <row r="124" spans="1:6" ht="22.5" x14ac:dyDescent="0.2">
      <c r="A124" s="24" t="s">
        <v>380</v>
      </c>
      <c r="B124" s="63" t="s">
        <v>208</v>
      </c>
      <c r="C124" s="26" t="s">
        <v>381</v>
      </c>
      <c r="D124" s="27">
        <v>1920000</v>
      </c>
      <c r="E124" s="64" t="s">
        <v>44</v>
      </c>
      <c r="F124" s="65">
        <f t="shared" si="3"/>
        <v>1920000</v>
      </c>
    </row>
    <row r="125" spans="1:6" ht="33.75" x14ac:dyDescent="0.2">
      <c r="A125" s="24" t="s">
        <v>382</v>
      </c>
      <c r="B125" s="63" t="s">
        <v>208</v>
      </c>
      <c r="C125" s="26" t="s">
        <v>383</v>
      </c>
      <c r="D125" s="27">
        <v>1920000</v>
      </c>
      <c r="E125" s="64" t="s">
        <v>44</v>
      </c>
      <c r="F125" s="65">
        <f t="shared" si="3"/>
        <v>1920000</v>
      </c>
    </row>
    <row r="126" spans="1:6" x14ac:dyDescent="0.2">
      <c r="A126" s="24" t="s">
        <v>384</v>
      </c>
      <c r="B126" s="63" t="s">
        <v>208</v>
      </c>
      <c r="C126" s="26" t="s">
        <v>385</v>
      </c>
      <c r="D126" s="27">
        <v>369981.21</v>
      </c>
      <c r="E126" s="64">
        <v>123327.08</v>
      </c>
      <c r="F126" s="65">
        <f t="shared" si="3"/>
        <v>246654.13</v>
      </c>
    </row>
    <row r="127" spans="1:6" x14ac:dyDescent="0.2">
      <c r="A127" s="24" t="s">
        <v>386</v>
      </c>
      <c r="B127" s="63" t="s">
        <v>208</v>
      </c>
      <c r="C127" s="26" t="s">
        <v>387</v>
      </c>
      <c r="D127" s="27">
        <v>369981.21</v>
      </c>
      <c r="E127" s="64">
        <v>123327.08</v>
      </c>
      <c r="F127" s="65">
        <f t="shared" si="3"/>
        <v>246654.13</v>
      </c>
    </row>
    <row r="128" spans="1:6" ht="33.75" x14ac:dyDescent="0.2">
      <c r="A128" s="24" t="s">
        <v>245</v>
      </c>
      <c r="B128" s="63" t="s">
        <v>208</v>
      </c>
      <c r="C128" s="26" t="s">
        <v>388</v>
      </c>
      <c r="D128" s="27">
        <v>369981.21</v>
      </c>
      <c r="E128" s="64">
        <v>123327.08</v>
      </c>
      <c r="F128" s="65">
        <f t="shared" si="3"/>
        <v>246654.13</v>
      </c>
    </row>
    <row r="129" spans="1:6" ht="22.5" x14ac:dyDescent="0.2">
      <c r="A129" s="24" t="s">
        <v>389</v>
      </c>
      <c r="B129" s="63" t="s">
        <v>208</v>
      </c>
      <c r="C129" s="26" t="s">
        <v>390</v>
      </c>
      <c r="D129" s="27">
        <v>369981.21</v>
      </c>
      <c r="E129" s="64">
        <v>123327.08</v>
      </c>
      <c r="F129" s="65">
        <f t="shared" si="3"/>
        <v>246654.13</v>
      </c>
    </row>
    <row r="130" spans="1:6" x14ac:dyDescent="0.2">
      <c r="A130" s="24" t="s">
        <v>391</v>
      </c>
      <c r="B130" s="63" t="s">
        <v>208</v>
      </c>
      <c r="C130" s="26" t="s">
        <v>392</v>
      </c>
      <c r="D130" s="27">
        <v>20000</v>
      </c>
      <c r="E130" s="64" t="s">
        <v>44</v>
      </c>
      <c r="F130" s="65">
        <f t="shared" si="3"/>
        <v>20000</v>
      </c>
    </row>
    <row r="131" spans="1:6" x14ac:dyDescent="0.2">
      <c r="A131" s="24" t="s">
        <v>393</v>
      </c>
      <c r="B131" s="63" t="s">
        <v>208</v>
      </c>
      <c r="C131" s="26" t="s">
        <v>394</v>
      </c>
      <c r="D131" s="27">
        <v>20000</v>
      </c>
      <c r="E131" s="64" t="s">
        <v>44</v>
      </c>
      <c r="F131" s="65">
        <f t="shared" si="3"/>
        <v>20000</v>
      </c>
    </row>
    <row r="132" spans="1:6" ht="33.75" x14ac:dyDescent="0.2">
      <c r="A132" s="24" t="s">
        <v>395</v>
      </c>
      <c r="B132" s="63" t="s">
        <v>208</v>
      </c>
      <c r="C132" s="26" t="s">
        <v>396</v>
      </c>
      <c r="D132" s="27">
        <v>20000</v>
      </c>
      <c r="E132" s="64" t="s">
        <v>44</v>
      </c>
      <c r="F132" s="65">
        <f t="shared" si="3"/>
        <v>20000</v>
      </c>
    </row>
    <row r="133" spans="1:6" x14ac:dyDescent="0.2">
      <c r="A133" s="24" t="s">
        <v>228</v>
      </c>
      <c r="B133" s="63" t="s">
        <v>208</v>
      </c>
      <c r="C133" s="26" t="s">
        <v>397</v>
      </c>
      <c r="D133" s="27">
        <v>20000</v>
      </c>
      <c r="E133" s="64" t="s">
        <v>44</v>
      </c>
      <c r="F133" s="65">
        <f t="shared" si="3"/>
        <v>20000</v>
      </c>
    </row>
    <row r="134" spans="1:6" ht="22.5" x14ac:dyDescent="0.2">
      <c r="A134" s="24" t="s">
        <v>398</v>
      </c>
      <c r="B134" s="63" t="s">
        <v>208</v>
      </c>
      <c r="C134" s="26" t="s">
        <v>399</v>
      </c>
      <c r="D134" s="27">
        <v>117001.91</v>
      </c>
      <c r="E134" s="64" t="s">
        <v>44</v>
      </c>
      <c r="F134" s="65">
        <f t="shared" si="3"/>
        <v>117001.91</v>
      </c>
    </row>
    <row r="135" spans="1:6" x14ac:dyDescent="0.2">
      <c r="A135" s="24" t="s">
        <v>214</v>
      </c>
      <c r="B135" s="63" t="s">
        <v>208</v>
      </c>
      <c r="C135" s="26" t="s">
        <v>400</v>
      </c>
      <c r="D135" s="27">
        <v>117001.91</v>
      </c>
      <c r="E135" s="64" t="s">
        <v>44</v>
      </c>
      <c r="F135" s="65">
        <f t="shared" si="3"/>
        <v>117001.91</v>
      </c>
    </row>
    <row r="136" spans="1:6" x14ac:dyDescent="0.2">
      <c r="A136" s="24" t="s">
        <v>401</v>
      </c>
      <c r="B136" s="63" t="s">
        <v>208</v>
      </c>
      <c r="C136" s="26" t="s">
        <v>402</v>
      </c>
      <c r="D136" s="27">
        <v>117001.91</v>
      </c>
      <c r="E136" s="64" t="s">
        <v>44</v>
      </c>
      <c r="F136" s="65">
        <f t="shared" si="3"/>
        <v>117001.91</v>
      </c>
    </row>
    <row r="137" spans="1:6" ht="33.75" x14ac:dyDescent="0.2">
      <c r="A137" s="24" t="s">
        <v>245</v>
      </c>
      <c r="B137" s="63" t="s">
        <v>208</v>
      </c>
      <c r="C137" s="26" t="s">
        <v>403</v>
      </c>
      <c r="D137" s="27">
        <v>117001.91</v>
      </c>
      <c r="E137" s="64" t="s">
        <v>44</v>
      </c>
      <c r="F137" s="65">
        <f t="shared" si="3"/>
        <v>117001.91</v>
      </c>
    </row>
    <row r="138" spans="1:6" x14ac:dyDescent="0.2">
      <c r="A138" s="24" t="s">
        <v>404</v>
      </c>
      <c r="B138" s="63" t="s">
        <v>208</v>
      </c>
      <c r="C138" s="26" t="s">
        <v>405</v>
      </c>
      <c r="D138" s="27">
        <v>117001.91</v>
      </c>
      <c r="E138" s="64" t="s">
        <v>44</v>
      </c>
      <c r="F138" s="65">
        <f t="shared" si="3"/>
        <v>117001.91</v>
      </c>
    </row>
    <row r="139" spans="1:6" ht="9" customHeight="1" x14ac:dyDescent="0.2">
      <c r="A139" s="66"/>
      <c r="B139" s="67"/>
      <c r="C139" s="68"/>
      <c r="D139" s="69"/>
      <c r="E139" s="67"/>
      <c r="F139" s="67"/>
    </row>
    <row r="140" spans="1:6" ht="13.5" customHeight="1" x14ac:dyDescent="0.2">
      <c r="A140" s="70" t="s">
        <v>406</v>
      </c>
      <c r="B140" s="71" t="s">
        <v>407</v>
      </c>
      <c r="C140" s="72" t="s">
        <v>209</v>
      </c>
      <c r="D140" s="73">
        <v>-2370709.04</v>
      </c>
      <c r="E140" s="73">
        <v>3881390.86</v>
      </c>
      <c r="F140" s="74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>
      <selection activeCell="H39" sqref="H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2" t="s">
        <v>409</v>
      </c>
      <c r="B1" s="102"/>
      <c r="C1" s="102"/>
      <c r="D1" s="102"/>
      <c r="E1" s="102"/>
      <c r="F1" s="102"/>
    </row>
    <row r="2" spans="1:6" ht="13.15" customHeight="1" x14ac:dyDescent="0.25">
      <c r="A2" s="90" t="s">
        <v>410</v>
      </c>
      <c r="B2" s="90"/>
      <c r="C2" s="90"/>
      <c r="D2" s="90"/>
      <c r="E2" s="90"/>
      <c r="F2" s="90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84" t="s">
        <v>19</v>
      </c>
      <c r="B4" s="78" t="s">
        <v>20</v>
      </c>
      <c r="C4" s="95" t="s">
        <v>411</v>
      </c>
      <c r="D4" s="81" t="s">
        <v>22</v>
      </c>
      <c r="E4" s="81" t="s">
        <v>23</v>
      </c>
      <c r="F4" s="87" t="s">
        <v>24</v>
      </c>
    </row>
    <row r="5" spans="1:6" ht="4.9000000000000004" customHeight="1" x14ac:dyDescent="0.2">
      <c r="A5" s="85"/>
      <c r="B5" s="79"/>
      <c r="C5" s="96"/>
      <c r="D5" s="82"/>
      <c r="E5" s="82"/>
      <c r="F5" s="88"/>
    </row>
    <row r="6" spans="1:6" ht="6" customHeight="1" x14ac:dyDescent="0.2">
      <c r="A6" s="85"/>
      <c r="B6" s="79"/>
      <c r="C6" s="96"/>
      <c r="D6" s="82"/>
      <c r="E6" s="82"/>
      <c r="F6" s="88"/>
    </row>
    <row r="7" spans="1:6" ht="4.9000000000000004" customHeight="1" x14ac:dyDescent="0.2">
      <c r="A7" s="85"/>
      <c r="B7" s="79"/>
      <c r="C7" s="96"/>
      <c r="D7" s="82"/>
      <c r="E7" s="82"/>
      <c r="F7" s="88"/>
    </row>
    <row r="8" spans="1:6" ht="6" customHeight="1" x14ac:dyDescent="0.2">
      <c r="A8" s="85"/>
      <c r="B8" s="79"/>
      <c r="C8" s="96"/>
      <c r="D8" s="82"/>
      <c r="E8" s="82"/>
      <c r="F8" s="88"/>
    </row>
    <row r="9" spans="1:6" ht="6" customHeight="1" x14ac:dyDescent="0.2">
      <c r="A9" s="85"/>
      <c r="B9" s="79"/>
      <c r="C9" s="96"/>
      <c r="D9" s="82"/>
      <c r="E9" s="82"/>
      <c r="F9" s="88"/>
    </row>
    <row r="10" spans="1:6" ht="18" customHeight="1" x14ac:dyDescent="0.2">
      <c r="A10" s="86"/>
      <c r="B10" s="80"/>
      <c r="C10" s="103"/>
      <c r="D10" s="83"/>
      <c r="E10" s="83"/>
      <c r="F10" s="8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104" t="s">
        <v>412</v>
      </c>
      <c r="B12" s="105" t="s">
        <v>413</v>
      </c>
      <c r="C12" s="106" t="s">
        <v>209</v>
      </c>
      <c r="D12" s="119">
        <f>D17</f>
        <v>2370709.0399999991</v>
      </c>
      <c r="E12" s="119">
        <f>E17</f>
        <v>-3881390.8600000003</v>
      </c>
      <c r="F12" s="120">
        <f>D12-E12</f>
        <v>6252099.8999999994</v>
      </c>
    </row>
    <row r="13" spans="1:6" x14ac:dyDescent="0.2">
      <c r="A13" s="107" t="s">
        <v>31</v>
      </c>
      <c r="B13" s="108"/>
      <c r="C13" s="109"/>
      <c r="D13" s="123"/>
      <c r="E13" s="123"/>
      <c r="F13" s="124"/>
    </row>
    <row r="14" spans="1:6" ht="22.5" x14ac:dyDescent="0.2">
      <c r="A14" s="110" t="s">
        <v>414</v>
      </c>
      <c r="B14" s="111" t="s">
        <v>415</v>
      </c>
      <c r="C14" s="112" t="s">
        <v>209</v>
      </c>
      <c r="D14" s="121" t="s">
        <v>44</v>
      </c>
      <c r="E14" s="121" t="s">
        <v>44</v>
      </c>
      <c r="F14" s="122" t="s">
        <v>44</v>
      </c>
    </row>
    <row r="15" spans="1:6" x14ac:dyDescent="0.2">
      <c r="A15" s="110" t="s">
        <v>416</v>
      </c>
      <c r="B15" s="111" t="s">
        <v>417</v>
      </c>
      <c r="C15" s="112" t="s">
        <v>209</v>
      </c>
      <c r="D15" s="123"/>
      <c r="E15" s="123"/>
      <c r="F15" s="124"/>
    </row>
    <row r="16" spans="1:6" x14ac:dyDescent="0.2">
      <c r="A16" s="104" t="s">
        <v>418</v>
      </c>
      <c r="B16" s="105" t="s">
        <v>419</v>
      </c>
      <c r="C16" s="106" t="s">
        <v>420</v>
      </c>
      <c r="D16" s="121">
        <f>D17</f>
        <v>2370709.0399999991</v>
      </c>
      <c r="E16" s="121">
        <f>E17</f>
        <v>-3881390.8600000003</v>
      </c>
      <c r="F16" s="122">
        <f>D16-E16</f>
        <v>6252099.8999999994</v>
      </c>
    </row>
    <row r="17" spans="1:6" ht="22.5" x14ac:dyDescent="0.2">
      <c r="A17" s="104" t="s">
        <v>421</v>
      </c>
      <c r="B17" s="105" t="s">
        <v>419</v>
      </c>
      <c r="C17" s="106" t="s">
        <v>422</v>
      </c>
      <c r="D17" s="123">
        <f>D22+D26</f>
        <v>2370709.0399999991</v>
      </c>
      <c r="E17" s="123">
        <f>E22+E26</f>
        <v>-3881390.8600000003</v>
      </c>
      <c r="F17" s="124">
        <f>D17-E17</f>
        <v>6252099.8999999994</v>
      </c>
    </row>
    <row r="18" spans="1:6" ht="45" x14ac:dyDescent="0.2">
      <c r="A18" s="104" t="s">
        <v>451</v>
      </c>
      <c r="B18" s="105" t="s">
        <v>419</v>
      </c>
      <c r="C18" s="106" t="s">
        <v>452</v>
      </c>
      <c r="D18" s="76"/>
      <c r="E18" s="76"/>
      <c r="F18" s="77"/>
    </row>
    <row r="19" spans="1:6" x14ac:dyDescent="0.2">
      <c r="A19" s="104" t="s">
        <v>453</v>
      </c>
      <c r="B19" s="105" t="s">
        <v>423</v>
      </c>
      <c r="C19" s="106" t="s">
        <v>424</v>
      </c>
      <c r="D19" s="119">
        <f>D22</f>
        <v>-29357231.120000001</v>
      </c>
      <c r="E19" s="119">
        <v>-12235009.640000001</v>
      </c>
      <c r="F19" s="120" t="s">
        <v>408</v>
      </c>
    </row>
    <row r="20" spans="1:6" x14ac:dyDescent="0.2">
      <c r="A20" s="113" t="s">
        <v>454</v>
      </c>
      <c r="B20" s="114" t="s">
        <v>423</v>
      </c>
      <c r="C20" s="115" t="s">
        <v>460</v>
      </c>
      <c r="D20" s="117">
        <f>D22</f>
        <v>-29357231.120000001</v>
      </c>
      <c r="E20" s="117">
        <v>-12235009.640000001</v>
      </c>
      <c r="F20" s="118" t="s">
        <v>408</v>
      </c>
    </row>
    <row r="21" spans="1:6" ht="22.5" x14ac:dyDescent="0.2">
      <c r="A21" s="113" t="s">
        <v>455</v>
      </c>
      <c r="B21" s="114" t="s">
        <v>423</v>
      </c>
      <c r="C21" s="115" t="s">
        <v>461</v>
      </c>
      <c r="D21" s="117">
        <f>D22</f>
        <v>-29357231.120000001</v>
      </c>
      <c r="E21" s="117">
        <v>-12235009.640000001</v>
      </c>
      <c r="F21" s="118" t="s">
        <v>408</v>
      </c>
    </row>
    <row r="22" spans="1:6" ht="22.5" x14ac:dyDescent="0.2">
      <c r="A22" s="113" t="s">
        <v>425</v>
      </c>
      <c r="B22" s="114" t="s">
        <v>423</v>
      </c>
      <c r="C22" s="115" t="s">
        <v>426</v>
      </c>
      <c r="D22" s="117">
        <v>-29357231.120000001</v>
      </c>
      <c r="E22" s="117">
        <v>-12235009.640000001</v>
      </c>
      <c r="F22" s="118" t="s">
        <v>408</v>
      </c>
    </row>
    <row r="23" spans="1:6" x14ac:dyDescent="0.2">
      <c r="A23" s="116" t="s">
        <v>456</v>
      </c>
      <c r="B23" s="114" t="s">
        <v>427</v>
      </c>
      <c r="C23" s="106" t="s">
        <v>428</v>
      </c>
      <c r="D23" s="119">
        <f>D26</f>
        <v>31727940.16</v>
      </c>
      <c r="E23" s="119">
        <v>8353618.7800000003</v>
      </c>
      <c r="F23" s="120" t="s">
        <v>408</v>
      </c>
    </row>
    <row r="24" spans="1:6" ht="12.75" customHeight="1" x14ac:dyDescent="0.2">
      <c r="A24" s="113" t="s">
        <v>457</v>
      </c>
      <c r="B24" s="114" t="s">
        <v>427</v>
      </c>
      <c r="C24" s="115" t="s">
        <v>462</v>
      </c>
      <c r="D24" s="117">
        <f>D26</f>
        <v>31727940.16</v>
      </c>
      <c r="E24" s="117">
        <v>8353618.7800000003</v>
      </c>
      <c r="F24" s="118" t="s">
        <v>408</v>
      </c>
    </row>
    <row r="25" spans="1:6" ht="24" customHeight="1" x14ac:dyDescent="0.2">
      <c r="A25" s="113" t="s">
        <v>458</v>
      </c>
      <c r="B25" s="114" t="s">
        <v>427</v>
      </c>
      <c r="C25" s="115" t="s">
        <v>463</v>
      </c>
      <c r="D25" s="117">
        <f>D26</f>
        <v>31727940.16</v>
      </c>
      <c r="E25" s="117">
        <v>8353618.7800000003</v>
      </c>
      <c r="F25" s="118" t="s">
        <v>408</v>
      </c>
    </row>
    <row r="26" spans="1:6" ht="24" customHeight="1" x14ac:dyDescent="0.2">
      <c r="A26" s="113" t="s">
        <v>429</v>
      </c>
      <c r="B26" s="114" t="s">
        <v>427</v>
      </c>
      <c r="C26" s="115" t="s">
        <v>430</v>
      </c>
      <c r="D26" s="117">
        <v>31727940.16</v>
      </c>
      <c r="E26" s="117">
        <v>8353618.7800000003</v>
      </c>
      <c r="F26" s="118" t="s">
        <v>408</v>
      </c>
    </row>
    <row r="28" spans="1:6" ht="12.75" customHeight="1" x14ac:dyDescent="0.2">
      <c r="A28" s="125" t="s">
        <v>464</v>
      </c>
      <c r="B28" s="126" t="s">
        <v>465</v>
      </c>
      <c r="C28" s="126"/>
      <c r="D28" s="127" t="s">
        <v>466</v>
      </c>
      <c r="E28" s="128"/>
      <c r="F28" s="129"/>
    </row>
    <row r="29" spans="1:6" ht="12.75" customHeight="1" x14ac:dyDescent="0.2">
      <c r="A29" s="130"/>
      <c r="B29" s="131" t="s">
        <v>467</v>
      </c>
      <c r="C29" s="131"/>
      <c r="D29" s="131" t="s">
        <v>468</v>
      </c>
      <c r="E29" s="131"/>
      <c r="F29" s="132"/>
    </row>
    <row r="30" spans="1:6" ht="12.75" customHeight="1" x14ac:dyDescent="0.2">
      <c r="A30" s="133"/>
      <c r="B30" s="133"/>
      <c r="C30" s="133"/>
      <c r="D30" s="133"/>
      <c r="E30" s="133"/>
      <c r="F30" s="133"/>
    </row>
    <row r="31" spans="1:6" ht="12.75" customHeight="1" x14ac:dyDescent="0.2">
      <c r="A31" s="133"/>
      <c r="B31" s="133"/>
      <c r="C31" s="133"/>
      <c r="D31" s="133"/>
      <c r="E31" s="133"/>
      <c r="F31" s="133"/>
    </row>
    <row r="32" spans="1:6" ht="12.75" customHeight="1" x14ac:dyDescent="0.2">
      <c r="A32" s="134" t="s">
        <v>469</v>
      </c>
      <c r="B32" s="135" t="s">
        <v>465</v>
      </c>
      <c r="C32" s="135"/>
      <c r="D32" s="136" t="s">
        <v>470</v>
      </c>
      <c r="E32" s="137"/>
      <c r="F32" s="129"/>
    </row>
    <row r="33" spans="1:6" ht="12.75" customHeight="1" x14ac:dyDescent="0.2">
      <c r="A33" s="138" t="s">
        <v>471</v>
      </c>
      <c r="B33" s="131" t="s">
        <v>472</v>
      </c>
      <c r="C33" s="131"/>
      <c r="D33" s="131" t="s">
        <v>468</v>
      </c>
      <c r="E33" s="131"/>
      <c r="F33" s="139"/>
    </row>
    <row r="35" spans="1:6" ht="12.75" customHeight="1" x14ac:dyDescent="0.2">
      <c r="A35" s="140" t="s">
        <v>473</v>
      </c>
    </row>
    <row r="36" spans="1:6" ht="12.75" customHeight="1" x14ac:dyDescent="0.2">
      <c r="A36" s="140"/>
    </row>
    <row r="37" spans="1:6" ht="12.75" customHeight="1" x14ac:dyDescent="0.2">
      <c r="A37" s="140" t="s">
        <v>474</v>
      </c>
    </row>
    <row r="38" spans="1:6" ht="12.75" customHeight="1" x14ac:dyDescent="0.2">
      <c r="A38" s="140" t="s">
        <v>475</v>
      </c>
      <c r="D38" s="141" t="s">
        <v>476</v>
      </c>
    </row>
    <row r="39" spans="1:6" ht="12.75" customHeight="1" x14ac:dyDescent="0.2">
      <c r="A39" s="140"/>
    </row>
    <row r="40" spans="1:6" ht="12.75" customHeight="1" x14ac:dyDescent="0.2">
      <c r="A40" s="140" t="s">
        <v>481</v>
      </c>
      <c r="D40" s="141" t="s">
        <v>482</v>
      </c>
    </row>
    <row r="41" spans="1:6" ht="12.75" customHeight="1" x14ac:dyDescent="0.2">
      <c r="A41" s="140"/>
      <c r="D41" s="141"/>
    </row>
    <row r="42" spans="1:6" ht="12.75" customHeight="1" x14ac:dyDescent="0.2">
      <c r="A42" s="140" t="s">
        <v>477</v>
      </c>
      <c r="D42" s="141" t="s">
        <v>478</v>
      </c>
    </row>
    <row r="44" spans="1:6" ht="12.75" customHeight="1" x14ac:dyDescent="0.2">
      <c r="A44" s="140" t="s">
        <v>479</v>
      </c>
      <c r="D44" s="141" t="s">
        <v>480</v>
      </c>
    </row>
  </sheetData>
  <mergeCells count="14">
    <mergeCell ref="E28:F28"/>
    <mergeCell ref="B29:C29"/>
    <mergeCell ref="D29:E29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9" stopIfTrue="1" operator="equal">
      <formula>0</formula>
    </cfRule>
  </conditionalFormatting>
  <conditionalFormatting sqref="E101:F101">
    <cfRule type="cellIs" priority="12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8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28:F28">
    <cfRule type="cellIs" priority="5" stopIfTrue="1" operator="equal">
      <formula>0</formula>
    </cfRule>
  </conditionalFormatting>
  <conditionalFormatting sqref="E29:F29">
    <cfRule type="cellIs" priority="4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28:F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431</v>
      </c>
      <c r="B1" t="s">
        <v>432</v>
      </c>
    </row>
    <row r="2" spans="1:2" x14ac:dyDescent="0.2">
      <c r="A2" t="s">
        <v>433</v>
      </c>
      <c r="B2" t="s">
        <v>434</v>
      </c>
    </row>
    <row r="3" spans="1:2" x14ac:dyDescent="0.2">
      <c r="A3" t="s">
        <v>435</v>
      </c>
      <c r="B3" t="s">
        <v>6</v>
      </c>
    </row>
    <row r="4" spans="1:2" x14ac:dyDescent="0.2">
      <c r="A4" t="s">
        <v>436</v>
      </c>
      <c r="B4" t="s">
        <v>437</v>
      </c>
    </row>
    <row r="5" spans="1:2" x14ac:dyDescent="0.2">
      <c r="A5" t="s">
        <v>438</v>
      </c>
      <c r="B5" t="s">
        <v>439</v>
      </c>
    </row>
    <row r="6" spans="1:2" x14ac:dyDescent="0.2">
      <c r="A6" t="s">
        <v>440</v>
      </c>
      <c r="B6" t="s">
        <v>432</v>
      </c>
    </row>
    <row r="7" spans="1:2" x14ac:dyDescent="0.2">
      <c r="A7" t="s">
        <v>441</v>
      </c>
      <c r="B7" t="s">
        <v>442</v>
      </c>
    </row>
    <row r="8" spans="1:2" x14ac:dyDescent="0.2">
      <c r="A8" t="s">
        <v>443</v>
      </c>
      <c r="B8" t="s">
        <v>442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447</v>
      </c>
    </row>
    <row r="11" spans="1:2" x14ac:dyDescent="0.2">
      <c r="A11" t="s">
        <v>448</v>
      </c>
      <c r="B11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rep:2.47.0.154</dc:description>
  <cp:lastModifiedBy>tvign</cp:lastModifiedBy>
  <dcterms:created xsi:type="dcterms:W3CDTF">2019-05-07T14:08:18Z</dcterms:created>
  <dcterms:modified xsi:type="dcterms:W3CDTF">2019-05-12T14:22:00Z</dcterms:modified>
</cp:coreProperties>
</file>