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СВОД РЕЕСТРОВ РАСХОДНЫХ ОБЯЗАТ" sheetId="1" r:id="rId1"/>
  </sheets>
  <calcPr calcId="125725"/>
</workbook>
</file>

<file path=xl/calcChain.xml><?xml version="1.0" encoding="utf-8"?>
<calcChain xmlns="http://schemas.openxmlformats.org/spreadsheetml/2006/main">
  <c r="CB71" i="1"/>
  <c r="CB70"/>
  <c r="CB69"/>
  <c r="CB68"/>
  <c r="CB67"/>
  <c r="CB66"/>
  <c r="CB65"/>
  <c r="CB64"/>
  <c r="CB63"/>
  <c r="CB62"/>
  <c r="CB61"/>
  <c r="CF59"/>
  <c r="CE59"/>
  <c r="CD59"/>
  <c r="CD57" s="1"/>
  <c r="CD55" s="1"/>
  <c r="CC59"/>
  <c r="CC57" s="1"/>
  <c r="CC55" s="1"/>
  <c r="CF57"/>
  <c r="CF55" s="1"/>
  <c r="CE57"/>
  <c r="CE55" s="1"/>
  <c r="CB54"/>
  <c r="CB52" s="1"/>
  <c r="CF52"/>
  <c r="CE52"/>
  <c r="CE47" s="1"/>
  <c r="CD52"/>
  <c r="CD47" s="1"/>
  <c r="CC52"/>
  <c r="CB51"/>
  <c r="CF49"/>
  <c r="CF47" s="1"/>
  <c r="CE49"/>
  <c r="CD49"/>
  <c r="CC49"/>
  <c r="CC47" s="1"/>
  <c r="CB49"/>
  <c r="CB46"/>
  <c r="CB45"/>
  <c r="CB44"/>
  <c r="CB41" s="1"/>
  <c r="CB43"/>
  <c r="CF41"/>
  <c r="CE41"/>
  <c r="CD41"/>
  <c r="CC41"/>
  <c r="CB40"/>
  <c r="CB39"/>
  <c r="CB38"/>
  <c r="CB37"/>
  <c r="CB36"/>
  <c r="CB35"/>
  <c r="CB34"/>
  <c r="CF32"/>
  <c r="CE32"/>
  <c r="CD32"/>
  <c r="CD22" s="1"/>
  <c r="CC32"/>
  <c r="CB31"/>
  <c r="CB30"/>
  <c r="CB29"/>
  <c r="CB28"/>
  <c r="CB27"/>
  <c r="CB26"/>
  <c r="CF24"/>
  <c r="CE24"/>
  <c r="CD24"/>
  <c r="CC24"/>
  <c r="CF22"/>
  <c r="CE22"/>
  <c r="BC71"/>
  <c r="BC70"/>
  <c r="BC69"/>
  <c r="BC68"/>
  <c r="BC67"/>
  <c r="BC66"/>
  <c r="BC65"/>
  <c r="BC64"/>
  <c r="BC63"/>
  <c r="BC62"/>
  <c r="BC61"/>
  <c r="BC59" s="1"/>
  <c r="BC57" s="1"/>
  <c r="BC55" s="1"/>
  <c r="BC54"/>
  <c r="BC51"/>
  <c r="BC46"/>
  <c r="BC45"/>
  <c r="BC44"/>
  <c r="BC43"/>
  <c r="BC40"/>
  <c r="BC39"/>
  <c r="BC38"/>
  <c r="BC37"/>
  <c r="BC36"/>
  <c r="BC35"/>
  <c r="BC34"/>
  <c r="BC31"/>
  <c r="BC30"/>
  <c r="BC29"/>
  <c r="BC28"/>
  <c r="BC27"/>
  <c r="BC26"/>
  <c r="BW71"/>
  <c r="BW70"/>
  <c r="BW69"/>
  <c r="BW68"/>
  <c r="BW67"/>
  <c r="BW66"/>
  <c r="BW65"/>
  <c r="BW64"/>
  <c r="BW63"/>
  <c r="BW62"/>
  <c r="BW61"/>
  <c r="CA59"/>
  <c r="BZ59"/>
  <c r="BY59"/>
  <c r="BY57" s="1"/>
  <c r="BY55" s="1"/>
  <c r="BX59"/>
  <c r="CA57"/>
  <c r="CA55" s="1"/>
  <c r="BZ57"/>
  <c r="BZ55" s="1"/>
  <c r="BX57"/>
  <c r="BX55"/>
  <c r="BW54"/>
  <c r="BW52" s="1"/>
  <c r="CA52"/>
  <c r="BZ52"/>
  <c r="BY52"/>
  <c r="BY47" s="1"/>
  <c r="BX52"/>
  <c r="BW51"/>
  <c r="CA49"/>
  <c r="CA47" s="1"/>
  <c r="BZ49"/>
  <c r="BY49"/>
  <c r="BX49"/>
  <c r="BW49"/>
  <c r="BX47"/>
  <c r="BW46"/>
  <c r="BW45"/>
  <c r="BW44"/>
  <c r="BW43"/>
  <c r="CA41"/>
  <c r="BZ41"/>
  <c r="BY41"/>
  <c r="BX41"/>
  <c r="BW40"/>
  <c r="BW39"/>
  <c r="BW38"/>
  <c r="BW37"/>
  <c r="BW36"/>
  <c r="BW35"/>
  <c r="BW34"/>
  <c r="CA32"/>
  <c r="CA22" s="1"/>
  <c r="BZ32"/>
  <c r="BY32"/>
  <c r="BX32"/>
  <c r="BW31"/>
  <c r="BW30"/>
  <c r="BW29"/>
  <c r="BW28"/>
  <c r="BW27"/>
  <c r="BW26"/>
  <c r="CA24"/>
  <c r="BZ24"/>
  <c r="BZ22" s="1"/>
  <c r="BY24"/>
  <c r="BY22" s="1"/>
  <c r="BX24"/>
  <c r="AX71"/>
  <c r="AX70"/>
  <c r="AX69"/>
  <c r="AX68"/>
  <c r="AX67"/>
  <c r="AX66"/>
  <c r="AX65"/>
  <c r="AX64"/>
  <c r="AX63"/>
  <c r="AX62"/>
  <c r="AX61"/>
  <c r="AX54"/>
  <c r="AX52" s="1"/>
  <c r="AX51"/>
  <c r="AX49" s="1"/>
  <c r="AX46"/>
  <c r="AX45"/>
  <c r="AX44"/>
  <c r="AX43"/>
  <c r="AX40"/>
  <c r="AX39"/>
  <c r="AX38"/>
  <c r="AX37"/>
  <c r="AX36"/>
  <c r="AX35"/>
  <c r="AX34"/>
  <c r="AX31"/>
  <c r="AX30"/>
  <c r="AX29"/>
  <c r="AX28"/>
  <c r="AX27"/>
  <c r="AX26"/>
  <c r="BR71"/>
  <c r="BR70"/>
  <c r="BR69"/>
  <c r="BR68"/>
  <c r="BR67"/>
  <c r="BR66"/>
  <c r="BR65"/>
  <c r="BR64"/>
  <c r="BR63"/>
  <c r="BR62"/>
  <c r="BR61"/>
  <c r="BV59"/>
  <c r="BU59"/>
  <c r="BT59"/>
  <c r="BT57" s="1"/>
  <c r="BT55" s="1"/>
  <c r="BS59"/>
  <c r="BS57" s="1"/>
  <c r="BS55" s="1"/>
  <c r="BV57"/>
  <c r="BU57"/>
  <c r="BU55" s="1"/>
  <c r="BV55"/>
  <c r="BR54"/>
  <c r="BV52"/>
  <c r="BU52"/>
  <c r="BU47" s="1"/>
  <c r="BT52"/>
  <c r="BS52"/>
  <c r="BR52"/>
  <c r="BR51"/>
  <c r="BR49" s="1"/>
  <c r="BR47" s="1"/>
  <c r="BV49"/>
  <c r="BU49"/>
  <c r="BT49"/>
  <c r="BS49"/>
  <c r="BS47" s="1"/>
  <c r="BR46"/>
  <c r="BR45"/>
  <c r="BR44"/>
  <c r="BR43"/>
  <c r="BV41"/>
  <c r="BU41"/>
  <c r="BT41"/>
  <c r="BS41"/>
  <c r="BR40"/>
  <c r="BR39"/>
  <c r="BR38"/>
  <c r="BR37"/>
  <c r="BR36"/>
  <c r="BR35"/>
  <c r="BR34"/>
  <c r="BV32"/>
  <c r="BU32"/>
  <c r="BU22" s="1"/>
  <c r="BT32"/>
  <c r="BT22" s="1"/>
  <c r="BS32"/>
  <c r="BR31"/>
  <c r="BR30"/>
  <c r="BR29"/>
  <c r="BR28"/>
  <c r="BR27"/>
  <c r="BR26"/>
  <c r="BV24"/>
  <c r="BU24"/>
  <c r="BT24"/>
  <c r="BS24"/>
  <c r="BS22" s="1"/>
  <c r="BV22"/>
  <c r="AS71"/>
  <c r="AS70"/>
  <c r="AS69"/>
  <c r="AS68"/>
  <c r="AS67"/>
  <c r="AS66"/>
  <c r="AS65"/>
  <c r="AS64"/>
  <c r="AS63"/>
  <c r="AS62"/>
  <c r="AS61"/>
  <c r="AS54"/>
  <c r="AS52" s="1"/>
  <c r="AS51"/>
  <c r="AS49" s="1"/>
  <c r="AS46"/>
  <c r="AS45"/>
  <c r="AS44"/>
  <c r="AS43"/>
  <c r="AS40"/>
  <c r="AS39"/>
  <c r="AS38"/>
  <c r="AS37"/>
  <c r="AS36"/>
  <c r="AS35"/>
  <c r="AS34"/>
  <c r="AS31"/>
  <c r="AS30"/>
  <c r="AS29"/>
  <c r="AS28"/>
  <c r="AS27"/>
  <c r="AS26"/>
  <c r="BI71"/>
  <c r="BH71"/>
  <c r="BI70"/>
  <c r="BH70"/>
  <c r="BI69"/>
  <c r="BH69"/>
  <c r="BI68"/>
  <c r="BH68"/>
  <c r="BI67"/>
  <c r="BH67"/>
  <c r="BI66"/>
  <c r="BH66"/>
  <c r="BI65"/>
  <c r="BH65"/>
  <c r="BI64"/>
  <c r="BH64"/>
  <c r="BI63"/>
  <c r="BH63"/>
  <c r="BI62"/>
  <c r="BH62"/>
  <c r="BH59" s="1"/>
  <c r="BH57" s="1"/>
  <c r="BH55" s="1"/>
  <c r="BI61"/>
  <c r="BH61"/>
  <c r="BQ59"/>
  <c r="BP59"/>
  <c r="BP57" s="1"/>
  <c r="BP55" s="1"/>
  <c r="BO59"/>
  <c r="BO57" s="1"/>
  <c r="BO55" s="1"/>
  <c r="BN59"/>
  <c r="BM59"/>
  <c r="BM57" s="1"/>
  <c r="BM55" s="1"/>
  <c r="BL59"/>
  <c r="BL57" s="1"/>
  <c r="BL55" s="1"/>
  <c r="BK59"/>
  <c r="BK57" s="1"/>
  <c r="BK55" s="1"/>
  <c r="BJ59"/>
  <c r="BQ57"/>
  <c r="BQ55" s="1"/>
  <c r="BN57"/>
  <c r="BN55" s="1"/>
  <c r="BJ57"/>
  <c r="BJ55" s="1"/>
  <c r="BI54"/>
  <c r="BI52" s="1"/>
  <c r="BH54"/>
  <c r="BH52" s="1"/>
  <c r="BQ52"/>
  <c r="BP52"/>
  <c r="BO52"/>
  <c r="BN52"/>
  <c r="BM52"/>
  <c r="BL52"/>
  <c r="BK52"/>
  <c r="BJ52"/>
  <c r="BI51"/>
  <c r="BI49" s="1"/>
  <c r="BH51"/>
  <c r="BH49" s="1"/>
  <c r="BQ49"/>
  <c r="BP49"/>
  <c r="BO49"/>
  <c r="BN49"/>
  <c r="BN47" s="1"/>
  <c r="BM49"/>
  <c r="BL49"/>
  <c r="BK49"/>
  <c r="BJ49"/>
  <c r="BJ47" s="1"/>
  <c r="BQ47"/>
  <c r="BM47"/>
  <c r="BI46"/>
  <c r="BH46"/>
  <c r="BI45"/>
  <c r="BH45"/>
  <c r="BI44"/>
  <c r="BH44"/>
  <c r="BI43"/>
  <c r="BH43"/>
  <c r="BQ41"/>
  <c r="BP41"/>
  <c r="BO41"/>
  <c r="BN41"/>
  <c r="BM41"/>
  <c r="BL41"/>
  <c r="BK41"/>
  <c r="BJ41"/>
  <c r="BH41"/>
  <c r="BI40"/>
  <c r="BH40"/>
  <c r="BI39"/>
  <c r="BH39"/>
  <c r="BI38"/>
  <c r="BH38"/>
  <c r="BI37"/>
  <c r="BH37"/>
  <c r="BI36"/>
  <c r="BH36"/>
  <c r="BI35"/>
  <c r="BH35"/>
  <c r="BI34"/>
  <c r="BH34"/>
  <c r="BQ32"/>
  <c r="BP32"/>
  <c r="BO32"/>
  <c r="BN32"/>
  <c r="BM32"/>
  <c r="BL32"/>
  <c r="BK32"/>
  <c r="BJ32"/>
  <c r="BI31"/>
  <c r="BH31"/>
  <c r="BI30"/>
  <c r="BH30"/>
  <c r="BI29"/>
  <c r="BH29"/>
  <c r="BI28"/>
  <c r="BH28"/>
  <c r="BI27"/>
  <c r="BH27"/>
  <c r="BI26"/>
  <c r="BH26"/>
  <c r="BQ24"/>
  <c r="BQ22" s="1"/>
  <c r="BP24"/>
  <c r="BO24"/>
  <c r="BN24"/>
  <c r="BN22" s="1"/>
  <c r="BM24"/>
  <c r="BM22" s="1"/>
  <c r="BL24"/>
  <c r="BL22" s="1"/>
  <c r="BK24"/>
  <c r="BK22" s="1"/>
  <c r="BJ24"/>
  <c r="BJ22" s="1"/>
  <c r="BI24"/>
  <c r="BP22"/>
  <c r="BO22"/>
  <c r="AJ71"/>
  <c r="AI71"/>
  <c r="AJ70"/>
  <c r="AI70"/>
  <c r="AJ69"/>
  <c r="AI69"/>
  <c r="AJ68"/>
  <c r="AI68"/>
  <c r="AJ67"/>
  <c r="AI67"/>
  <c r="AJ66"/>
  <c r="AI66"/>
  <c r="AJ65"/>
  <c r="AI65"/>
  <c r="AJ64"/>
  <c r="AI64"/>
  <c r="AJ63"/>
  <c r="AI63"/>
  <c r="AJ62"/>
  <c r="AJ59" s="1"/>
  <c r="AJ57" s="1"/>
  <c r="AJ55" s="1"/>
  <c r="AI62"/>
  <c r="AJ61"/>
  <c r="AI61"/>
  <c r="AJ54"/>
  <c r="AJ52" s="1"/>
  <c r="AI54"/>
  <c r="AI52" s="1"/>
  <c r="AJ51"/>
  <c r="AI51"/>
  <c r="AJ46"/>
  <c r="AI46"/>
  <c r="AJ45"/>
  <c r="AI45"/>
  <c r="AJ44"/>
  <c r="AJ41" s="1"/>
  <c r="AI44"/>
  <c r="AJ43"/>
  <c r="AI43"/>
  <c r="AJ40"/>
  <c r="AI40"/>
  <c r="AJ39"/>
  <c r="AI39"/>
  <c r="AJ38"/>
  <c r="AI38"/>
  <c r="AJ37"/>
  <c r="AI37"/>
  <c r="AJ36"/>
  <c r="AI36"/>
  <c r="AJ35"/>
  <c r="AI35"/>
  <c r="AJ34"/>
  <c r="AI34"/>
  <c r="AJ31"/>
  <c r="AI31"/>
  <c r="AJ30"/>
  <c r="AI30"/>
  <c r="AJ29"/>
  <c r="AI29"/>
  <c r="AJ28"/>
  <c r="AI28"/>
  <c r="AJ27"/>
  <c r="AI27"/>
  <c r="AJ26"/>
  <c r="AI26"/>
  <c r="AR59"/>
  <c r="AQ59"/>
  <c r="AP59"/>
  <c r="AP57" s="1"/>
  <c r="AP55" s="1"/>
  <c r="AO59"/>
  <c r="AO57" s="1"/>
  <c r="AO55" s="1"/>
  <c r="AN59"/>
  <c r="AM59"/>
  <c r="AM57" s="1"/>
  <c r="AM55" s="1"/>
  <c r="AL59"/>
  <c r="AL57" s="1"/>
  <c r="AL55" s="1"/>
  <c r="AK59"/>
  <c r="AK57" s="1"/>
  <c r="AK55" s="1"/>
  <c r="AR57"/>
  <c r="AR55" s="1"/>
  <c r="AQ57"/>
  <c r="AQ55" s="1"/>
  <c r="AN57"/>
  <c r="AN55" s="1"/>
  <c r="BG59"/>
  <c r="BG57" s="1"/>
  <c r="BG55" s="1"/>
  <c r="BF59"/>
  <c r="BF57" s="1"/>
  <c r="BF55" s="1"/>
  <c r="BE59"/>
  <c r="BE57" s="1"/>
  <c r="BE55" s="1"/>
  <c r="BD59"/>
  <c r="BB59"/>
  <c r="BB57" s="1"/>
  <c r="BB55" s="1"/>
  <c r="BA59"/>
  <c r="BA57" s="1"/>
  <c r="BA55" s="1"/>
  <c r="AZ59"/>
  <c r="AY59"/>
  <c r="AY57" s="1"/>
  <c r="AY55" s="1"/>
  <c r="AW59"/>
  <c r="AW57" s="1"/>
  <c r="AW55" s="1"/>
  <c r="AV59"/>
  <c r="AV57" s="1"/>
  <c r="AV55" s="1"/>
  <c r="AU59"/>
  <c r="AU57" s="1"/>
  <c r="AU55" s="1"/>
  <c r="AT59"/>
  <c r="AT57" s="1"/>
  <c r="AT55" s="1"/>
  <c r="BD57"/>
  <c r="BD55" s="1"/>
  <c r="AZ57"/>
  <c r="AZ55" s="1"/>
  <c r="AR52"/>
  <c r="AQ52"/>
  <c r="AP52"/>
  <c r="AO52"/>
  <c r="AN52"/>
  <c r="AM52"/>
  <c r="AL52"/>
  <c r="AK52"/>
  <c r="BG52"/>
  <c r="BF52"/>
  <c r="BE52"/>
  <c r="BD52"/>
  <c r="BC52"/>
  <c r="BB52"/>
  <c r="BA52"/>
  <c r="AZ52"/>
  <c r="AY52"/>
  <c r="AW52"/>
  <c r="AV52"/>
  <c r="AU52"/>
  <c r="AT52"/>
  <c r="AR49"/>
  <c r="AR47" s="1"/>
  <c r="AQ49"/>
  <c r="AQ47" s="1"/>
  <c r="AP49"/>
  <c r="AO49"/>
  <c r="AN49"/>
  <c r="AM49"/>
  <c r="AL49"/>
  <c r="AK49"/>
  <c r="AJ49"/>
  <c r="AI49"/>
  <c r="AN47"/>
  <c r="AM47"/>
  <c r="BG49"/>
  <c r="BG47" s="1"/>
  <c r="BF49"/>
  <c r="BE49"/>
  <c r="BD49"/>
  <c r="BD47" s="1"/>
  <c r="BC49"/>
  <c r="BC47" s="1"/>
  <c r="BB49"/>
  <c r="BA49"/>
  <c r="AZ49"/>
  <c r="AY49"/>
  <c r="AY47" s="1"/>
  <c r="AW49"/>
  <c r="AW47" s="1"/>
  <c r="AV49"/>
  <c r="AV47" s="1"/>
  <c r="AU49"/>
  <c r="AU47" s="1"/>
  <c r="AT49"/>
  <c r="AT47" s="1"/>
  <c r="AZ47"/>
  <c r="AR41"/>
  <c r="AQ41"/>
  <c r="AP41"/>
  <c r="AO41"/>
  <c r="AN41"/>
  <c r="AM41"/>
  <c r="AL41"/>
  <c r="AK41"/>
  <c r="BG41"/>
  <c r="BF41"/>
  <c r="BE41"/>
  <c r="BD41"/>
  <c r="BB41"/>
  <c r="BA41"/>
  <c r="AZ41"/>
  <c r="AY41"/>
  <c r="AW41"/>
  <c r="AV41"/>
  <c r="AU41"/>
  <c r="AT41"/>
  <c r="AR32"/>
  <c r="AQ32"/>
  <c r="AP32"/>
  <c r="AO32"/>
  <c r="AN32"/>
  <c r="AM32"/>
  <c r="AL32"/>
  <c r="AK32"/>
  <c r="BG32"/>
  <c r="BF32"/>
  <c r="BE32"/>
  <c r="BD32"/>
  <c r="BD22" s="1"/>
  <c r="BB32"/>
  <c r="BA32"/>
  <c r="AZ32"/>
  <c r="AY32"/>
  <c r="AW32"/>
  <c r="AV32"/>
  <c r="AU32"/>
  <c r="AT32"/>
  <c r="AR24"/>
  <c r="AQ24"/>
  <c r="AQ22" s="1"/>
  <c r="AP24"/>
  <c r="AO24"/>
  <c r="AN24"/>
  <c r="AN22" s="1"/>
  <c r="AM24"/>
  <c r="AL24"/>
  <c r="AK24"/>
  <c r="AR22"/>
  <c r="AM22"/>
  <c r="BG24"/>
  <c r="BF24"/>
  <c r="BF22" s="1"/>
  <c r="BE24"/>
  <c r="BE22" s="1"/>
  <c r="BD24"/>
  <c r="BB24"/>
  <c r="BA24"/>
  <c r="BA22" s="1"/>
  <c r="AZ24"/>
  <c r="AZ22" s="1"/>
  <c r="AY24"/>
  <c r="AW24"/>
  <c r="AV24"/>
  <c r="AU24"/>
  <c r="AT24"/>
  <c r="AV22"/>
  <c r="BH47" l="1"/>
  <c r="BU20"/>
  <c r="BU73" s="1"/>
  <c r="CB47"/>
  <c r="CF20"/>
  <c r="BA47"/>
  <c r="BE47"/>
  <c r="BE20" s="1"/>
  <c r="BM20"/>
  <c r="BM72" s="1"/>
  <c r="BK47"/>
  <c r="BO47"/>
  <c r="BS20"/>
  <c r="BR59"/>
  <c r="BR57" s="1"/>
  <c r="BR55" s="1"/>
  <c r="AX32"/>
  <c r="BW41"/>
  <c r="BW47"/>
  <c r="CB32"/>
  <c r="CB22" s="1"/>
  <c r="CB20" s="1"/>
  <c r="CE20"/>
  <c r="BG22"/>
  <c r="BB47"/>
  <c r="BF47"/>
  <c r="BF20" s="1"/>
  <c r="BN20"/>
  <c r="BH32"/>
  <c r="BI41"/>
  <c r="BL47"/>
  <c r="BL20" s="1"/>
  <c r="BP47"/>
  <c r="AS32"/>
  <c r="AS41"/>
  <c r="BZ47"/>
  <c r="BZ20" s="1"/>
  <c r="BZ73" s="1"/>
  <c r="CC22"/>
  <c r="CC20" s="1"/>
  <c r="CB24"/>
  <c r="CB59"/>
  <c r="CB57" s="1"/>
  <c r="CB55" s="1"/>
  <c r="AT22"/>
  <c r="AT20" s="1"/>
  <c r="AY22"/>
  <c r="AI59"/>
  <c r="AI57" s="1"/>
  <c r="AI55" s="1"/>
  <c r="BI32"/>
  <c r="BI22" s="1"/>
  <c r="BI20" s="1"/>
  <c r="BI59"/>
  <c r="BI57" s="1"/>
  <c r="BI55" s="1"/>
  <c r="BR41"/>
  <c r="BV47"/>
  <c r="BV20" s="1"/>
  <c r="BT47"/>
  <c r="BT20" s="1"/>
  <c r="BX22"/>
  <c r="BX20" s="1"/>
  <c r="BX72" s="1"/>
  <c r="BW24"/>
  <c r="BW59"/>
  <c r="BW57" s="1"/>
  <c r="BW55" s="1"/>
  <c r="BC32"/>
  <c r="BC41"/>
  <c r="CF73"/>
  <c r="CF72"/>
  <c r="CE73"/>
  <c r="CE72"/>
  <c r="CC72"/>
  <c r="CC73"/>
  <c r="CD20"/>
  <c r="BC24"/>
  <c r="BC22" s="1"/>
  <c r="BC20" s="1"/>
  <c r="CA20"/>
  <c r="CA73" s="1"/>
  <c r="BW32"/>
  <c r="BW22" s="1"/>
  <c r="BW20" s="1"/>
  <c r="BX73"/>
  <c r="BY20"/>
  <c r="AX59"/>
  <c r="AX57" s="1"/>
  <c r="AX55" s="1"/>
  <c r="AX47"/>
  <c r="AX41"/>
  <c r="BB22"/>
  <c r="AX24"/>
  <c r="AX22"/>
  <c r="BR32"/>
  <c r="BR24"/>
  <c r="BV73"/>
  <c r="BV72"/>
  <c r="BS72"/>
  <c r="BS73"/>
  <c r="AS59"/>
  <c r="AS57" s="1"/>
  <c r="AS55" s="1"/>
  <c r="AW22"/>
  <c r="AW20" s="1"/>
  <c r="AU22"/>
  <c r="AU20" s="1"/>
  <c r="AS47"/>
  <c r="AS24"/>
  <c r="AS22" s="1"/>
  <c r="BJ20"/>
  <c r="BJ73" s="1"/>
  <c r="BH24"/>
  <c r="BH22" s="1"/>
  <c r="BH20" s="1"/>
  <c r="BH73" s="1"/>
  <c r="BJ72"/>
  <c r="BN72"/>
  <c r="BN73"/>
  <c r="BO20"/>
  <c r="BP20"/>
  <c r="BI47"/>
  <c r="BK20"/>
  <c r="BM73"/>
  <c r="BQ20"/>
  <c r="AI41"/>
  <c r="AJ32"/>
  <c r="AJ22" s="1"/>
  <c r="AI32"/>
  <c r="AJ24"/>
  <c r="AI24"/>
  <c r="AI47"/>
  <c r="AJ47"/>
  <c r="AN20"/>
  <c r="AK47"/>
  <c r="AO47"/>
  <c r="AL47"/>
  <c r="AP47"/>
  <c r="AZ20"/>
  <c r="AQ20"/>
  <c r="AR20"/>
  <c r="AM20"/>
  <c r="BD20"/>
  <c r="AY20"/>
  <c r="BG20"/>
  <c r="AV20"/>
  <c r="BA20"/>
  <c r="AK22"/>
  <c r="AO22"/>
  <c r="AL22"/>
  <c r="AP22"/>
  <c r="AP20" s="1"/>
  <c r="BL73" l="1"/>
  <c r="BL72"/>
  <c r="BF73"/>
  <c r="BF72"/>
  <c r="BA73"/>
  <c r="BA72"/>
  <c r="AP73"/>
  <c r="AP72"/>
  <c r="BD73"/>
  <c r="BD72"/>
  <c r="AI22"/>
  <c r="AS20"/>
  <c r="AS73" s="1"/>
  <c r="BU72"/>
  <c r="BB20"/>
  <c r="BZ72"/>
  <c r="AV73"/>
  <c r="AV72"/>
  <c r="AO20"/>
  <c r="CB73"/>
  <c r="CB72"/>
  <c r="CD73"/>
  <c r="CD72"/>
  <c r="BE73"/>
  <c r="BE72"/>
  <c r="BG72"/>
  <c r="BG73"/>
  <c r="BC73"/>
  <c r="BC72"/>
  <c r="CA72"/>
  <c r="BY73"/>
  <c r="BY72"/>
  <c r="BW73"/>
  <c r="BW72"/>
  <c r="AX20"/>
  <c r="AX72" s="1"/>
  <c r="AY72"/>
  <c r="AY73"/>
  <c r="AZ72"/>
  <c r="AZ73"/>
  <c r="BB73"/>
  <c r="BB72"/>
  <c r="BR22"/>
  <c r="BR20" s="1"/>
  <c r="BR73" s="1"/>
  <c r="BT73"/>
  <c r="BT72"/>
  <c r="AT72"/>
  <c r="AT73"/>
  <c r="AU73"/>
  <c r="AU72"/>
  <c r="AW73"/>
  <c r="AW72"/>
  <c r="BH72"/>
  <c r="BI72"/>
  <c r="BI73"/>
  <c r="BO73"/>
  <c r="BO72"/>
  <c r="BQ72"/>
  <c r="BQ73"/>
  <c r="BK73"/>
  <c r="BK72"/>
  <c r="BP73"/>
  <c r="BP72"/>
  <c r="AK20"/>
  <c r="AK73" s="1"/>
  <c r="AI20"/>
  <c r="AI73" s="1"/>
  <c r="AJ20"/>
  <c r="AJ73" s="1"/>
  <c r="AN73"/>
  <c r="AN72"/>
  <c r="AM73"/>
  <c r="AM72"/>
  <c r="AR73"/>
  <c r="AR72"/>
  <c r="AQ73"/>
  <c r="AQ72"/>
  <c r="AI72"/>
  <c r="AL20"/>
  <c r="AK72" l="1"/>
  <c r="AS72"/>
  <c r="AO72"/>
  <c r="AO73"/>
  <c r="AX73"/>
  <c r="BR72"/>
  <c r="AJ72"/>
  <c r="AL72"/>
  <c r="AL73"/>
</calcChain>
</file>

<file path=xl/sharedStrings.xml><?xml version="1.0" encoding="utf-8"?>
<sst xmlns="http://schemas.openxmlformats.org/spreadsheetml/2006/main" count="965" uniqueCount="314">
  <si>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</si>
  <si>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</si>
  <si>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</si>
  <si>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</si>
  <si>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</si>
  <si>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Код группы полномочий,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</si>
  <si>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</si>
  <si>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</si>
  <si>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</si>
  <si>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Российской Федерации</t>
  </si>
  <si>
    <t>субъекта Российской Федерации</t>
  </si>
  <si>
    <t>муниципальных образований</t>
  </si>
  <si>
    <t>отчетный</t>
  </si>
  <si>
    <t>текущий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</si>
  <si>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</si>
  <si>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</si>
  <si>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</si>
  <si>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</si>
  <si>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</si>
  <si>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</si>
  <si>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</si>
  <si>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</si>
  <si>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</si>
  <si>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</si>
  <si>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</si>
  <si>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</si>
  <si>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</si>
  <si>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</si>
  <si>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</si>
  <si>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</si>
  <si>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</si>
  <si>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</si>
  <si>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</si>
  <si>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</si>
  <si>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</si>
  <si>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</si>
  <si>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</si>
  <si>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</si>
  <si>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</si>
  <si>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</si>
  <si>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2020 г.</t>
  </si>
  <si>
    <t>2021 г.</t>
  </si>
  <si>
    <t>1-й год планового периода 2022 г.</t>
  </si>
  <si>
    <t>2-й год планового периода 2023 г.</t>
  </si>
  <si>
    <t>Комитет финансов муниципального образования Киришский муниципальный район Ленинградской области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</si>
  <si>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</si>
  <si>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</si>
  <si>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</si>
  <si>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</si>
  <si>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</si>
  <si>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</si>
  <si>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</si>
  <si>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</si>
  <si>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</si>
  <si>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</si>
  <si>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>1) федеральный закон от 29.12.2004 №188-ФЗ "Жилищный кодекс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</si>
  <si>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ст.2
2) пп.3, п.1, ст.14</t>
  </si>
  <si>
    <t>1) 01.03.2005 - не установлена
2) 06.10.2003 - не установлена</t>
  </si>
  <si>
    <t>Решение совета депутатов МО Пчевжинское сельское поселение от 28.11.2014 №5/26 "Об утверждении Положения об управлении и распоряжении имуществом муниципального образования Пчевжинское сельское поселение Киришского муниципального района Ленинградской области"</t>
  </si>
  <si>
    <t>в целом</t>
  </si>
  <si>
    <t>28.11.2014 - не установлена</t>
  </si>
  <si>
    <t>1</t>
  </si>
  <si>
    <t>01/13</t>
  </si>
  <si>
    <t>13</t>
  </si>
  <si>
    <t>обеспечение первичных мер пожарной безопасности в границах населенных пунктов сельского поселения</t>
  </si>
  <si>
    <t>6506</t>
  </si>
  <si>
    <t>1) федеральный закон от 21.12.1994 №69-ФЗ "О пожарной безопасности"
2) федеральный закон от 06.10.2003 №131-фз "Об общих принципах организации местного самоуправления в Российской Федерации"</t>
  </si>
  <si>
    <t>1) ст.19
2) пп.9, п.1, ст.14</t>
  </si>
  <si>
    <t>1) 26.12.1994 - не установлена
2) 06.10.2003 - не установлена</t>
  </si>
  <si>
    <t>Областной закон Ленинградской области от 25.12.2006 №169-оз "О пожарной безопасности Ленинградской области"</t>
  </si>
  <si>
    <t>ст.8-1</t>
  </si>
  <si>
    <t>08.01.2007 - не установлена</t>
  </si>
  <si>
    <t>Постановление Правительства Ленинградской области от 05.06.2007 №126 ""О методических рекомендациях по осуществлению муниципальными образованиями Ленинградскйо области полномочий повопросам гражданской обороны, защиты населения от чрезвычайных ситуаций""</t>
  </si>
  <si>
    <t>05.06.2007 - не установлена</t>
  </si>
  <si>
    <t>12</t>
  </si>
  <si>
    <t>05/03</t>
  </si>
  <si>
    <t>03</t>
  </si>
  <si>
    <t>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</si>
  <si>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</si>
  <si>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федеральный закон от 06.10.2003 №131-фз "Об общих принципах организации местного самоуправления в Российской Федерации"</t>
  </si>
  <si>
    <t>пп.10, п.1, ст.14</t>
  </si>
  <si>
    <t>06.10.2003 - не установлена</t>
  </si>
  <si>
    <t>23</t>
  </si>
  <si>
    <t>05/02</t>
  </si>
  <si>
    <t>02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</si>
  <si>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</si>
  <si>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</si>
  <si>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09.10.1992 №3612-1 "Основы законодательства Российской Федерации о культуре"</t>
  </si>
  <si>
    <t>1) пп.12, п.1, ст.14
2) в целом</t>
  </si>
  <si>
    <t>1) 06.10.2003 - не установлена
2) 17.11.1992 - не установлена</t>
  </si>
  <si>
    <t>1) Постановление администрации Пчевжинского сельского поселения от 24.04.2017 №52 "Об утверждении Положения о порядке организации и проведения массовых мероприятий на территории муниципального образования Пчевжинское сельское поселение Киришского муниципального района Ленинградской области"
2) Постановление администрации Пчевжинского сельского поселения от 03.08.2016 №142 "Об утверждении административного регламента по предоставлению муниципальной услуги "Предоставление информации о времени и месте проведения театральных представлений"</t>
  </si>
  <si>
    <t>1) в целом
2) в целом</t>
  </si>
  <si>
    <t>1) 24.04.2017 - не установлена
2) 03.08.2016 - не установлена</t>
  </si>
  <si>
    <t>7</t>
  </si>
  <si>
    <t>08/01</t>
  </si>
  <si>
    <t>01</t>
  </si>
  <si>
    <t>организация проведения официальных физкультурно-оздоровительных и спортивных мероприятий сельского поселения</t>
  </si>
  <si>
    <t>6510</t>
  </si>
  <si>
    <t>1) федеральный закон от 04.12.2007 №329-ФЗ "О физической культуре и спорте в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</si>
  <si>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ст.38
2) пп.14, п.1, ст.14</t>
  </si>
  <si>
    <t>1) 30.03.2008 - не установлена
2) 06.10.2003 - не установлена</t>
  </si>
  <si>
    <t>Областной закон Ленинградской области от 30.12.2009 №118-оз "О физической культуре и спорте в Ленинградской области"</t>
  </si>
  <si>
    <t>01.01.2010 - не установлена</t>
  </si>
  <si>
    <t>Постановление администрации Пчевжинского сельского поселения от 24.04.2017 №52 "Об утверждении Положения о порядке организации и проведения массовых мероприятий на территории муниципального образования Пчевжинское сельское поселение Киришского муниципального района Ленинградской области"</t>
  </si>
  <si>
    <t>24.04.2017 - не установлена</t>
  </si>
  <si>
    <t>11</t>
  </si>
  <si>
    <t>11/01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</si>
  <si>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</si>
  <si>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</si>
  <si>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пп.19, п.1, ст.14</t>
  </si>
  <si>
    <t>Постановление Правительства Ленинградской области от 22.03.2012 №83 "Об утверждении Региональных нормативов градостроительного проектирования Ленинградской области"</t>
  </si>
  <si>
    <t>28.05.2012 - не установлена</t>
  </si>
  <si>
    <t>1) Решение совета депутатов МО Пчевжинское сельское поселение от 04.12.2017 №49/259 "Об утверждении Правил благоустройства территории муниципального образования Пчевжинское сельское поселение Киришского муниципального района Ленинградской области"
2) Постановление администрации Пчевжинского сельского поселения от 28.06.2017 №111 "Об утверждении положения об организации освещения улиц на территории муниципального образования Пчевжинское сельское поселение Киришского муниципального района Ленинградской области"</t>
  </si>
  <si>
    <t>1) 04.12.2017 - не установлена
2) 28.06.2017 - не установлена</t>
  </si>
  <si>
    <t>21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</si>
  <si>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</si>
  <si>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</si>
  <si>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</si>
  <si>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</si>
  <si>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07.12.2011 №416-ФЗ "О водоснабжении и водоотведении"
2) федеральный закон от 31.03.1999 №69-ФЗ "О газоснабжении в Российской Федерации"
3) федеральный закон от 27.07.2010 №190-ФЗ "О теплоснабжении"
4) федеральный закон от 06.10.2003 №131-фз "Об общих принципах организации местного самоуправления в Российской Федерации"
5) федеральный закон от 26.03.2003 №35-ФЗ "Об электроэнергетике"</t>
  </si>
  <si>
    <t>1) ст.6
2) в целом
3) ст.6
4) пп.4, п.1, ст.14
5) в целом</t>
  </si>
  <si>
    <t>1) 01.01.2012 - не установлена
2) 08.04.1999 - не установлена
3) 30.07.2010 - не установлена
4) 06.10.2003 - не установлена
5) 01.04.2003 - не установлена</t>
  </si>
  <si>
    <t>Постановление Правительства Ленинградской области от 28.03.2016 №75 "Об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"Обеспечение реализации энергосберегающих мероприятий в муниципальных образованиях" подпрограммы "Энергосбережение и повышение энергетической эффективности на территории Ленинградской области"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</si>
  <si>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28.03.2016 - не установлена</t>
  </si>
  <si>
    <t>19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</si>
  <si>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</si>
  <si>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</si>
  <si>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1) федеральный закон от 10.12.1995 №196-фз "О безопасности дорожного движения"
2) федеральный закон от 08.11.2007 №257-ФЗ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Федерации""
3) федеральный закон от 06.10.2003 №131-фз "Об общих принципах организации местного самоуправления в Российской Федерации"</t>
  </si>
  <si>
    <t>1) в целом
2) ст.13
3) пп.5, п.1, ст.14</t>
  </si>
  <si>
    <t>1) 10.12.1995 - не установлена
2) 12.11.2007 - не установлена
3) 06.10.2003 - не установлена</t>
  </si>
  <si>
    <t>Областной закон Ленинградской области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</si>
  <si>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31.12.2012 - не установлена</t>
  </si>
  <si>
    <t>1) Решение совета депутатов МО Пчевжинское сельское поселение от 15.11.2013 №15/255 "О создании муниципльного дорожного фонда муниципального образования Пчевжинское сельсоке поселение Киришского муниципального района Ленинградской области"
2) Постановление администрации Пчевжинского сельского поселения от 15.06.2017 №91 "Об утверждении Положения о порядке содержания и ремонта автомобильных дорог общего пользования местного значения муниципального образования Пчевжинское сельское поселение"
3) Постановление администрации Пчевжинского сельского поселения от 07.02.2017 №12 "Об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Пчевжинского сельского поселения"</t>
  </si>
  <si>
    <t>1) в целом
2) в целом
3) в целом</t>
  </si>
  <si>
    <t>1) 15.11.2013 - не установлена
2) 15.06.2017 - не установлена
3) 07.02.2017 - не установлена</t>
  </si>
  <si>
    <t>3</t>
  </si>
  <si>
    <t>04/09</t>
  </si>
  <si>
    <t>09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</si>
  <si>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</si>
  <si>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</si>
  <si>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пп.6, п.1, ст.14</t>
  </si>
  <si>
    <t>1) Постановление Правительства Ленинградской области от 30.03.2020 №163 "ОБ УСТАНОВЛЕНИИ МИНИМАЛЬНОГО РАЗМЕРА ВЗНОСА НА КАПИТАЛЬНЫЙ РЕМОНТ ОБЩЕГО ИМУЩЕСТВА В МНОГОКВАРТИРНОМ ДОМЕ НА ТЕРРИТОРИИ ЛЕНИНГРАДСКОЙ ОБЛАСТИ НА 2021 ГОД"
2) Постановление Правительства Ленинградской области от 14.11.2018 №436 "Об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год"</t>
  </si>
  <si>
    <t>1) 01.01.2021 - не установлена
2) 01.01.2019 - не установлена</t>
  </si>
  <si>
    <t>1) Постановление администрации Пчевжинского сельского поселения от 21.03.2014 №31 "Об определении способа формирования фонда капитального ремонта многоквартирных домов МО Пчевжинское сельское поселение"
2) Постановление администрации Пчевжинского сельского поселения от 27.01.2020 №22 "Об утверждении Порядка предоставления субсидии на возмещение затрат в связи с выполнением работ по эксплуатации жилищного фонда, не обеспеченных платежами населения, в 2020 году"</t>
  </si>
  <si>
    <t>1) 21.03.2014 - не установлена
2) 27.01.2020 - не установлена</t>
  </si>
  <si>
    <t>18</t>
  </si>
  <si>
    <t>05/01</t>
  </si>
  <si>
    <t>участие в предупреждении и ликвидации последствий чрезвычайных ситуаций в границах сельского поселения</t>
  </si>
  <si>
    <t>6612</t>
  </si>
  <si>
    <t>1) федеральный закон от 21.12.1994 №68-ФЗ "О защите населения и территорий от чрезвычайных ситуаций природного и техногенного характера"
2) федеральный закон от 06.10.2003 №131-фз "Об общих принципах организации местного самоуправления в Российской Федерации"</t>
  </si>
  <si>
    <t>1) ст.11,23,24,25
2) пп.8, п.1, ст.14</t>
  </si>
  <si>
    <t>1) 24.12.1994 - не установлена
2) 06.10.2003 - не установлена</t>
  </si>
  <si>
    <t>Областной закон Ленинградской области от 13.11.2003 №93-оз "О защите населения и территорий Ленинградской области от чрезвычайных ситуаций природного и техногенного характера"</t>
  </si>
  <si>
    <t>ст.1,6,17</t>
  </si>
  <si>
    <t>05.12.2003 - не установлена</t>
  </si>
  <si>
    <t>Постановление администрации Пчевжинского сельского поселения от 20.12.2006 №32 "Об утверждении Положения о порядке расходования средств резервного фонда"</t>
  </si>
  <si>
    <t>20.12.2006 - не установлена</t>
  </si>
  <si>
    <t>01/11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</si>
  <si>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</si>
  <si>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6617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</si>
  <si>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24.06.1998 №89-фз "Об отходах производства и потребления"</t>
  </si>
  <si>
    <t>1) пп.18, п.1, ст.14
2) ст.8</t>
  </si>
  <si>
    <t>1) 06.10.2003 - не установлена
2) 24.06.1998 - не установлена</t>
  </si>
  <si>
    <t>Постановление Правительства Ленинградской области от 04.04.2016 №85 "Об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 192"</t>
  </si>
  <si>
    <t>04.04.2016 - не установлена</t>
  </si>
  <si>
    <t>Решение совета депутатов МО Пчевжинское сельское поселение от 04.12.2017 №49/259 "Об утверждении Правил благоустройства территории муниципального образования Пчевжинское сельское поселение Киришского муниципального района Ленинградской области"</t>
  </si>
  <si>
    <t>04.12.2017 - не установлена</t>
  </si>
  <si>
    <t>организация ритуальных услуг и содержание мест захоронения</t>
  </si>
  <si>
    <t>6619</t>
  </si>
  <si>
    <t>1) федеральный закон от 12.01.1996 №8-ФЗ "О погребении и похоронном деле"
2) федеральный закон от 06.10.2003 №131-фз "Об общих принципах организации местного самоуправления в Российской Федерации"</t>
  </si>
  <si>
    <t>1) ст.8
2) пп.22, п.1, ст.14</t>
  </si>
  <si>
    <t>1) 15.01.1996 - не установлена
2) 06.10.2003 - не установлена</t>
  </si>
  <si>
    <t>1) Постановление администрации Пчевжинского сельского поселения от 19.07.2011 №38 "О мерах по упорядочению захоронений, содержания и эксплуатации кладбищ на территории муниципального образования Пчевжинское сельское поселение"
2) Постановление администрации Пчевжинского сельского поселения от 22.07.2019 №107 "Об утверждении Перечня памятников культуры, истории и воинских захоронений, расположенных на территории муниципального образования Пчевжинское сельское поселение Киришского муниципального района Ленинградской области"</t>
  </si>
  <si>
    <t>1) 19.07.2011 - не установлена
2) 22.07.2019 - не установлена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</si>
  <si>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</si>
  <si>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</si>
  <si>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>1) федеральный закон от 22.08.1995 №151-фз "Об аварийно-спасательной службе и статусе спасателей"
2) федеральный закон от 06.10.2003 №131-фз "Об общих принципах организации местного самоуправления в Российской Федерации"</t>
  </si>
  <si>
    <t>1) ст.20,7
2) пп.26, п.1, ст.14</t>
  </si>
  <si>
    <t>1) 22.08.1995 - не установлена
2) 06.10.2003 - не установлена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</si>
  <si>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</si>
  <si>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</si>
  <si>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</si>
  <si>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</si>
  <si>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федеральный закон от 02.03.2007 №25-фз "О муниципальной службе в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</si>
  <si>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ст.34
2) п.1, ст.17</t>
  </si>
  <si>
    <t>1) 01.06.2007 - не установлена
2) 06.10.2003 - не установлена</t>
  </si>
  <si>
    <t>Областной закон Ленинградской области от 11.03.2008 №14-оз "О правовом регулировании муниципальной службы в Ленинградской области"</t>
  </si>
  <si>
    <t>19.04.2008 - не установлена</t>
  </si>
  <si>
    <t>Постановление администрации Пчевжинского сельского поселения от 09.03.2016 №27 "Об утверждении Правил определения нормативных затрат на обеспечение функций исполнительно-распорядительных органов местного самоуправления МО Пчевжинское сельское поселение Киришского муниципального района Ленинградской области, являющихся главным распорядителем бюджетных средств"</t>
  </si>
  <si>
    <t>09.03.2016 - не установлена</t>
  </si>
  <si>
    <t>01/04</t>
  </si>
  <si>
    <t>04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</si>
  <si>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</si>
  <si>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</si>
  <si>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1) 28.11.2014 - не установлена
2) 22.12.2016 - не установлена
3) 22.12.2016 - не установлена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</si>
  <si>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</si>
  <si>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</si>
  <si>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07/05</t>
  </si>
  <si>
    <t>05</t>
  </si>
  <si>
    <t>предоставление доплаты за выслугу лет к трудовой пенсии муниципальным служащим за счет средств местного бюджета</t>
  </si>
  <si>
    <t>6823</t>
  </si>
  <si>
    <t>Решение совета депутатов МО Пчевжинское сельское поселение от 13.03.2013 №43/214 "Об утверждении Положения о пенсии за выслугу лет, назначаемой лицам, замещавшим должности муниципальной службы муниципального образования Пчевжинское сельское поселение Киришского муниципального района Ленинградской области"</t>
  </si>
  <si>
    <t>13.03.2013 - не установлена</t>
  </si>
  <si>
    <t>10/01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</si>
  <si>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</si>
  <si>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</si>
  <si>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</si>
  <si>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</si>
  <si>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</si>
  <si>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</si>
  <si>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1) федеральный закон от 28.03.1998 №53-ФЗ "О воинской обязанности и военной службе"
2) федеральный закон от 06.10.2003 №131-фз "Об общих принципах организации местного самоуправления в Российской Федерации"</t>
  </si>
  <si>
    <t>1) п.2, ст.8
2) п.5, ст.19</t>
  </si>
  <si>
    <t>1) 27.07.1998 - не установлена
2) 06.10.2003 - не установлена</t>
  </si>
  <si>
    <t>Постановление Правительства РФ от 29.04.2006 №258 "О субвенциях на осуществление полномочий по первичному воинскому учету на территориях, где отсутствуют военные комиссариаты"</t>
  </si>
  <si>
    <t>16.05.2006 - не установлена</t>
  </si>
  <si>
    <t>Постановление Правительства Ленинградской области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</si>
  <si>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30.06.2006 - не установлена</t>
  </si>
  <si>
    <t>1) Постановление администрации Пчевжинского сельского поселения от 18.01.2016 №6 "Об утверждении Положения об организации и осуществлении первичного воинского учета граждан на территории муниципального образования Пчевжинское сельское поселение Киришского муниципального района"
2) Постановление администрации Пчевского сельского поселения от 08.05.2018 №90/1 "Положение об организации и осуществлении первичного воинского учета граждан на территории МО Пчевжинское сельское поселение"</t>
  </si>
  <si>
    <t>1) 18.01.2016 - не установлена
2) 08.05.2018 - не установлена</t>
  </si>
  <si>
    <t>02/03</t>
  </si>
  <si>
    <t>за счет субвенций, предоставленных из бюджета субъекта Российской Федерации, всего</t>
  </si>
  <si>
    <t>7400</t>
  </si>
  <si>
    <t>7401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</si>
  <si>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24.06.1999 №120-ФЗ "Об основах системы профилактики безнадзорности и правонарушений несовершеннолетних"</t>
  </si>
  <si>
    <t>1) п.5, ст.19
2) п.2, ст.25</t>
  </si>
  <si>
    <t>1) 06.10.2003 - не установлена
2) 28.06.1999 - не установлена</t>
  </si>
  <si>
    <t>1) Областной закон Ленинградской области от 29.12.2005 №125-оз "О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несовершеннолетних"
2) Областной закон Ленинградской области от 13.10.2006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</si>
  <si>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1) 01.01.2006 - не установлена
2) 02.11.2006 - не установлена</t>
  </si>
  <si>
    <t>Постановление администрации Пчевжинского сельского поселения от 15.06.2017 №90 "Об утверждении Положения об осуществлении мероприятий в сфере профилактики правонарушений на территории муниципального образования Пчевжинское сельское поселение Киришского муниципального района"</t>
  </si>
  <si>
    <t>15.06.2017 -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</si>
  <si>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</si>
  <si>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</si>
  <si>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</si>
  <si>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</si>
  <si>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</si>
  <si>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</si>
  <si>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составление и рассмотрение проекта бюджета поселения, исполнение бюджета поселения, составление отчета об исполнении бюджета поселения</t>
  </si>
  <si>
    <t>7802</t>
  </si>
  <si>
    <t>пп.1, п.1,3, ст.11</t>
  </si>
  <si>
    <t>01/06</t>
  </si>
  <si>
    <t>06</t>
  </si>
  <si>
    <t>осуществление контроля за исполнением бюджета поселения</t>
  </si>
  <si>
    <t>7803</t>
  </si>
  <si>
    <t>1) федеральный закон от 07.02.2011 №6-фз "Об общих принципах организации деятельности контрольно-счетных органов субъектов Российской федерации и муниципальных образований"
2) федеральный закон от 06.10.2003 №131-фз "Об общих принципах организации местного самоуправления в Российской Федерации"</t>
  </si>
  <si>
    <t>1) п.11, ст.3
2) пп.1, п.1,3, ст.14</t>
  </si>
  <si>
    <t>1) 07.02.2011 - не установлена
2) 06.10.2003 - не установлена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</si>
  <si>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</si>
  <si>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>7806</t>
  </si>
  <si>
    <t>пп.6, п.1,3, ст.14</t>
  </si>
  <si>
    <t>участие в предупреждении и ликвидации последствий чрезвычайных ситуаций в границах поселения</t>
  </si>
  <si>
    <t>7807</t>
  </si>
  <si>
    <t>пп.8, п.1,3, ст.14</t>
  </si>
  <si>
    <t>03/09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</si>
  <si>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</si>
  <si>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7808</t>
  </si>
  <si>
    <t>пп.10, п.1,3, ст.14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</si>
  <si>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</si>
  <si>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7809</t>
  </si>
  <si>
    <t>1) пп.11, п.1,3, ст.14
2) в целом</t>
  </si>
  <si>
    <t>Областной закон Ленинградской области от 03.07.2009 №61-оз "Об организации библиотечного обслуживания населения Ленинградской области общедоступными библиотеками"</t>
  </si>
  <si>
    <t>10.07.2009 - не установлена</t>
  </si>
  <si>
    <t>Постановление Правительства Ленинградской области от 20.03.2006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</si>
  <si>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15.05.2006 - не установлена</t>
  </si>
  <si>
    <t>создание условий для организации досуга и обеспечения жителей поселения услугами организаций культуры</t>
  </si>
  <si>
    <t>7810</t>
  </si>
  <si>
    <t>1) пп.12, п.1,3, ст.14
2) ст.40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</si>
  <si>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разрешений на строительство (за исключением случаев)</t>
  </si>
  <si>
    <t>7814</t>
  </si>
  <si>
    <t>пп.20, п.1,3, ст.14</t>
  </si>
  <si>
    <t>7816</t>
  </si>
  <si>
    <t>пп.22, п.1,3, ст.14</t>
  </si>
  <si>
    <t>05/03
05/05</t>
  </si>
  <si>
    <t>03
05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</si>
  <si>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</si>
  <si>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7817</t>
  </si>
  <si>
    <t>пп.24, п.1,3, ст.14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</si>
  <si>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</si>
  <si>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7818</t>
  </si>
  <si>
    <t>пп.28, п.1,3, ст.14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</si>
  <si>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</si>
  <si>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</si>
  <si>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</si>
  <si>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</si>
  <si>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 xml:space="preserve">
1) Постановление администрации Пчевжинского сельского поселения от 29.12.2016 №241 "О порядке установления особого противопожарного режима в случае повышения пожарной опасности"
2) Постановление администрации Пчевжинского сельского поселения от 30.06.2017 №112 "Об оснащении территории общего пользования первичными средствами тушения пожаров и противопожарным инвентарем"
3) Постановление администрации Пчевжинского сельского поселения от 30.06.2017 №116 "Об утверждении Порядка содержания и эксплуатации источников противопожарного водоснабжения, расположенных на территории Пчевжинского сельского поселения"</t>
  </si>
  <si>
    <t xml:space="preserve">1) в целом
2) в целом
3) в целом
</t>
  </si>
  <si>
    <t xml:space="preserve">
1) 29.12.2016 - не установлена
2) 30.06.2017 - не установлена
3) 30.06.2017 - не установлена</t>
  </si>
  <si>
    <t>1) Постановление администрации Пчевжинского сельского поселения от 10.02.2021 №26 "Об утверждении Порядка предоставления в 2021 году субсидий в целях возмещения недополученных доходов муниципальному предприятию «Комбинат коммунальных предприятий поселка Пчевжа муниципального образования Пчевжинское сельское поселение» в связи с оказанием банных услуг населению на территории муниципального образования Пчевжинское сельское поселение Киришского муниципального района Ленинградской области"
2) Постановление администрации Пчевжинского сельского поселения от 27.01.2020 №23 "Об утверждении  Порядка предоставления субсидии на возмещение недополученных доходов муниципальному предприятию «Комбинат коммунальных предприятий поселка Пчевжа муниципального образования Пчевжинское сельское поселение» в связи с оказанием банных услуг населению на территории муниципального образования Пчевжинское сельское поселение Киришского муниципального района Ленинградской области "</t>
  </si>
  <si>
    <t>1) 10.02.2021 - 31.12.2021
2) 27.01.2020 - 31.12.2020</t>
  </si>
  <si>
    <t xml:space="preserve">1) в целом
2) в целом
</t>
  </si>
  <si>
    <t xml:space="preserve">
1) 22.11.2019 - 31.12.2020
2) 16.11.2020 - 31.12.2021</t>
  </si>
  <si>
    <t xml:space="preserve">
1) Постановление администрации Пчевжинского сельского поселения от 22.11.2019 №161 "Об обеспечении безопасности людей на водных объектах муниципального образования Пчевжинское сельское поселение Киришского муниципального района Ленинградской области в зимне-весенний период 2019-2020 г.г."
2) Постановление администрации Пчевжинского сельского поселения от 16.11.2020 №159 "Об обеспечении безопасности людей на водных объектах муниципального образования Пчевжинское сельское поселение Киришского муниципального района Ленинградской области в зимне-весенний период 2020-2021 гг."</t>
  </si>
  <si>
    <t>1) Решение совета депутатов МО Пчевжинское сельское поселение от 28.11.2014 №5/28 "Об утверждении Порядка осуществления дополнительных выплат при оплате труда муниципальных служащих муниципального образования Пчевжинское сельское поселение Киришского муниципального района Ленинградской области"
2) Решение совета депутатов МО Пчевжинское сельское поселение от 22.12.2016 №37/194 "Об утверждении Порядка формирования фонда оплаты труда муниципальных служащих муниципального образования Пчевжинское сельское поселение Киришского муниципального района Ленинградской области."
3) Решение совета депутатов МО Пчевжинское сельское поселение от 22.12.2016 №37/198 "Об утверждении Порядка формирования фонда оплаты труда работников, замещающих должности, не являющиеся должностями муниципальной службы муниципального образования Пчевжинское сельское поселение Киришского муниципального района Ленинградской области"</t>
  </si>
  <si>
    <t xml:space="preserve">
1) Соглашение о передаче полномочий . . от 08.11.2019 №37 "О передаче администрации муниципального района полномочия администрации МО Пчевжинское сельское поселение КМР ЛО по формированию, исполнению бюджета поселения и осуществлению контроля за исполнением данного бюджета"
2) Соглашение о передаче полномочий . . от 05.11.2020 №42 "О передаче администрации муниципального района полномочия администрации МО Пчевжинское сельское поселение КМР ЛО по формированию, исполнению бюджета поселения и осуществлению контроля за исполнением данного бюджета"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</si>
  <si>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в целом
2) в целом
3) в целом
4) в целом
</t>
  </si>
  <si>
    <t xml:space="preserve">
1) 01.01.2020 - 31.12.2020
2) 01.01.2021 - 31.12.2021
3) 01.01.2021 - 31.12.2021
4) 01.01.2020 - 31.12.2020
</t>
  </si>
  <si>
    <t>1) Соглашение о передаче полномочий . . от 01.03.2012 "О передаче администрации муниципального района полномочия администрации МО Пчевжинское сельское поселение КМР ЛО по осуществлению внешнего муниципального финансового контроля"
2) Решение совета депутатов МО Пчевжинское сельское поселение от 21.12.2020 №15/87 "Приложение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полномочий, предусмотренных пунктом 11 статьи 3 Федерального закона от 07.02.2011 № 6-ФЗ «Об общих принципах организации деятельности контрольно-счетных органов субъектов Российской федерации и муниципальных образований»"
3) Решение совета депутатов МО Пчевжинское сельское поселение от 16.12.2019 №6/28 "Приложение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полномочий, предусмотренных пунктом 11 статьи 3 Федерального закона от 07.02.2011 № 6-ФЗ «Об общих принципах организации деятельности контрольно-счетных органов субъектов Российской федерации и муниципальных образований»"</t>
  </si>
  <si>
    <t>1) 01.03.2012 - не установлена
2) 01.01.2021 - 31.12.2021
3) 01.01.2020 - 31.12.2020</t>
  </si>
  <si>
    <t xml:space="preserve">
1) 01.01.2021 - 31.12.2021
2) 01.01.2020 - 31.12.2020
3) 01.01.2021 - 31.12.2021
4) 01.01.2020 - 31.12.2020
</t>
  </si>
  <si>
    <t xml:space="preserve">
1) Соглашение о передаче полномочий . . от 09.11.2020 №37 "О передаче администрации муниципального района полномочия администрации МО Пчевжинское сельское поселение КМР ЛО по осуществлению полномочий в области жилищных отношений"
2) Соглашение о передаче полномочий . . от 08.11.2019 №42 "О передаче администрации муниципального района полномочия администрации МО Пчевжинское сельское поселение КМР ЛО по осуществлению полномочий в области жилищных отношений"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</si>
  <si>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Соглашение о передаче полномочий . . от 08.11.2019 №19 "О передаче администрации муниципального района полномочия администрации МО Пчевжинское сельское поселение КМР ЛО по исполнению полномочий по участию в предупреждении и ликвидации последствий ЧС"
2) Соглашение о передаче полномочий . . от 09.11.2020 №19 "О передаче администрации муниципального района полномочия администрации МО Пчевжинское сельское поселение КМР ЛО по исполнению полномочий по участию в предупреждении и ликвидации последствий ЧС"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</si>
  <si>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01.01.2020 - 31.12.2020
2) 01.01.2021 - 31.12.2021
3) 01.01.2021 - 31.12.2021
4) 01.01.2020 - 31.12.2020
</t>
  </si>
  <si>
    <t xml:space="preserve">1) Соглашение о передаче полномочий . . от 08.11.2019 №3 "О передаче администрации муниципального района полномочия администрации МО Пчевжинское сельское поселение КМР ЛО по созданию условий обеспечения жителей поселения услугами связи, общественного питания, торговли и бытового обслуживания"
2) Соглашение о передаче полномочий . . от 09.11.2020 №3 "О передаче администрации муниципального района полномочия администрации МО Пчевжинское сельское поселение КМР ЛО по созданию условий обеспечения жителей поселения услугами связи, общественного питания, торговли и бытового обслуживания"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</si>
  <si>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
1) Соглашение о передаче полномочий . . от 08.11.2019 №8 "О передаче администрации муниципального района полномочия администрации МО Пчевжинское сельское поселение КМР ЛО по осуществлению полномочий по оганизации библиотечного обслуживания населения"
2) Соглашение о передаче полномочий . . от 09.11.2020 №8 "О передаче администрации муниципального района полномочия администрации МО Пчевжинское сельское поселение КМР ЛО по осуществлению полномочий по оганизации библиотечного обслуживания населения"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</si>
  <si>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Соглашение о передаче полномочий . . от 08.11.2019 №31 "О передаче части полномочий ОМС по созданию условий для организации досуга и обеспечения жителей поселения услугами организаций культуры"
2) Соглашение о передаче полномочий . . от 09.11.2020 №31 "О передаче части полномочий ОМС по созданию условий для организации досуга и обеспечения жителей поселения услугами организаций культуры"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</si>
  <si>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Соглашение о передаче полномочий . . от 08.11.2019 №46 "О передаче администрации муниципального района полномочия администрации МО Пчевжинское сельское поселение КМР ЛО по решению вопросов в сфере подготовки ген.плана, правил землепользования и застройки поселения"
2) Соглашение о передаче полномочий . . от 09.11.2020 №48 "О передаче администрации муниципального района полномочия администрации МО Пчевжинское сельское поселение КМР ЛО по решению вопросов в сфере подготовки ген.плана, правил землепользования и застройки поселения"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</si>
  <si>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Соглашение о передаче полномочий . . от 08.11.2019 №25 "О передаче администрации муниципального района полномочия администрации МО Пчевжинское сельское поселение КМР ЛО по организации ритуальных услуг"
2) Соглашение о передаче полномочий . . от 09.11.2020 №25 "О передаче администрации муниципального района полномочия администрации МО Пчевжинское сельское поселение КМР ЛО по организации ритуальных услуг"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</si>
  <si>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Соглашение о передаче полномочий . . от 09.11.2020 №14 "О передаче администрации муниципального района полномочия администрации МО Пчевжинское сельское поселение КМР ЛО по исполнению полномочий по содействию в развитии сельскохозяйственного производства, созданию условий для развития малого и среднего предпринимательства"
2) Соглашение о передаче полномочий . . от 08.11.2019 №14 "О передаче администрации муниципального района полномочия администрации МО Пчевжинское сельское поселение КМР ЛО по исполнению полномочий посодействию в развитии сельскохозяйственного производства, созданию условий для развития малого и среднего предпринимательства"
3) Решение совета депутатов МО Пчевжинское сельское поселение от 21.12.2020 №15/87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4) Решение совета депутатов МО Пчевжинское сельское поселение от 16.12.2019 №6/28 "Приложение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значения, предусмотренных частью 3 статьи 14 Федерального закона от 06.10.2003 № 131-ФЗ «Об общих принципах организации местного самоуправления в Российской Федерации» (пункты 1, 6, 8, 10, 11, 12, 20, 22, 24, 28 части 1 статьи 14 Федерального закона от 06.10.2003 № 131-ФЗ «Об общих принципах организации местного самоуправления в Российской Федерации»)"
</t>
  </si>
  <si>
    <t xml:space="preserve">1) 01.01.2021 - 31.12.2021
2) 01.01.2020 - 31.12.2020
3) 01.01.2021 - 31.12.2021
4) 01.01.2020 - 31.12.2020
</t>
  </si>
  <si>
    <t>"11" января 2021 г.</t>
  </si>
  <si>
    <t>РЕЕСТР РАСХОДНЫХ ОБЯЗАТЕЛЬСТВ МУНИЦИПАЛЬНОГО ОБРАЗОВАНИЯ ПЧЕВЖИНСКОЕ СЕЛЬСКОЕ ПОСЕЛЕНИЕ КИРИШСКОГО МУНИЦИПАЛЬНОГО РАЙОНА ЛЕНИНГРАДСКОЙ ОБЛАСТИ</t>
  </si>
  <si>
    <t>за период 2020-2023 г.г.</t>
  </si>
  <si>
    <t xml:space="preserve">
1) Постановление администрации Пчевжинского сельского поселения от 05.12.2017 №183 "Об утверждении Программы комплексного развития систем коммунальной инфраструктуры муниципального образования Пчевжинское сельское поселение Киришского муниципального района"</t>
  </si>
  <si>
    <t xml:space="preserve">1) в целом
</t>
  </si>
  <si>
    <t xml:space="preserve">
1) 05.12.2017 - не установлена</t>
  </si>
</sst>
</file>

<file path=xl/styles.xml><?xml version="1.0" encoding="utf-8"?>
<styleSheet xmlns="http://schemas.openxmlformats.org/spreadsheetml/2006/main">
  <numFmts count="3">
    <numFmt numFmtId="164" formatCode="?"/>
    <numFmt numFmtId="165" formatCode="0.0"/>
    <numFmt numFmtId="166" formatCode="#,##0.0"/>
  </numFmts>
  <fonts count="9">
    <font>
      <sz val="11"/>
      <color indexed="8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6" fontId="1" fillId="2" borderId="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49" fontId="4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6"/>
  <sheetViews>
    <sheetView tabSelected="1" topLeftCell="BS1" workbookViewId="0">
      <selection activeCell="BZ18" sqref="BZ18"/>
    </sheetView>
  </sheetViews>
  <sheetFormatPr defaultRowHeight="15"/>
  <cols>
    <col min="1" max="1" width="35.85546875" style="6" customWidth="1"/>
    <col min="2" max="2" width="8.7109375" style="6" customWidth="1"/>
    <col min="3" max="3" width="33.7109375" style="6" customWidth="1"/>
    <col min="4" max="4" width="11.28515625" style="6" customWidth="1"/>
    <col min="5" max="5" width="12" style="6" customWidth="1"/>
    <col min="6" max="7" width="16.7109375" style="6" customWidth="1"/>
    <col min="8" max="9" width="8.7109375" style="6" customWidth="1"/>
    <col min="10" max="10" width="39.140625" style="6" customWidth="1"/>
    <col min="11" max="11" width="10.140625" style="6" customWidth="1"/>
    <col min="12" max="12" width="10.5703125" style="6" customWidth="1"/>
    <col min="13" max="14" width="16.7109375" style="6" customWidth="1"/>
    <col min="15" max="16" width="8.7109375" style="6" customWidth="1"/>
    <col min="17" max="18" width="16.7109375" style="6" customWidth="1"/>
    <col min="19" max="19" width="8.7109375" style="6" customWidth="1"/>
    <col min="20" max="21" width="16.7109375" style="6" customWidth="1"/>
    <col min="22" max="22" width="8.7109375" style="6" customWidth="1"/>
    <col min="23" max="23" width="41.85546875" style="6" customWidth="1"/>
    <col min="24" max="24" width="10.42578125" style="6" customWidth="1"/>
    <col min="25" max="25" width="12.5703125" style="6" customWidth="1"/>
    <col min="26" max="26" width="41.7109375" style="6" customWidth="1"/>
    <col min="27" max="27" width="10.7109375" style="6" customWidth="1"/>
    <col min="28" max="28" width="12" style="6" customWidth="1"/>
    <col min="29" max="29" width="83.140625" style="6" customWidth="1"/>
    <col min="30" max="30" width="12.42578125" style="6" customWidth="1"/>
    <col min="31" max="31" width="15.5703125" style="6" customWidth="1"/>
    <col min="32" max="32" width="9.85546875" style="6" customWidth="1"/>
    <col min="33" max="33" width="8.7109375" style="6" customWidth="1"/>
    <col min="34" max="34" width="8.7109375" style="6" hidden="1" customWidth="1"/>
    <col min="35" max="40" width="18.28515625" style="6" customWidth="1"/>
    <col min="41" max="42" width="18.28515625" style="6" hidden="1" customWidth="1"/>
    <col min="43" max="47" width="18.28515625" style="6" customWidth="1"/>
    <col min="48" max="48" width="18.28515625" style="6" hidden="1" customWidth="1"/>
    <col min="49" max="52" width="18.28515625" style="6" customWidth="1"/>
    <col min="53" max="53" width="18.28515625" style="6" hidden="1" customWidth="1"/>
    <col min="54" max="57" width="18.28515625" style="6" customWidth="1"/>
    <col min="58" max="58" width="18.28515625" style="6" hidden="1" customWidth="1"/>
    <col min="59" max="65" width="18.28515625" style="6" customWidth="1"/>
    <col min="66" max="67" width="18.28515625" style="6" hidden="1" customWidth="1"/>
    <col min="68" max="84" width="18.28515625" style="6" customWidth="1"/>
    <col min="85" max="16384" width="9.140625" style="6"/>
  </cols>
  <sheetData>
    <row r="1" spans="1:8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39"/>
      <c r="CD1" s="39"/>
      <c r="CE1" s="39"/>
      <c r="CF1" s="39"/>
    </row>
    <row r="2" spans="1:8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40"/>
      <c r="CD2" s="39"/>
      <c r="CE2" s="39"/>
      <c r="CF2" s="39"/>
    </row>
    <row r="3" spans="1:84"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39"/>
      <c r="CD3" s="39"/>
      <c r="CE3" s="39"/>
      <c r="CF3" s="39"/>
    </row>
    <row r="4" spans="1:84">
      <c r="AS4" s="8"/>
      <c r="AT4" s="8"/>
      <c r="AU4" s="8"/>
      <c r="AV4" s="8"/>
      <c r="AW4" s="8"/>
      <c r="AX4" s="9"/>
      <c r="AY4" s="9"/>
      <c r="AZ4" s="9"/>
      <c r="BA4" s="9"/>
      <c r="BB4" s="9"/>
      <c r="BC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39"/>
      <c r="CD4" s="39"/>
      <c r="CE4" s="39"/>
      <c r="CF4" s="39"/>
    </row>
    <row r="5" spans="1:84">
      <c r="A5" s="10"/>
    </row>
    <row r="6" spans="1:84">
      <c r="A6" s="41" t="s">
        <v>309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</row>
    <row r="8" spans="1:84">
      <c r="A8" s="42" t="s">
        <v>310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</row>
    <row r="9" spans="1:84">
      <c r="A9" s="10"/>
    </row>
    <row r="11" spans="1:84" ht="37.5" customHeight="1">
      <c r="B11" s="11" t="s">
        <v>0</v>
      </c>
      <c r="D11" s="12"/>
      <c r="E11" s="27" t="s">
        <v>44</v>
      </c>
      <c r="F11" s="27"/>
      <c r="G11" s="27"/>
      <c r="H11" s="27"/>
      <c r="I11" s="27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84">
      <c r="B12" s="11" t="s">
        <v>1</v>
      </c>
    </row>
    <row r="14" spans="1:84">
      <c r="A14" s="33" t="s">
        <v>2</v>
      </c>
      <c r="B14" s="33" t="s">
        <v>3</v>
      </c>
      <c r="C14" s="28" t="s">
        <v>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 t="s">
        <v>5</v>
      </c>
      <c r="AG14" s="33" t="s">
        <v>6</v>
      </c>
      <c r="AH14" s="35"/>
      <c r="AI14" s="24" t="s">
        <v>7</v>
      </c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4" t="s">
        <v>8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6"/>
    </row>
    <row r="15" spans="1:84">
      <c r="A15" s="36"/>
      <c r="B15" s="36"/>
      <c r="C15" s="28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 t="s">
        <v>10</v>
      </c>
      <c r="X15" s="28"/>
      <c r="Y15" s="28"/>
      <c r="Z15" s="28"/>
      <c r="AA15" s="28"/>
      <c r="AB15" s="28"/>
      <c r="AC15" s="33" t="s">
        <v>11</v>
      </c>
      <c r="AD15" s="34"/>
      <c r="AE15" s="35"/>
      <c r="AF15" s="43"/>
      <c r="AG15" s="36"/>
      <c r="AH15" s="38"/>
      <c r="AI15" s="36" t="s">
        <v>12</v>
      </c>
      <c r="AJ15" s="37"/>
      <c r="AK15" s="37"/>
      <c r="AL15" s="37"/>
      <c r="AM15" s="37"/>
      <c r="AN15" s="37"/>
      <c r="AO15" s="37"/>
      <c r="AP15" s="37"/>
      <c r="AQ15" s="37"/>
      <c r="AR15" s="38"/>
      <c r="AS15" s="33" t="s">
        <v>13</v>
      </c>
      <c r="AT15" s="34"/>
      <c r="AU15" s="34"/>
      <c r="AV15" s="34"/>
      <c r="AW15" s="35"/>
      <c r="AX15" s="33" t="s">
        <v>14</v>
      </c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12</v>
      </c>
      <c r="BI15" s="37"/>
      <c r="BJ15" s="37"/>
      <c r="BK15" s="37"/>
      <c r="BL15" s="37"/>
      <c r="BM15" s="37"/>
      <c r="BN15" s="37"/>
      <c r="BO15" s="37"/>
      <c r="BP15" s="37"/>
      <c r="BQ15" s="38"/>
      <c r="BR15" s="33" t="s">
        <v>13</v>
      </c>
      <c r="BS15" s="34"/>
      <c r="BT15" s="34"/>
      <c r="BU15" s="34"/>
      <c r="BV15" s="35"/>
      <c r="BW15" s="33" t="s">
        <v>14</v>
      </c>
      <c r="BX15" s="34"/>
      <c r="BY15" s="34"/>
      <c r="BZ15" s="34"/>
      <c r="CA15" s="34"/>
      <c r="CB15" s="34"/>
      <c r="CC15" s="34"/>
      <c r="CD15" s="34"/>
      <c r="CE15" s="34"/>
      <c r="CF15" s="35"/>
    </row>
    <row r="16" spans="1:84" ht="26.25" customHeight="1">
      <c r="A16" s="36"/>
      <c r="B16" s="36"/>
      <c r="C16" s="28" t="s">
        <v>15</v>
      </c>
      <c r="D16" s="28"/>
      <c r="E16" s="28"/>
      <c r="F16" s="28" t="s">
        <v>16</v>
      </c>
      <c r="G16" s="28"/>
      <c r="H16" s="28"/>
      <c r="I16" s="28"/>
      <c r="J16" s="24" t="s">
        <v>17</v>
      </c>
      <c r="K16" s="25"/>
      <c r="L16" s="26"/>
      <c r="M16" s="28" t="s">
        <v>18</v>
      </c>
      <c r="N16" s="28"/>
      <c r="O16" s="28"/>
      <c r="P16" s="28"/>
      <c r="Q16" s="28" t="s">
        <v>19</v>
      </c>
      <c r="R16" s="28"/>
      <c r="S16" s="28"/>
      <c r="T16" s="28" t="s">
        <v>20</v>
      </c>
      <c r="U16" s="28"/>
      <c r="V16" s="28"/>
      <c r="W16" s="28" t="s">
        <v>21</v>
      </c>
      <c r="X16" s="28"/>
      <c r="Y16" s="28"/>
      <c r="Z16" s="28" t="s">
        <v>22</v>
      </c>
      <c r="AA16" s="28"/>
      <c r="AB16" s="28"/>
      <c r="AC16" s="31"/>
      <c r="AD16" s="27"/>
      <c r="AE16" s="32"/>
      <c r="AF16" s="43"/>
      <c r="AG16" s="31"/>
      <c r="AH16" s="32"/>
      <c r="AI16" s="31" t="s">
        <v>40</v>
      </c>
      <c r="AJ16" s="27"/>
      <c r="AK16" s="27"/>
      <c r="AL16" s="27"/>
      <c r="AM16" s="27"/>
      <c r="AN16" s="27"/>
      <c r="AO16" s="27"/>
      <c r="AP16" s="27"/>
      <c r="AQ16" s="27"/>
      <c r="AR16" s="32"/>
      <c r="AS16" s="36" t="s">
        <v>41</v>
      </c>
      <c r="AT16" s="37"/>
      <c r="AU16" s="37"/>
      <c r="AV16" s="37"/>
      <c r="AW16" s="38"/>
      <c r="AX16" s="31"/>
      <c r="AY16" s="27"/>
      <c r="AZ16" s="27"/>
      <c r="BA16" s="27"/>
      <c r="BB16" s="27"/>
      <c r="BC16" s="27"/>
      <c r="BD16" s="27"/>
      <c r="BE16" s="27"/>
      <c r="BF16" s="27"/>
      <c r="BG16" s="32"/>
      <c r="BH16" s="31" t="s">
        <v>40</v>
      </c>
      <c r="BI16" s="27"/>
      <c r="BJ16" s="27"/>
      <c r="BK16" s="27"/>
      <c r="BL16" s="27"/>
      <c r="BM16" s="27"/>
      <c r="BN16" s="27"/>
      <c r="BO16" s="27"/>
      <c r="BP16" s="27"/>
      <c r="BQ16" s="32"/>
      <c r="BR16" s="36" t="s">
        <v>41</v>
      </c>
      <c r="BS16" s="37"/>
      <c r="BT16" s="37"/>
      <c r="BU16" s="37"/>
      <c r="BV16" s="38"/>
      <c r="BW16" s="31"/>
      <c r="BX16" s="27"/>
      <c r="BY16" s="27"/>
      <c r="BZ16" s="27"/>
      <c r="CA16" s="27"/>
      <c r="CB16" s="27"/>
      <c r="CC16" s="27"/>
      <c r="CD16" s="27"/>
      <c r="CE16" s="27"/>
      <c r="CF16" s="32"/>
    </row>
    <row r="17" spans="1:84">
      <c r="A17" s="36"/>
      <c r="B17" s="36"/>
      <c r="C17" s="28" t="s">
        <v>23</v>
      </c>
      <c r="D17" s="28" t="s">
        <v>24</v>
      </c>
      <c r="E17" s="28" t="s">
        <v>25</v>
      </c>
      <c r="F17" s="28" t="s">
        <v>23</v>
      </c>
      <c r="G17" s="28" t="s">
        <v>24</v>
      </c>
      <c r="H17" s="28" t="s">
        <v>25</v>
      </c>
      <c r="I17" s="28" t="s">
        <v>26</v>
      </c>
      <c r="J17" s="28" t="s">
        <v>23</v>
      </c>
      <c r="K17" s="28" t="s">
        <v>27</v>
      </c>
      <c r="L17" s="28" t="s">
        <v>25</v>
      </c>
      <c r="M17" s="28" t="s">
        <v>23</v>
      </c>
      <c r="N17" s="28" t="s">
        <v>27</v>
      </c>
      <c r="O17" s="28" t="s">
        <v>25</v>
      </c>
      <c r="P17" s="28" t="s">
        <v>26</v>
      </c>
      <c r="Q17" s="28" t="s">
        <v>23</v>
      </c>
      <c r="R17" s="28" t="s">
        <v>27</v>
      </c>
      <c r="S17" s="28" t="s">
        <v>25</v>
      </c>
      <c r="T17" s="28" t="s">
        <v>23</v>
      </c>
      <c r="U17" s="28" t="s">
        <v>27</v>
      </c>
      <c r="V17" s="28" t="s">
        <v>25</v>
      </c>
      <c r="W17" s="28" t="s">
        <v>23</v>
      </c>
      <c r="X17" s="28" t="s">
        <v>24</v>
      </c>
      <c r="Y17" s="28" t="s">
        <v>25</v>
      </c>
      <c r="Z17" s="28" t="s">
        <v>23</v>
      </c>
      <c r="AA17" s="28" t="s">
        <v>27</v>
      </c>
      <c r="AB17" s="28" t="s">
        <v>25</v>
      </c>
      <c r="AC17" s="28" t="s">
        <v>23</v>
      </c>
      <c r="AD17" s="28" t="s">
        <v>24</v>
      </c>
      <c r="AE17" s="28" t="s">
        <v>25</v>
      </c>
      <c r="AF17" s="43"/>
      <c r="AG17" s="29" t="s">
        <v>28</v>
      </c>
      <c r="AH17" s="29" t="s">
        <v>29</v>
      </c>
      <c r="AI17" s="24" t="s">
        <v>30</v>
      </c>
      <c r="AJ17" s="26"/>
      <c r="AK17" s="24" t="s">
        <v>31</v>
      </c>
      <c r="AL17" s="26"/>
      <c r="AM17" s="24" t="s">
        <v>32</v>
      </c>
      <c r="AN17" s="26"/>
      <c r="AO17" s="24" t="s">
        <v>33</v>
      </c>
      <c r="AP17" s="26"/>
      <c r="AQ17" s="24" t="s">
        <v>34</v>
      </c>
      <c r="AR17" s="26"/>
      <c r="AS17" s="28" t="s">
        <v>30</v>
      </c>
      <c r="AT17" s="28" t="s">
        <v>31</v>
      </c>
      <c r="AU17" s="28" t="s">
        <v>35</v>
      </c>
      <c r="AV17" s="28" t="s">
        <v>33</v>
      </c>
      <c r="AW17" s="28" t="s">
        <v>34</v>
      </c>
      <c r="AX17" s="24" t="s">
        <v>42</v>
      </c>
      <c r="AY17" s="25"/>
      <c r="AZ17" s="25"/>
      <c r="BA17" s="25"/>
      <c r="BB17" s="26"/>
      <c r="BC17" s="24" t="s">
        <v>43</v>
      </c>
      <c r="BD17" s="25"/>
      <c r="BE17" s="25"/>
      <c r="BF17" s="25"/>
      <c r="BG17" s="26"/>
      <c r="BH17" s="24" t="s">
        <v>30</v>
      </c>
      <c r="BI17" s="26"/>
      <c r="BJ17" s="24" t="s">
        <v>36</v>
      </c>
      <c r="BK17" s="26"/>
      <c r="BL17" s="24" t="s">
        <v>35</v>
      </c>
      <c r="BM17" s="26"/>
      <c r="BN17" s="24" t="s">
        <v>33</v>
      </c>
      <c r="BO17" s="26"/>
      <c r="BP17" s="24" t="s">
        <v>34</v>
      </c>
      <c r="BQ17" s="26"/>
      <c r="BR17" s="28" t="s">
        <v>30</v>
      </c>
      <c r="BS17" s="28" t="s">
        <v>31</v>
      </c>
      <c r="BT17" s="28" t="s">
        <v>35</v>
      </c>
      <c r="BU17" s="28" t="s">
        <v>33</v>
      </c>
      <c r="BV17" s="28" t="s">
        <v>34</v>
      </c>
      <c r="BW17" s="24" t="s">
        <v>42</v>
      </c>
      <c r="BX17" s="25"/>
      <c r="BY17" s="25"/>
      <c r="BZ17" s="25"/>
      <c r="CA17" s="26"/>
      <c r="CB17" s="24" t="s">
        <v>43</v>
      </c>
      <c r="CC17" s="25"/>
      <c r="CD17" s="25"/>
      <c r="CE17" s="25"/>
      <c r="CF17" s="26"/>
    </row>
    <row r="18" spans="1:84" ht="45">
      <c r="A18" s="31"/>
      <c r="B18" s="3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0"/>
      <c r="AH18" s="30"/>
      <c r="AI18" s="13" t="s">
        <v>37</v>
      </c>
      <c r="AJ18" s="13" t="s">
        <v>38</v>
      </c>
      <c r="AK18" s="13" t="s">
        <v>37</v>
      </c>
      <c r="AL18" s="13" t="s">
        <v>38</v>
      </c>
      <c r="AM18" s="13" t="s">
        <v>37</v>
      </c>
      <c r="AN18" s="13" t="s">
        <v>38</v>
      </c>
      <c r="AO18" s="13" t="s">
        <v>37</v>
      </c>
      <c r="AP18" s="13" t="s">
        <v>38</v>
      </c>
      <c r="AQ18" s="13" t="s">
        <v>37</v>
      </c>
      <c r="AR18" s="13" t="s">
        <v>38</v>
      </c>
      <c r="AS18" s="28"/>
      <c r="AT18" s="28"/>
      <c r="AU18" s="28"/>
      <c r="AV18" s="28"/>
      <c r="AW18" s="28"/>
      <c r="AX18" s="14" t="s">
        <v>30</v>
      </c>
      <c r="AY18" s="13" t="s">
        <v>31</v>
      </c>
      <c r="AZ18" s="13" t="s">
        <v>35</v>
      </c>
      <c r="BA18" s="13" t="s">
        <v>33</v>
      </c>
      <c r="BB18" s="13" t="s">
        <v>34</v>
      </c>
      <c r="BC18" s="14" t="s">
        <v>30</v>
      </c>
      <c r="BD18" s="13" t="s">
        <v>31</v>
      </c>
      <c r="BE18" s="13" t="s">
        <v>35</v>
      </c>
      <c r="BF18" s="13" t="s">
        <v>33</v>
      </c>
      <c r="BG18" s="15" t="s">
        <v>39</v>
      </c>
      <c r="BH18" s="13" t="s">
        <v>37</v>
      </c>
      <c r="BI18" s="13" t="s">
        <v>38</v>
      </c>
      <c r="BJ18" s="13" t="s">
        <v>37</v>
      </c>
      <c r="BK18" s="13" t="s">
        <v>38</v>
      </c>
      <c r="BL18" s="13" t="s">
        <v>37</v>
      </c>
      <c r="BM18" s="13" t="s">
        <v>38</v>
      </c>
      <c r="BN18" s="13" t="s">
        <v>37</v>
      </c>
      <c r="BO18" s="13" t="s">
        <v>38</v>
      </c>
      <c r="BP18" s="13" t="s">
        <v>37</v>
      </c>
      <c r="BQ18" s="13" t="s">
        <v>38</v>
      </c>
      <c r="BR18" s="28"/>
      <c r="BS18" s="28"/>
      <c r="BT18" s="28"/>
      <c r="BU18" s="28"/>
      <c r="BV18" s="28"/>
      <c r="BW18" s="14" t="s">
        <v>30</v>
      </c>
      <c r="BX18" s="13" t="s">
        <v>31</v>
      </c>
      <c r="BY18" s="13" t="s">
        <v>35</v>
      </c>
      <c r="BZ18" s="13" t="s">
        <v>33</v>
      </c>
      <c r="CA18" s="13" t="s">
        <v>34</v>
      </c>
      <c r="CB18" s="14" t="s">
        <v>30</v>
      </c>
      <c r="CC18" s="13" t="s">
        <v>31</v>
      </c>
      <c r="CD18" s="13" t="s">
        <v>35</v>
      </c>
      <c r="CE18" s="13" t="s">
        <v>33</v>
      </c>
      <c r="CF18" s="13" t="s">
        <v>34</v>
      </c>
    </row>
    <row r="19" spans="1:84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  <c r="O19" s="13">
        <v>15</v>
      </c>
      <c r="P19" s="13">
        <v>16</v>
      </c>
      <c r="Q19" s="13">
        <v>17</v>
      </c>
      <c r="R19" s="13">
        <v>18</v>
      </c>
      <c r="S19" s="13">
        <v>19</v>
      </c>
      <c r="T19" s="13">
        <v>20</v>
      </c>
      <c r="U19" s="13">
        <v>21</v>
      </c>
      <c r="V19" s="13">
        <v>22</v>
      </c>
      <c r="W19" s="13">
        <v>23</v>
      </c>
      <c r="X19" s="13">
        <v>24</v>
      </c>
      <c r="Y19" s="13">
        <v>25</v>
      </c>
      <c r="Z19" s="13">
        <v>26</v>
      </c>
      <c r="AA19" s="13">
        <v>27</v>
      </c>
      <c r="AB19" s="13">
        <v>28</v>
      </c>
      <c r="AC19" s="13">
        <v>29</v>
      </c>
      <c r="AD19" s="13">
        <v>30</v>
      </c>
      <c r="AE19" s="13">
        <v>31</v>
      </c>
      <c r="AF19" s="13">
        <v>32</v>
      </c>
      <c r="AG19" s="24">
        <v>33</v>
      </c>
      <c r="AH19" s="26"/>
      <c r="AI19" s="13">
        <v>34</v>
      </c>
      <c r="AJ19" s="13">
        <v>35</v>
      </c>
      <c r="AK19" s="13">
        <v>36</v>
      </c>
      <c r="AL19" s="13">
        <v>37</v>
      </c>
      <c r="AM19" s="13">
        <v>38</v>
      </c>
      <c r="AN19" s="13">
        <v>39</v>
      </c>
      <c r="AO19" s="13">
        <v>40</v>
      </c>
      <c r="AP19" s="13">
        <v>41</v>
      </c>
      <c r="AQ19" s="13">
        <v>42</v>
      </c>
      <c r="AR19" s="13">
        <v>43</v>
      </c>
      <c r="AS19" s="13">
        <v>49</v>
      </c>
      <c r="AT19" s="13">
        <v>50</v>
      </c>
      <c r="AU19" s="13">
        <v>51</v>
      </c>
      <c r="AV19" s="13">
        <v>52</v>
      </c>
      <c r="AW19" s="13">
        <v>53</v>
      </c>
      <c r="AX19" s="13">
        <v>54</v>
      </c>
      <c r="AY19" s="13">
        <v>55</v>
      </c>
      <c r="AZ19" s="13">
        <v>56</v>
      </c>
      <c r="BA19" s="13">
        <v>57</v>
      </c>
      <c r="BB19" s="13">
        <v>58</v>
      </c>
      <c r="BC19" s="13">
        <v>59</v>
      </c>
      <c r="BD19" s="13">
        <v>60</v>
      </c>
      <c r="BE19" s="13">
        <v>61</v>
      </c>
      <c r="BF19" s="13">
        <v>62</v>
      </c>
      <c r="BG19" s="13">
        <v>63</v>
      </c>
      <c r="BH19" s="13">
        <v>64</v>
      </c>
      <c r="BI19" s="13">
        <v>65</v>
      </c>
      <c r="BJ19" s="13">
        <v>66</v>
      </c>
      <c r="BK19" s="13">
        <v>67</v>
      </c>
      <c r="BL19" s="13">
        <v>68</v>
      </c>
      <c r="BM19" s="13">
        <v>69</v>
      </c>
      <c r="BN19" s="13">
        <v>70</v>
      </c>
      <c r="BO19" s="13">
        <v>71</v>
      </c>
      <c r="BP19" s="13">
        <v>72</v>
      </c>
      <c r="BQ19" s="13">
        <v>73</v>
      </c>
      <c r="BR19" s="13">
        <v>79</v>
      </c>
      <c r="BS19" s="13">
        <v>80</v>
      </c>
      <c r="BT19" s="13">
        <v>81</v>
      </c>
      <c r="BU19" s="13">
        <v>82</v>
      </c>
      <c r="BV19" s="13">
        <v>83</v>
      </c>
      <c r="BW19" s="13">
        <v>84</v>
      </c>
      <c r="BX19" s="13">
        <v>85</v>
      </c>
      <c r="BY19" s="13">
        <v>86</v>
      </c>
      <c r="BZ19" s="13">
        <v>87</v>
      </c>
      <c r="CA19" s="13">
        <v>88</v>
      </c>
      <c r="CB19" s="13">
        <v>89</v>
      </c>
      <c r="CC19" s="13">
        <v>90</v>
      </c>
      <c r="CD19" s="13">
        <v>91</v>
      </c>
      <c r="CE19" s="13">
        <v>92</v>
      </c>
      <c r="CF19" s="13">
        <v>93</v>
      </c>
    </row>
    <row r="20" spans="1:84" s="18" customFormat="1" ht="73.5">
      <c r="A20" s="16" t="s">
        <v>45</v>
      </c>
      <c r="B20" s="17" t="s">
        <v>46</v>
      </c>
      <c r="C20" s="17" t="s">
        <v>47</v>
      </c>
      <c r="D20" s="17" t="s">
        <v>47</v>
      </c>
      <c r="E20" s="17" t="s">
        <v>47</v>
      </c>
      <c r="F20" s="17" t="s">
        <v>47</v>
      </c>
      <c r="G20" s="17" t="s">
        <v>47</v>
      </c>
      <c r="H20" s="17" t="s">
        <v>47</v>
      </c>
      <c r="I20" s="17" t="s">
        <v>47</v>
      </c>
      <c r="J20" s="17" t="s">
        <v>47</v>
      </c>
      <c r="K20" s="17" t="s">
        <v>47</v>
      </c>
      <c r="L20" s="17" t="s">
        <v>47</v>
      </c>
      <c r="M20" s="17" t="s">
        <v>47</v>
      </c>
      <c r="N20" s="17" t="s">
        <v>47</v>
      </c>
      <c r="O20" s="17" t="s">
        <v>47</v>
      </c>
      <c r="P20" s="17" t="s">
        <v>47</v>
      </c>
      <c r="Q20" s="17" t="s">
        <v>47</v>
      </c>
      <c r="R20" s="17" t="s">
        <v>47</v>
      </c>
      <c r="S20" s="17" t="s">
        <v>47</v>
      </c>
      <c r="T20" s="17" t="s">
        <v>47</v>
      </c>
      <c r="U20" s="17" t="s">
        <v>47</v>
      </c>
      <c r="V20" s="17" t="s">
        <v>47</v>
      </c>
      <c r="W20" s="17" t="s">
        <v>47</v>
      </c>
      <c r="X20" s="17" t="s">
        <v>47</v>
      </c>
      <c r="Y20" s="17" t="s">
        <v>47</v>
      </c>
      <c r="Z20" s="17" t="s">
        <v>47</v>
      </c>
      <c r="AA20" s="17" t="s">
        <v>47</v>
      </c>
      <c r="AB20" s="17" t="s">
        <v>47</v>
      </c>
      <c r="AC20" s="17" t="s">
        <v>47</v>
      </c>
      <c r="AD20" s="17" t="s">
        <v>47</v>
      </c>
      <c r="AE20" s="17" t="s">
        <v>47</v>
      </c>
      <c r="AF20" s="17" t="s">
        <v>47</v>
      </c>
      <c r="AG20" s="17" t="s">
        <v>47</v>
      </c>
      <c r="AH20" s="17" t="s">
        <v>47</v>
      </c>
      <c r="AI20" s="1">
        <f t="shared" ref="AI20:AR20" si="0">SUM(AI22+AI41+AI47+AI55)</f>
        <v>70903.899999999994</v>
      </c>
      <c r="AJ20" s="1">
        <f t="shared" si="0"/>
        <v>70630.700000000012</v>
      </c>
      <c r="AK20" s="1">
        <f t="shared" si="0"/>
        <v>18379.5</v>
      </c>
      <c r="AL20" s="1">
        <f t="shared" si="0"/>
        <v>18379.5</v>
      </c>
      <c r="AM20" s="1">
        <f t="shared" si="0"/>
        <v>29233.8</v>
      </c>
      <c r="AN20" s="1">
        <f t="shared" si="0"/>
        <v>29233.8</v>
      </c>
      <c r="AO20" s="1">
        <f t="shared" si="0"/>
        <v>0</v>
      </c>
      <c r="AP20" s="1">
        <f t="shared" si="0"/>
        <v>0</v>
      </c>
      <c r="AQ20" s="1">
        <f t="shared" si="0"/>
        <v>23290.6</v>
      </c>
      <c r="AR20" s="1">
        <f t="shared" si="0"/>
        <v>23017.4</v>
      </c>
      <c r="AS20" s="1">
        <f>SUM(AS22+AS41+AS47+AS55)</f>
        <v>25493.7</v>
      </c>
      <c r="AT20" s="1">
        <f t="shared" ref="AT20:BQ20" si="1">SUM(AT22+AT41+AT47+AT55)</f>
        <v>142.6</v>
      </c>
      <c r="AU20" s="1">
        <f t="shared" si="1"/>
        <v>3678.1</v>
      </c>
      <c r="AV20" s="1">
        <f t="shared" si="1"/>
        <v>0</v>
      </c>
      <c r="AW20" s="1">
        <f t="shared" si="1"/>
        <v>21672.999999999996</v>
      </c>
      <c r="AX20" s="1">
        <f t="shared" si="1"/>
        <v>19524.900000000001</v>
      </c>
      <c r="AY20" s="1">
        <f t="shared" si="1"/>
        <v>149.6</v>
      </c>
      <c r="AZ20" s="1">
        <f t="shared" si="1"/>
        <v>37.200000000000003</v>
      </c>
      <c r="BA20" s="1">
        <f t="shared" si="1"/>
        <v>0</v>
      </c>
      <c r="BB20" s="1">
        <f t="shared" si="1"/>
        <v>19338.100000000002</v>
      </c>
      <c r="BC20" s="1">
        <f t="shared" si="1"/>
        <v>18656.400000000001</v>
      </c>
      <c r="BD20" s="1">
        <f t="shared" si="1"/>
        <v>0</v>
      </c>
      <c r="BE20" s="1">
        <f t="shared" si="1"/>
        <v>3.5</v>
      </c>
      <c r="BF20" s="1">
        <f t="shared" si="1"/>
        <v>0</v>
      </c>
      <c r="BG20" s="1">
        <f t="shared" si="1"/>
        <v>18652.900000000001</v>
      </c>
      <c r="BH20" s="1">
        <f t="shared" si="1"/>
        <v>28951</v>
      </c>
      <c r="BI20" s="1">
        <f t="shared" si="1"/>
        <v>28677.800000000003</v>
      </c>
      <c r="BJ20" s="1">
        <f t="shared" si="1"/>
        <v>140</v>
      </c>
      <c r="BK20" s="1">
        <f t="shared" si="1"/>
        <v>140</v>
      </c>
      <c r="BL20" s="1">
        <f t="shared" si="1"/>
        <v>9650</v>
      </c>
      <c r="BM20" s="1">
        <f t="shared" si="1"/>
        <v>9650</v>
      </c>
      <c r="BN20" s="1">
        <f t="shared" si="1"/>
        <v>0</v>
      </c>
      <c r="BO20" s="1">
        <f t="shared" si="1"/>
        <v>0</v>
      </c>
      <c r="BP20" s="1">
        <f t="shared" si="1"/>
        <v>19161</v>
      </c>
      <c r="BQ20" s="1">
        <f t="shared" si="1"/>
        <v>18887.800000000003</v>
      </c>
      <c r="BR20" s="1">
        <f>SUM(BR22+BR41+BR47+BR55)</f>
        <v>25170.100000000002</v>
      </c>
      <c r="BS20" s="1">
        <f t="shared" ref="BS20:CF20" si="2">SUM(BS22+BS41+BS47+BS55)</f>
        <v>142.6</v>
      </c>
      <c r="BT20" s="1">
        <f t="shared" si="2"/>
        <v>3542.1</v>
      </c>
      <c r="BU20" s="1">
        <f t="shared" si="2"/>
        <v>0</v>
      </c>
      <c r="BV20" s="1">
        <f t="shared" si="2"/>
        <v>21485.399999999998</v>
      </c>
      <c r="BW20" s="1">
        <f t="shared" si="2"/>
        <v>18578</v>
      </c>
      <c r="BX20" s="1">
        <f t="shared" si="2"/>
        <v>149.6</v>
      </c>
      <c r="BY20" s="1">
        <f t="shared" si="2"/>
        <v>37.200000000000003</v>
      </c>
      <c r="BZ20" s="1">
        <f t="shared" si="2"/>
        <v>0</v>
      </c>
      <c r="CA20" s="1">
        <f t="shared" si="2"/>
        <v>18391.2</v>
      </c>
      <c r="CB20" s="1">
        <f t="shared" si="2"/>
        <v>18656.400000000001</v>
      </c>
      <c r="CC20" s="1">
        <f t="shared" si="2"/>
        <v>0</v>
      </c>
      <c r="CD20" s="1">
        <f t="shared" si="2"/>
        <v>3.5</v>
      </c>
      <c r="CE20" s="1">
        <f t="shared" si="2"/>
        <v>0</v>
      </c>
      <c r="CF20" s="1">
        <f t="shared" si="2"/>
        <v>18652.900000000001</v>
      </c>
    </row>
    <row r="21" spans="1:84">
      <c r="A21" s="19" t="s">
        <v>48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8" customFormat="1" ht="94.5">
      <c r="A22" s="16" t="s">
        <v>49</v>
      </c>
      <c r="B22" s="17" t="s">
        <v>50</v>
      </c>
      <c r="C22" s="17" t="s">
        <v>47</v>
      </c>
      <c r="D22" s="17" t="s">
        <v>47</v>
      </c>
      <c r="E22" s="17" t="s">
        <v>47</v>
      </c>
      <c r="F22" s="17" t="s">
        <v>47</v>
      </c>
      <c r="G22" s="17" t="s">
        <v>47</v>
      </c>
      <c r="H22" s="17" t="s">
        <v>47</v>
      </c>
      <c r="I22" s="17" t="s">
        <v>47</v>
      </c>
      <c r="J22" s="17" t="s">
        <v>47</v>
      </c>
      <c r="K22" s="17" t="s">
        <v>47</v>
      </c>
      <c r="L22" s="17" t="s">
        <v>47</v>
      </c>
      <c r="M22" s="17" t="s">
        <v>47</v>
      </c>
      <c r="N22" s="17" t="s">
        <v>47</v>
      </c>
      <c r="O22" s="17" t="s">
        <v>47</v>
      </c>
      <c r="P22" s="17" t="s">
        <v>47</v>
      </c>
      <c r="Q22" s="17" t="s">
        <v>47</v>
      </c>
      <c r="R22" s="17" t="s">
        <v>47</v>
      </c>
      <c r="S22" s="17" t="s">
        <v>47</v>
      </c>
      <c r="T22" s="17" t="s">
        <v>47</v>
      </c>
      <c r="U22" s="17" t="s">
        <v>47</v>
      </c>
      <c r="V22" s="17" t="s">
        <v>47</v>
      </c>
      <c r="W22" s="17" t="s">
        <v>47</v>
      </c>
      <c r="X22" s="17" t="s">
        <v>47</v>
      </c>
      <c r="Y22" s="17" t="s">
        <v>47</v>
      </c>
      <c r="Z22" s="17" t="s">
        <v>47</v>
      </c>
      <c r="AA22" s="17" t="s">
        <v>47</v>
      </c>
      <c r="AB22" s="17" t="s">
        <v>47</v>
      </c>
      <c r="AC22" s="17" t="s">
        <v>47</v>
      </c>
      <c r="AD22" s="17" t="s">
        <v>47</v>
      </c>
      <c r="AE22" s="17" t="s">
        <v>47</v>
      </c>
      <c r="AF22" s="17" t="s">
        <v>47</v>
      </c>
      <c r="AG22" s="17" t="s">
        <v>47</v>
      </c>
      <c r="AH22" s="17" t="s">
        <v>47</v>
      </c>
      <c r="AI22" s="1">
        <f t="shared" ref="AI22:AR22" si="3">SUM(AI24+AI32)</f>
        <v>60938.2</v>
      </c>
      <c r="AJ22" s="1">
        <f t="shared" si="3"/>
        <v>60702.200000000004</v>
      </c>
      <c r="AK22" s="1">
        <f t="shared" si="3"/>
        <v>18221.8</v>
      </c>
      <c r="AL22" s="1">
        <f t="shared" si="3"/>
        <v>18221.8</v>
      </c>
      <c r="AM22" s="1">
        <f t="shared" si="3"/>
        <v>29230.3</v>
      </c>
      <c r="AN22" s="1">
        <f t="shared" si="3"/>
        <v>29230.3</v>
      </c>
      <c r="AO22" s="1">
        <f t="shared" si="3"/>
        <v>0</v>
      </c>
      <c r="AP22" s="1">
        <f t="shared" si="3"/>
        <v>0</v>
      </c>
      <c r="AQ22" s="1">
        <f t="shared" si="3"/>
        <v>13486.1</v>
      </c>
      <c r="AR22" s="1">
        <f t="shared" si="3"/>
        <v>13250.099999999999</v>
      </c>
      <c r="AS22" s="1">
        <f>SUM(AS24+AS32)</f>
        <v>15119.400000000001</v>
      </c>
      <c r="AT22" s="1">
        <f t="shared" ref="AT22:BQ22" si="4">SUM(AT24+AT32)</f>
        <v>0</v>
      </c>
      <c r="AU22" s="1">
        <f t="shared" si="4"/>
        <v>3674.6</v>
      </c>
      <c r="AV22" s="1">
        <f t="shared" si="4"/>
        <v>0</v>
      </c>
      <c r="AW22" s="1">
        <f t="shared" si="4"/>
        <v>11444.8</v>
      </c>
      <c r="AX22" s="1">
        <f t="shared" si="4"/>
        <v>8934.1</v>
      </c>
      <c r="AY22" s="1">
        <f t="shared" si="4"/>
        <v>0</v>
      </c>
      <c r="AZ22" s="1">
        <f t="shared" si="4"/>
        <v>33.700000000000003</v>
      </c>
      <c r="BA22" s="1">
        <f t="shared" si="4"/>
        <v>0</v>
      </c>
      <c r="BB22" s="1">
        <f t="shared" si="4"/>
        <v>8900.4000000000015</v>
      </c>
      <c r="BC22" s="1">
        <f t="shared" si="4"/>
        <v>7996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7996</v>
      </c>
      <c r="BH22" s="1">
        <f t="shared" si="4"/>
        <v>19018</v>
      </c>
      <c r="BI22" s="1">
        <f t="shared" si="4"/>
        <v>18782</v>
      </c>
      <c r="BJ22" s="1">
        <f t="shared" si="4"/>
        <v>0</v>
      </c>
      <c r="BK22" s="1">
        <f t="shared" si="4"/>
        <v>0</v>
      </c>
      <c r="BL22" s="1">
        <f t="shared" si="4"/>
        <v>9646.5</v>
      </c>
      <c r="BM22" s="1">
        <f t="shared" si="4"/>
        <v>9646.5</v>
      </c>
      <c r="BN22" s="1">
        <f t="shared" si="4"/>
        <v>0</v>
      </c>
      <c r="BO22" s="1">
        <f t="shared" si="4"/>
        <v>0</v>
      </c>
      <c r="BP22" s="1">
        <f t="shared" si="4"/>
        <v>9371.5</v>
      </c>
      <c r="BQ22" s="1">
        <f t="shared" si="4"/>
        <v>9135.5</v>
      </c>
      <c r="BR22" s="1">
        <f>SUM(BR24+BR32)</f>
        <v>14795.800000000003</v>
      </c>
      <c r="BS22" s="1">
        <f t="shared" ref="BS22:CF22" si="5">SUM(BS24+BS32)</f>
        <v>0</v>
      </c>
      <c r="BT22" s="1">
        <f t="shared" si="5"/>
        <v>3538.6</v>
      </c>
      <c r="BU22" s="1">
        <f t="shared" si="5"/>
        <v>0</v>
      </c>
      <c r="BV22" s="1">
        <f t="shared" si="5"/>
        <v>11257.2</v>
      </c>
      <c r="BW22" s="1">
        <f t="shared" si="5"/>
        <v>7987.2000000000007</v>
      </c>
      <c r="BX22" s="1">
        <f t="shared" si="5"/>
        <v>0</v>
      </c>
      <c r="BY22" s="1">
        <f t="shared" si="5"/>
        <v>33.700000000000003</v>
      </c>
      <c r="BZ22" s="1">
        <f t="shared" si="5"/>
        <v>0</v>
      </c>
      <c r="CA22" s="1">
        <f t="shared" si="5"/>
        <v>7953.5000000000009</v>
      </c>
      <c r="CB22" s="1">
        <f t="shared" si="5"/>
        <v>7996</v>
      </c>
      <c r="CC22" s="1">
        <f t="shared" si="5"/>
        <v>0</v>
      </c>
      <c r="CD22" s="1">
        <f t="shared" si="5"/>
        <v>0</v>
      </c>
      <c r="CE22" s="1">
        <f t="shared" si="5"/>
        <v>0</v>
      </c>
      <c r="CF22" s="1">
        <f t="shared" si="5"/>
        <v>7996</v>
      </c>
    </row>
    <row r="23" spans="1:84">
      <c r="A23" s="19" t="s">
        <v>48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8" customFormat="1" ht="84">
      <c r="A24" s="16" t="s">
        <v>51</v>
      </c>
      <c r="B24" s="17" t="s">
        <v>52</v>
      </c>
      <c r="C24" s="17" t="s">
        <v>47</v>
      </c>
      <c r="D24" s="17" t="s">
        <v>47</v>
      </c>
      <c r="E24" s="17" t="s">
        <v>47</v>
      </c>
      <c r="F24" s="17" t="s">
        <v>47</v>
      </c>
      <c r="G24" s="17" t="s">
        <v>47</v>
      </c>
      <c r="H24" s="17" t="s">
        <v>47</v>
      </c>
      <c r="I24" s="17" t="s">
        <v>47</v>
      </c>
      <c r="J24" s="17" t="s">
        <v>47</v>
      </c>
      <c r="K24" s="17" t="s">
        <v>47</v>
      </c>
      <c r="L24" s="17" t="s">
        <v>47</v>
      </c>
      <c r="M24" s="17" t="s">
        <v>47</v>
      </c>
      <c r="N24" s="17" t="s">
        <v>47</v>
      </c>
      <c r="O24" s="17" t="s">
        <v>47</v>
      </c>
      <c r="P24" s="17" t="s">
        <v>47</v>
      </c>
      <c r="Q24" s="17" t="s">
        <v>47</v>
      </c>
      <c r="R24" s="17" t="s">
        <v>47</v>
      </c>
      <c r="S24" s="17" t="s">
        <v>47</v>
      </c>
      <c r="T24" s="17" t="s">
        <v>47</v>
      </c>
      <c r="U24" s="17" t="s">
        <v>47</v>
      </c>
      <c r="V24" s="17" t="s">
        <v>47</v>
      </c>
      <c r="W24" s="17" t="s">
        <v>47</v>
      </c>
      <c r="X24" s="17" t="s">
        <v>47</v>
      </c>
      <c r="Y24" s="17" t="s">
        <v>47</v>
      </c>
      <c r="Z24" s="17" t="s">
        <v>47</v>
      </c>
      <c r="AA24" s="17" t="s">
        <v>47</v>
      </c>
      <c r="AB24" s="17" t="s">
        <v>47</v>
      </c>
      <c r="AC24" s="17" t="s">
        <v>47</v>
      </c>
      <c r="AD24" s="17" t="s">
        <v>47</v>
      </c>
      <c r="AE24" s="17" t="s">
        <v>47</v>
      </c>
      <c r="AF24" s="17" t="s">
        <v>47</v>
      </c>
      <c r="AG24" s="17" t="s">
        <v>47</v>
      </c>
      <c r="AH24" s="17" t="s">
        <v>47</v>
      </c>
      <c r="AI24" s="1">
        <f t="shared" ref="AI24:AR24" si="6">SUM(AI26:AI31)</f>
        <v>43660.6</v>
      </c>
      <c r="AJ24" s="1">
        <f t="shared" si="6"/>
        <v>43629.3</v>
      </c>
      <c r="AK24" s="1">
        <f t="shared" si="6"/>
        <v>18221.8</v>
      </c>
      <c r="AL24" s="1">
        <f t="shared" si="6"/>
        <v>18221.8</v>
      </c>
      <c r="AM24" s="1">
        <f t="shared" si="6"/>
        <v>20049.599999999999</v>
      </c>
      <c r="AN24" s="1">
        <f t="shared" si="6"/>
        <v>20049.599999999999</v>
      </c>
      <c r="AO24" s="1">
        <f t="shared" si="6"/>
        <v>0</v>
      </c>
      <c r="AP24" s="1">
        <f t="shared" si="6"/>
        <v>0</v>
      </c>
      <c r="AQ24" s="1">
        <f t="shared" si="6"/>
        <v>5389.2</v>
      </c>
      <c r="AR24" s="1">
        <f t="shared" si="6"/>
        <v>5357.9</v>
      </c>
      <c r="AS24" s="1">
        <f>SUM(AS26:AS31)</f>
        <v>4778.3</v>
      </c>
      <c r="AT24" s="1">
        <f t="shared" ref="AT24:BQ24" si="7">SUM(AT26:AT31)</f>
        <v>0</v>
      </c>
      <c r="AU24" s="1">
        <f t="shared" si="7"/>
        <v>836.5</v>
      </c>
      <c r="AV24" s="1">
        <f t="shared" si="7"/>
        <v>0</v>
      </c>
      <c r="AW24" s="1">
        <f t="shared" si="7"/>
        <v>3941.8</v>
      </c>
      <c r="AX24" s="1">
        <f t="shared" si="7"/>
        <v>3505.3</v>
      </c>
      <c r="AY24" s="1">
        <f t="shared" si="7"/>
        <v>0</v>
      </c>
      <c r="AZ24" s="1">
        <f t="shared" si="7"/>
        <v>33.700000000000003</v>
      </c>
      <c r="BA24" s="1">
        <f t="shared" si="7"/>
        <v>0</v>
      </c>
      <c r="BB24" s="1">
        <f t="shared" si="7"/>
        <v>3471.6000000000004</v>
      </c>
      <c r="BC24" s="1">
        <f t="shared" si="7"/>
        <v>3593.6</v>
      </c>
      <c r="BD24" s="1">
        <f t="shared" si="7"/>
        <v>0</v>
      </c>
      <c r="BE24" s="1">
        <f t="shared" si="7"/>
        <v>0</v>
      </c>
      <c r="BF24" s="1">
        <f t="shared" si="7"/>
        <v>0</v>
      </c>
      <c r="BG24" s="1">
        <f t="shared" si="7"/>
        <v>3593.6</v>
      </c>
      <c r="BH24" s="1">
        <f t="shared" si="7"/>
        <v>4813.3</v>
      </c>
      <c r="BI24" s="1">
        <f t="shared" si="7"/>
        <v>4782</v>
      </c>
      <c r="BJ24" s="1">
        <f t="shared" si="7"/>
        <v>0</v>
      </c>
      <c r="BK24" s="1">
        <f t="shared" si="7"/>
        <v>0</v>
      </c>
      <c r="BL24" s="1">
        <f t="shared" si="7"/>
        <v>665.8</v>
      </c>
      <c r="BM24" s="1">
        <f t="shared" si="7"/>
        <v>665.8</v>
      </c>
      <c r="BN24" s="1">
        <f t="shared" si="7"/>
        <v>0</v>
      </c>
      <c r="BO24" s="1">
        <f t="shared" si="7"/>
        <v>0</v>
      </c>
      <c r="BP24" s="1">
        <f t="shared" si="7"/>
        <v>4147.5</v>
      </c>
      <c r="BQ24" s="1">
        <f t="shared" si="7"/>
        <v>4116.2</v>
      </c>
      <c r="BR24" s="1">
        <f>SUM(BR26:BR31)</f>
        <v>4623.8</v>
      </c>
      <c r="BS24" s="1">
        <f t="shared" ref="BS24:CF24" si="8">SUM(BS26:BS31)</f>
        <v>0</v>
      </c>
      <c r="BT24" s="1">
        <f t="shared" si="8"/>
        <v>700.5</v>
      </c>
      <c r="BU24" s="1">
        <f t="shared" si="8"/>
        <v>0</v>
      </c>
      <c r="BV24" s="1">
        <f t="shared" si="8"/>
        <v>3923.3</v>
      </c>
      <c r="BW24" s="1">
        <f t="shared" si="8"/>
        <v>3505.3</v>
      </c>
      <c r="BX24" s="1">
        <f t="shared" si="8"/>
        <v>0</v>
      </c>
      <c r="BY24" s="1">
        <f t="shared" si="8"/>
        <v>33.700000000000003</v>
      </c>
      <c r="BZ24" s="1">
        <f t="shared" si="8"/>
        <v>0</v>
      </c>
      <c r="CA24" s="1">
        <f t="shared" si="8"/>
        <v>3471.6000000000004</v>
      </c>
      <c r="CB24" s="1">
        <f t="shared" si="8"/>
        <v>3593.6</v>
      </c>
      <c r="CC24" s="1">
        <f t="shared" si="8"/>
        <v>0</v>
      </c>
      <c r="CD24" s="1">
        <f t="shared" si="8"/>
        <v>0</v>
      </c>
      <c r="CE24" s="1">
        <f t="shared" si="8"/>
        <v>0</v>
      </c>
      <c r="CF24" s="1">
        <f t="shared" si="8"/>
        <v>3593.6</v>
      </c>
    </row>
    <row r="25" spans="1:84">
      <c r="A25" s="19" t="s">
        <v>48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67.5">
      <c r="A26" s="19" t="s">
        <v>53</v>
      </c>
      <c r="B26" s="20" t="s">
        <v>54</v>
      </c>
      <c r="C26" s="20" t="s">
        <v>55</v>
      </c>
      <c r="D26" s="20" t="s">
        <v>56</v>
      </c>
      <c r="E26" s="20" t="s">
        <v>57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 t="s">
        <v>58</v>
      </c>
      <c r="AD26" s="20" t="s">
        <v>59</v>
      </c>
      <c r="AE26" s="20" t="s">
        <v>60</v>
      </c>
      <c r="AF26" s="20" t="s">
        <v>61</v>
      </c>
      <c r="AG26" s="20" t="s">
        <v>62</v>
      </c>
      <c r="AH26" s="20" t="s">
        <v>63</v>
      </c>
      <c r="AI26" s="1">
        <f>SUM(AK26+AM26+AO26+AQ26)</f>
        <v>145.5</v>
      </c>
      <c r="AJ26" s="1">
        <f>SUM(AL26+AN26+AP26+AR26)</f>
        <v>114.2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145.5</v>
      </c>
      <c r="AR26" s="3">
        <v>114.2</v>
      </c>
      <c r="AS26" s="1">
        <f>SUM(AT26:AW26)</f>
        <v>252.2</v>
      </c>
      <c r="AT26" s="3">
        <v>0</v>
      </c>
      <c r="AU26" s="3">
        <v>0</v>
      </c>
      <c r="AV26" s="3">
        <v>0</v>
      </c>
      <c r="AW26" s="3">
        <v>252.2</v>
      </c>
      <c r="AX26" s="1">
        <f>SUM(AY26:BB26)</f>
        <v>43</v>
      </c>
      <c r="AY26" s="3">
        <v>0</v>
      </c>
      <c r="AZ26" s="3">
        <v>0</v>
      </c>
      <c r="BA26" s="3">
        <v>0</v>
      </c>
      <c r="BB26" s="3">
        <v>43</v>
      </c>
      <c r="BC26" s="1">
        <f>SUM(BD26:BG26)</f>
        <v>43.7</v>
      </c>
      <c r="BD26" s="3">
        <v>0</v>
      </c>
      <c r="BE26" s="3">
        <v>0</v>
      </c>
      <c r="BF26" s="3">
        <v>0</v>
      </c>
      <c r="BG26" s="3">
        <v>43.7</v>
      </c>
      <c r="BH26" s="1">
        <f>SUM(BJ26+BL26+BN26+BP26)</f>
        <v>145.5</v>
      </c>
      <c r="BI26" s="1">
        <f>SUM(BK26+BM26+BO26+BQ26)</f>
        <v>114.2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145.5</v>
      </c>
      <c r="BQ26" s="3">
        <v>114.2</v>
      </c>
      <c r="BR26" s="1">
        <f>SUM(BS26:BV26)</f>
        <v>252.2</v>
      </c>
      <c r="BS26" s="3">
        <v>0</v>
      </c>
      <c r="BT26" s="3">
        <v>0</v>
      </c>
      <c r="BU26" s="3">
        <v>0</v>
      </c>
      <c r="BV26" s="3">
        <v>252.2</v>
      </c>
      <c r="BW26" s="1">
        <f>SUM(BX26:CA26)</f>
        <v>43</v>
      </c>
      <c r="BX26" s="3">
        <v>0</v>
      </c>
      <c r="BY26" s="3">
        <v>0</v>
      </c>
      <c r="BZ26" s="3">
        <v>0</v>
      </c>
      <c r="CA26" s="3">
        <v>43</v>
      </c>
      <c r="CB26" s="1">
        <f>SUM(CC26:CF26)</f>
        <v>43.7</v>
      </c>
      <c r="CC26" s="3">
        <v>0</v>
      </c>
      <c r="CD26" s="3">
        <v>0</v>
      </c>
      <c r="CE26" s="3">
        <v>0</v>
      </c>
      <c r="CF26" s="3">
        <v>43.7</v>
      </c>
    </row>
    <row r="27" spans="1:84" ht="90">
      <c r="A27" s="19" t="s">
        <v>64</v>
      </c>
      <c r="B27" s="20" t="s">
        <v>65</v>
      </c>
      <c r="C27" s="20" t="s">
        <v>66</v>
      </c>
      <c r="D27" s="20" t="s">
        <v>67</v>
      </c>
      <c r="E27" s="20" t="s">
        <v>68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 t="s">
        <v>69</v>
      </c>
      <c r="X27" s="20" t="s">
        <v>70</v>
      </c>
      <c r="Y27" s="20" t="s">
        <v>71</v>
      </c>
      <c r="Z27" s="20" t="s">
        <v>72</v>
      </c>
      <c r="AA27" s="20" t="s">
        <v>59</v>
      </c>
      <c r="AB27" s="20" t="s">
        <v>73</v>
      </c>
      <c r="AC27" s="21" t="s">
        <v>283</v>
      </c>
      <c r="AD27" s="20" t="s">
        <v>284</v>
      </c>
      <c r="AE27" s="20" t="s">
        <v>285</v>
      </c>
      <c r="AF27" s="20" t="s">
        <v>74</v>
      </c>
      <c r="AG27" s="20" t="s">
        <v>75</v>
      </c>
      <c r="AH27" s="20" t="s">
        <v>76</v>
      </c>
      <c r="AI27" s="1">
        <f t="shared" ref="AI27:AI31" si="9">SUM(AK27+AM27+AO27+AQ27)</f>
        <v>400</v>
      </c>
      <c r="AJ27" s="1">
        <f t="shared" ref="AJ27:AJ31" si="10">SUM(AL27+AN27+AP27+AR27)</f>
        <v>400</v>
      </c>
      <c r="AK27" s="3">
        <v>0</v>
      </c>
      <c r="AL27" s="3">
        <v>0</v>
      </c>
      <c r="AM27" s="3">
        <v>323</v>
      </c>
      <c r="AN27" s="3">
        <v>323</v>
      </c>
      <c r="AO27" s="3">
        <v>0</v>
      </c>
      <c r="AP27" s="3">
        <v>0</v>
      </c>
      <c r="AQ27" s="3">
        <v>77</v>
      </c>
      <c r="AR27" s="3">
        <v>77</v>
      </c>
      <c r="AS27" s="1">
        <f t="shared" ref="AS27:AS31" si="11">SUM(AT27:AW27)</f>
        <v>592</v>
      </c>
      <c r="AT27" s="3">
        <v>0</v>
      </c>
      <c r="AU27" s="3">
        <v>484</v>
      </c>
      <c r="AV27" s="3">
        <v>0</v>
      </c>
      <c r="AW27" s="3">
        <v>108</v>
      </c>
      <c r="AX27" s="1">
        <f t="shared" ref="AX27:AX31" si="12">SUM(AY27:BB27)</f>
        <v>42</v>
      </c>
      <c r="AY27" s="3">
        <v>0</v>
      </c>
      <c r="AZ27" s="3">
        <v>0</v>
      </c>
      <c r="BA27" s="3">
        <v>0</v>
      </c>
      <c r="BB27" s="3">
        <v>42</v>
      </c>
      <c r="BC27" s="1">
        <f t="shared" ref="BC27:BC31" si="13">SUM(BD27:BG27)</f>
        <v>42</v>
      </c>
      <c r="BD27" s="3">
        <v>0</v>
      </c>
      <c r="BE27" s="3">
        <v>0</v>
      </c>
      <c r="BF27" s="3">
        <v>0</v>
      </c>
      <c r="BG27" s="3">
        <v>42</v>
      </c>
      <c r="BH27" s="1">
        <f t="shared" ref="BH27:BH31" si="14">SUM(BJ27+BL27+BN27+BP27)</f>
        <v>400</v>
      </c>
      <c r="BI27" s="1">
        <f t="shared" ref="BI27:BI31" si="15">SUM(BK27+BM27+BO27+BQ27)</f>
        <v>400</v>
      </c>
      <c r="BJ27" s="3">
        <v>0</v>
      </c>
      <c r="BK27" s="3">
        <v>0</v>
      </c>
      <c r="BL27" s="3">
        <v>323</v>
      </c>
      <c r="BM27" s="3">
        <v>323</v>
      </c>
      <c r="BN27" s="3">
        <v>0</v>
      </c>
      <c r="BO27" s="3">
        <v>0</v>
      </c>
      <c r="BP27" s="3">
        <v>77</v>
      </c>
      <c r="BQ27" s="3">
        <v>77</v>
      </c>
      <c r="BR27" s="1">
        <f t="shared" ref="BR27:BR31" si="16">SUM(BS27:BV27)</f>
        <v>592</v>
      </c>
      <c r="BS27" s="3">
        <v>0</v>
      </c>
      <c r="BT27" s="3">
        <v>484</v>
      </c>
      <c r="BU27" s="3">
        <v>0</v>
      </c>
      <c r="BV27" s="3">
        <v>108</v>
      </c>
      <c r="BW27" s="1">
        <f t="shared" ref="BW27:BW31" si="17">SUM(BX27:CA27)</f>
        <v>42</v>
      </c>
      <c r="BX27" s="3">
        <v>0</v>
      </c>
      <c r="BY27" s="3">
        <v>0</v>
      </c>
      <c r="BZ27" s="3">
        <v>0</v>
      </c>
      <c r="CA27" s="3">
        <v>42</v>
      </c>
      <c r="CB27" s="1">
        <f t="shared" ref="CB27:CB31" si="18">SUM(CC27:CF27)</f>
        <v>42</v>
      </c>
      <c r="CC27" s="3">
        <v>0</v>
      </c>
      <c r="CD27" s="3">
        <v>0</v>
      </c>
      <c r="CE27" s="3">
        <v>0</v>
      </c>
      <c r="CF27" s="3">
        <v>42</v>
      </c>
    </row>
    <row r="28" spans="1:84" ht="112.5">
      <c r="A28" s="19" t="s">
        <v>77</v>
      </c>
      <c r="B28" s="20" t="s">
        <v>78</v>
      </c>
      <c r="C28" s="20" t="s">
        <v>79</v>
      </c>
      <c r="D28" s="20" t="s">
        <v>80</v>
      </c>
      <c r="E28" s="20" t="s">
        <v>81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 t="s">
        <v>286</v>
      </c>
      <c r="AD28" s="20" t="s">
        <v>91</v>
      </c>
      <c r="AE28" s="20" t="s">
        <v>287</v>
      </c>
      <c r="AF28" s="20" t="s">
        <v>82</v>
      </c>
      <c r="AG28" s="20" t="s">
        <v>83</v>
      </c>
      <c r="AH28" s="20" t="s">
        <v>84</v>
      </c>
      <c r="AI28" s="1">
        <f t="shared" si="9"/>
        <v>1101.5999999999999</v>
      </c>
      <c r="AJ28" s="1">
        <f t="shared" si="10"/>
        <v>1101.5999999999999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1101.5999999999999</v>
      </c>
      <c r="AR28" s="3">
        <v>1101.5999999999999</v>
      </c>
      <c r="AS28" s="1">
        <f t="shared" si="11"/>
        <v>1138.0999999999999</v>
      </c>
      <c r="AT28" s="3">
        <v>0</v>
      </c>
      <c r="AU28" s="3">
        <v>0</v>
      </c>
      <c r="AV28" s="3">
        <v>0</v>
      </c>
      <c r="AW28" s="3">
        <v>1138.0999999999999</v>
      </c>
      <c r="AX28" s="1">
        <f t="shared" si="12"/>
        <v>1030.2</v>
      </c>
      <c r="AY28" s="3">
        <v>0</v>
      </c>
      <c r="AZ28" s="3">
        <v>0</v>
      </c>
      <c r="BA28" s="3">
        <v>0</v>
      </c>
      <c r="BB28" s="3">
        <v>1030.2</v>
      </c>
      <c r="BC28" s="1">
        <f t="shared" si="13"/>
        <v>1022.2</v>
      </c>
      <c r="BD28" s="3">
        <v>0</v>
      </c>
      <c r="BE28" s="3">
        <v>0</v>
      </c>
      <c r="BF28" s="3">
        <v>0</v>
      </c>
      <c r="BG28" s="3">
        <v>1022.2</v>
      </c>
      <c r="BH28" s="1">
        <f t="shared" si="14"/>
        <v>1101.5999999999999</v>
      </c>
      <c r="BI28" s="1">
        <f t="shared" si="15"/>
        <v>1101.5999999999999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1101.5999999999999</v>
      </c>
      <c r="BQ28" s="3">
        <v>1101.5999999999999</v>
      </c>
      <c r="BR28" s="1">
        <f t="shared" si="16"/>
        <v>1138.0999999999999</v>
      </c>
      <c r="BS28" s="3">
        <v>0</v>
      </c>
      <c r="BT28" s="3">
        <v>0</v>
      </c>
      <c r="BU28" s="3">
        <v>0</v>
      </c>
      <c r="BV28" s="3">
        <v>1138.0999999999999</v>
      </c>
      <c r="BW28" s="1">
        <f t="shared" si="17"/>
        <v>1030.2</v>
      </c>
      <c r="BX28" s="3">
        <v>0</v>
      </c>
      <c r="BY28" s="3">
        <v>0</v>
      </c>
      <c r="BZ28" s="3">
        <v>0</v>
      </c>
      <c r="CA28" s="3">
        <v>1030.2</v>
      </c>
      <c r="CB28" s="1">
        <f t="shared" si="18"/>
        <v>1022.2</v>
      </c>
      <c r="CC28" s="3">
        <v>0</v>
      </c>
      <c r="CD28" s="3">
        <v>0</v>
      </c>
      <c r="CE28" s="3">
        <v>0</v>
      </c>
      <c r="CF28" s="3">
        <v>1022.2</v>
      </c>
    </row>
    <row r="29" spans="1:84" ht="67.5">
      <c r="A29" s="19" t="s">
        <v>85</v>
      </c>
      <c r="B29" s="20" t="s">
        <v>86</v>
      </c>
      <c r="C29" s="20" t="s">
        <v>87</v>
      </c>
      <c r="D29" s="20" t="s">
        <v>88</v>
      </c>
      <c r="E29" s="20" t="s">
        <v>89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 t="s">
        <v>90</v>
      </c>
      <c r="AD29" s="20" t="s">
        <v>91</v>
      </c>
      <c r="AE29" s="20" t="s">
        <v>92</v>
      </c>
      <c r="AF29" s="20" t="s">
        <v>93</v>
      </c>
      <c r="AG29" s="20" t="s">
        <v>94</v>
      </c>
      <c r="AH29" s="20" t="s">
        <v>95</v>
      </c>
      <c r="AI29" s="1">
        <f t="shared" si="9"/>
        <v>38470.800000000003</v>
      </c>
      <c r="AJ29" s="1">
        <f t="shared" si="10"/>
        <v>38470.800000000003</v>
      </c>
      <c r="AK29" s="3">
        <v>18221.8</v>
      </c>
      <c r="AL29" s="3">
        <v>18221.8</v>
      </c>
      <c r="AM29" s="3">
        <v>18965.5</v>
      </c>
      <c r="AN29" s="3">
        <v>18965.5</v>
      </c>
      <c r="AO29" s="3">
        <v>0</v>
      </c>
      <c r="AP29" s="3">
        <v>0</v>
      </c>
      <c r="AQ29" s="3">
        <v>1283.5</v>
      </c>
      <c r="AR29" s="3">
        <v>1283.5</v>
      </c>
      <c r="AS29" s="1">
        <f t="shared" si="11"/>
        <v>0</v>
      </c>
      <c r="AT29" s="3">
        <v>0</v>
      </c>
      <c r="AU29" s="3">
        <v>0</v>
      </c>
      <c r="AV29" s="3">
        <v>0</v>
      </c>
      <c r="AW29" s="3">
        <v>0</v>
      </c>
      <c r="AX29" s="1">
        <f t="shared" si="12"/>
        <v>0</v>
      </c>
      <c r="AY29" s="3">
        <v>0</v>
      </c>
      <c r="AZ29" s="3">
        <v>0</v>
      </c>
      <c r="BA29" s="3">
        <v>0</v>
      </c>
      <c r="BB29" s="3">
        <v>0</v>
      </c>
      <c r="BC29" s="1">
        <f t="shared" si="13"/>
        <v>0</v>
      </c>
      <c r="BD29" s="3">
        <v>0</v>
      </c>
      <c r="BE29" s="3">
        <v>0</v>
      </c>
      <c r="BF29" s="3">
        <v>0</v>
      </c>
      <c r="BG29" s="3">
        <v>0</v>
      </c>
      <c r="BH29" s="1">
        <f t="shared" si="14"/>
        <v>63.9</v>
      </c>
      <c r="BI29" s="1">
        <f t="shared" si="15"/>
        <v>63.9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63.9</v>
      </c>
      <c r="BQ29" s="3">
        <v>63.9</v>
      </c>
      <c r="BR29" s="1">
        <f t="shared" si="16"/>
        <v>0</v>
      </c>
      <c r="BS29" s="3">
        <v>0</v>
      </c>
      <c r="BT29" s="3">
        <v>0</v>
      </c>
      <c r="BU29" s="3">
        <v>0</v>
      </c>
      <c r="BV29" s="3">
        <v>0</v>
      </c>
      <c r="BW29" s="1">
        <f t="shared" si="17"/>
        <v>0</v>
      </c>
      <c r="BX29" s="3">
        <v>0</v>
      </c>
      <c r="BY29" s="3">
        <v>0</v>
      </c>
      <c r="BZ29" s="3">
        <v>0</v>
      </c>
      <c r="CA29" s="3">
        <v>0</v>
      </c>
      <c r="CB29" s="1">
        <f t="shared" si="18"/>
        <v>0</v>
      </c>
      <c r="CC29" s="3">
        <v>0</v>
      </c>
      <c r="CD29" s="3">
        <v>0</v>
      </c>
      <c r="CE29" s="3">
        <v>0</v>
      </c>
      <c r="CF29" s="3">
        <v>0</v>
      </c>
    </row>
    <row r="30" spans="1:84" ht="67.5">
      <c r="A30" s="19" t="s">
        <v>96</v>
      </c>
      <c r="B30" s="20" t="s">
        <v>97</v>
      </c>
      <c r="C30" s="20" t="s">
        <v>98</v>
      </c>
      <c r="D30" s="20" t="s">
        <v>99</v>
      </c>
      <c r="E30" s="20" t="s">
        <v>100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 t="s">
        <v>101</v>
      </c>
      <c r="X30" s="20" t="s">
        <v>59</v>
      </c>
      <c r="Y30" s="20" t="s">
        <v>102</v>
      </c>
      <c r="Z30" s="20"/>
      <c r="AA30" s="20"/>
      <c r="AB30" s="20"/>
      <c r="AC30" s="21" t="s">
        <v>103</v>
      </c>
      <c r="AD30" s="20" t="s">
        <v>59</v>
      </c>
      <c r="AE30" s="20" t="s">
        <v>104</v>
      </c>
      <c r="AF30" s="20" t="s">
        <v>105</v>
      </c>
      <c r="AG30" s="20" t="s">
        <v>106</v>
      </c>
      <c r="AH30" s="20" t="s">
        <v>95</v>
      </c>
      <c r="AI30" s="1">
        <f t="shared" si="9"/>
        <v>10</v>
      </c>
      <c r="AJ30" s="1">
        <f t="shared" si="10"/>
        <v>10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10</v>
      </c>
      <c r="AR30" s="3">
        <v>10</v>
      </c>
      <c r="AS30" s="1">
        <f t="shared" si="11"/>
        <v>20</v>
      </c>
      <c r="AT30" s="3">
        <v>0</v>
      </c>
      <c r="AU30" s="3">
        <v>0</v>
      </c>
      <c r="AV30" s="3">
        <v>0</v>
      </c>
      <c r="AW30" s="3">
        <v>20</v>
      </c>
      <c r="AX30" s="1">
        <f t="shared" si="12"/>
        <v>20</v>
      </c>
      <c r="AY30" s="3">
        <v>0</v>
      </c>
      <c r="AZ30" s="3">
        <v>0</v>
      </c>
      <c r="BA30" s="3">
        <v>0</v>
      </c>
      <c r="BB30" s="3">
        <v>20</v>
      </c>
      <c r="BC30" s="1">
        <f t="shared" si="13"/>
        <v>20</v>
      </c>
      <c r="BD30" s="3">
        <v>0</v>
      </c>
      <c r="BE30" s="3">
        <v>0</v>
      </c>
      <c r="BF30" s="3">
        <v>0</v>
      </c>
      <c r="BG30" s="3">
        <v>20</v>
      </c>
      <c r="BH30" s="1">
        <f t="shared" si="14"/>
        <v>10</v>
      </c>
      <c r="BI30" s="1">
        <f t="shared" si="15"/>
        <v>10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10</v>
      </c>
      <c r="BQ30" s="3">
        <v>10</v>
      </c>
      <c r="BR30" s="1">
        <f t="shared" si="16"/>
        <v>20</v>
      </c>
      <c r="BS30" s="3">
        <v>0</v>
      </c>
      <c r="BT30" s="3">
        <v>0</v>
      </c>
      <c r="BU30" s="3">
        <v>0</v>
      </c>
      <c r="BV30" s="3">
        <v>20</v>
      </c>
      <c r="BW30" s="1">
        <f t="shared" si="17"/>
        <v>20</v>
      </c>
      <c r="BX30" s="3">
        <v>0</v>
      </c>
      <c r="BY30" s="3">
        <v>0</v>
      </c>
      <c r="BZ30" s="3">
        <v>0</v>
      </c>
      <c r="CA30" s="3">
        <v>20</v>
      </c>
      <c r="CB30" s="1">
        <f t="shared" si="18"/>
        <v>20</v>
      </c>
      <c r="CC30" s="3">
        <v>0</v>
      </c>
      <c r="CD30" s="3">
        <v>0</v>
      </c>
      <c r="CE30" s="3">
        <v>0</v>
      </c>
      <c r="CF30" s="3">
        <v>20</v>
      </c>
    </row>
    <row r="31" spans="1:84" ht="123.75">
      <c r="A31" s="22" t="s">
        <v>107</v>
      </c>
      <c r="B31" s="20" t="s">
        <v>108</v>
      </c>
      <c r="C31" s="20" t="s">
        <v>79</v>
      </c>
      <c r="D31" s="20" t="s">
        <v>109</v>
      </c>
      <c r="E31" s="20" t="s">
        <v>81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 t="s">
        <v>110</v>
      </c>
      <c r="AA31" s="20" t="s">
        <v>59</v>
      </c>
      <c r="AB31" s="20" t="s">
        <v>111</v>
      </c>
      <c r="AC31" s="21" t="s">
        <v>112</v>
      </c>
      <c r="AD31" s="20" t="s">
        <v>91</v>
      </c>
      <c r="AE31" s="20" t="s">
        <v>113</v>
      </c>
      <c r="AF31" s="20" t="s">
        <v>114</v>
      </c>
      <c r="AG31" s="20" t="s">
        <v>75</v>
      </c>
      <c r="AH31" s="20" t="s">
        <v>76</v>
      </c>
      <c r="AI31" s="1">
        <f t="shared" si="9"/>
        <v>3532.7</v>
      </c>
      <c r="AJ31" s="1">
        <f t="shared" si="10"/>
        <v>3532.7</v>
      </c>
      <c r="AK31" s="3">
        <v>0</v>
      </c>
      <c r="AL31" s="3">
        <v>0</v>
      </c>
      <c r="AM31" s="3">
        <v>761.1</v>
      </c>
      <c r="AN31" s="3">
        <v>761.1</v>
      </c>
      <c r="AO31" s="3">
        <v>0</v>
      </c>
      <c r="AP31" s="3">
        <v>0</v>
      </c>
      <c r="AQ31" s="3">
        <v>2771.6</v>
      </c>
      <c r="AR31" s="3">
        <v>2771.6</v>
      </c>
      <c r="AS31" s="1">
        <f t="shared" si="11"/>
        <v>2776</v>
      </c>
      <c r="AT31" s="3">
        <v>0</v>
      </c>
      <c r="AU31" s="3">
        <v>352.5</v>
      </c>
      <c r="AV31" s="3">
        <v>0</v>
      </c>
      <c r="AW31" s="3">
        <v>2423.5</v>
      </c>
      <c r="AX31" s="1">
        <f t="shared" si="12"/>
        <v>2370.1</v>
      </c>
      <c r="AY31" s="3">
        <v>0</v>
      </c>
      <c r="AZ31" s="3">
        <v>33.700000000000003</v>
      </c>
      <c r="BA31" s="3">
        <v>0</v>
      </c>
      <c r="BB31" s="3">
        <v>2336.4</v>
      </c>
      <c r="BC31" s="1">
        <f t="shared" si="13"/>
        <v>2465.6999999999998</v>
      </c>
      <c r="BD31" s="3">
        <v>0</v>
      </c>
      <c r="BE31" s="3">
        <v>0</v>
      </c>
      <c r="BF31" s="3">
        <v>0</v>
      </c>
      <c r="BG31" s="3">
        <v>2465.6999999999998</v>
      </c>
      <c r="BH31" s="1">
        <f t="shared" si="14"/>
        <v>3092.3</v>
      </c>
      <c r="BI31" s="1">
        <f t="shared" si="15"/>
        <v>3092.3</v>
      </c>
      <c r="BJ31" s="3">
        <v>0</v>
      </c>
      <c r="BK31" s="3">
        <v>0</v>
      </c>
      <c r="BL31" s="3">
        <v>342.8</v>
      </c>
      <c r="BM31" s="3">
        <v>342.8</v>
      </c>
      <c r="BN31" s="3">
        <v>0</v>
      </c>
      <c r="BO31" s="3">
        <v>0</v>
      </c>
      <c r="BP31" s="3">
        <v>2749.5</v>
      </c>
      <c r="BQ31" s="3">
        <v>2749.5</v>
      </c>
      <c r="BR31" s="1">
        <f t="shared" si="16"/>
        <v>2621.5</v>
      </c>
      <c r="BS31" s="3">
        <v>0</v>
      </c>
      <c r="BT31" s="3">
        <v>216.5</v>
      </c>
      <c r="BU31" s="3">
        <v>0</v>
      </c>
      <c r="BV31" s="3">
        <v>2405</v>
      </c>
      <c r="BW31" s="1">
        <f t="shared" si="17"/>
        <v>2370.1</v>
      </c>
      <c r="BX31" s="3">
        <v>0</v>
      </c>
      <c r="BY31" s="3">
        <v>33.700000000000003</v>
      </c>
      <c r="BZ31" s="3">
        <v>0</v>
      </c>
      <c r="CA31" s="3">
        <v>2336.4</v>
      </c>
      <c r="CB31" s="1">
        <f t="shared" si="18"/>
        <v>2465.6999999999998</v>
      </c>
      <c r="CC31" s="3">
        <v>0</v>
      </c>
      <c r="CD31" s="3">
        <v>0</v>
      </c>
      <c r="CE31" s="3">
        <v>0</v>
      </c>
      <c r="CF31" s="3">
        <v>2465.6999999999998</v>
      </c>
    </row>
    <row r="32" spans="1:84" s="18" customFormat="1" ht="147">
      <c r="A32" s="23" t="s">
        <v>115</v>
      </c>
      <c r="B32" s="17" t="s">
        <v>116</v>
      </c>
      <c r="C32" s="17" t="s">
        <v>47</v>
      </c>
      <c r="D32" s="17" t="s">
        <v>47</v>
      </c>
      <c r="E32" s="17" t="s">
        <v>47</v>
      </c>
      <c r="F32" s="17" t="s">
        <v>47</v>
      </c>
      <c r="G32" s="17" t="s">
        <v>47</v>
      </c>
      <c r="H32" s="17" t="s">
        <v>47</v>
      </c>
      <c r="I32" s="17" t="s">
        <v>47</v>
      </c>
      <c r="J32" s="17" t="s">
        <v>47</v>
      </c>
      <c r="K32" s="17" t="s">
        <v>47</v>
      </c>
      <c r="L32" s="17" t="s">
        <v>47</v>
      </c>
      <c r="M32" s="17" t="s">
        <v>47</v>
      </c>
      <c r="N32" s="17" t="s">
        <v>47</v>
      </c>
      <c r="O32" s="17" t="s">
        <v>47</v>
      </c>
      <c r="P32" s="17" t="s">
        <v>47</v>
      </c>
      <c r="Q32" s="17" t="s">
        <v>47</v>
      </c>
      <c r="R32" s="17" t="s">
        <v>47</v>
      </c>
      <c r="S32" s="17" t="s">
        <v>47</v>
      </c>
      <c r="T32" s="17" t="s">
        <v>47</v>
      </c>
      <c r="U32" s="17" t="s">
        <v>47</v>
      </c>
      <c r="V32" s="17" t="s">
        <v>47</v>
      </c>
      <c r="W32" s="17" t="s">
        <v>47</v>
      </c>
      <c r="X32" s="17" t="s">
        <v>47</v>
      </c>
      <c r="Y32" s="17" t="s">
        <v>47</v>
      </c>
      <c r="Z32" s="17" t="s">
        <v>47</v>
      </c>
      <c r="AA32" s="17" t="s">
        <v>47</v>
      </c>
      <c r="AB32" s="17" t="s">
        <v>47</v>
      </c>
      <c r="AC32" s="17" t="s">
        <v>47</v>
      </c>
      <c r="AD32" s="17" t="s">
        <v>47</v>
      </c>
      <c r="AE32" s="17" t="s">
        <v>47</v>
      </c>
      <c r="AF32" s="17" t="s">
        <v>47</v>
      </c>
      <c r="AG32" s="17" t="s">
        <v>47</v>
      </c>
      <c r="AH32" s="17" t="s">
        <v>47</v>
      </c>
      <c r="AI32" s="1">
        <f t="shared" ref="AI32:AR32" si="19">SUM(AI34:AI40)</f>
        <v>17277.600000000002</v>
      </c>
      <c r="AJ32" s="1">
        <f t="shared" si="19"/>
        <v>17072.900000000001</v>
      </c>
      <c r="AK32" s="1">
        <f t="shared" si="19"/>
        <v>0</v>
      </c>
      <c r="AL32" s="1">
        <f t="shared" si="19"/>
        <v>0</v>
      </c>
      <c r="AM32" s="1">
        <f t="shared" si="19"/>
        <v>9180.7000000000007</v>
      </c>
      <c r="AN32" s="1">
        <f t="shared" si="19"/>
        <v>9180.7000000000007</v>
      </c>
      <c r="AO32" s="1">
        <f t="shared" si="19"/>
        <v>0</v>
      </c>
      <c r="AP32" s="1">
        <f t="shared" si="19"/>
        <v>0</v>
      </c>
      <c r="AQ32" s="1">
        <f t="shared" si="19"/>
        <v>8096.9000000000005</v>
      </c>
      <c r="AR32" s="1">
        <f t="shared" si="19"/>
        <v>7892.2</v>
      </c>
      <c r="AS32" s="1">
        <f>SUM(AS34:AS40)</f>
        <v>10341.1</v>
      </c>
      <c r="AT32" s="1">
        <f t="shared" ref="AT32:BQ32" si="20">SUM(AT34:AT40)</f>
        <v>0</v>
      </c>
      <c r="AU32" s="1">
        <f t="shared" si="20"/>
        <v>2838.1</v>
      </c>
      <c r="AV32" s="1">
        <f t="shared" si="20"/>
        <v>0</v>
      </c>
      <c r="AW32" s="1">
        <f t="shared" si="20"/>
        <v>7503</v>
      </c>
      <c r="AX32" s="1">
        <f t="shared" si="20"/>
        <v>5428.8</v>
      </c>
      <c r="AY32" s="1">
        <f t="shared" si="20"/>
        <v>0</v>
      </c>
      <c r="AZ32" s="1">
        <f t="shared" si="20"/>
        <v>0</v>
      </c>
      <c r="BA32" s="1">
        <f t="shared" si="20"/>
        <v>0</v>
      </c>
      <c r="BB32" s="1">
        <f t="shared" si="20"/>
        <v>5428.8</v>
      </c>
      <c r="BC32" s="1">
        <f t="shared" si="20"/>
        <v>4402.4000000000005</v>
      </c>
      <c r="BD32" s="1">
        <f t="shared" si="20"/>
        <v>0</v>
      </c>
      <c r="BE32" s="1">
        <f t="shared" si="20"/>
        <v>0</v>
      </c>
      <c r="BF32" s="1">
        <f t="shared" si="20"/>
        <v>0</v>
      </c>
      <c r="BG32" s="1">
        <f t="shared" si="20"/>
        <v>4402.4000000000005</v>
      </c>
      <c r="BH32" s="1">
        <f t="shared" si="20"/>
        <v>14204.699999999999</v>
      </c>
      <c r="BI32" s="1">
        <f t="shared" si="20"/>
        <v>13999.999999999998</v>
      </c>
      <c r="BJ32" s="1">
        <f t="shared" si="20"/>
        <v>0</v>
      </c>
      <c r="BK32" s="1">
        <f t="shared" si="20"/>
        <v>0</v>
      </c>
      <c r="BL32" s="1">
        <f t="shared" si="20"/>
        <v>8980.7000000000007</v>
      </c>
      <c r="BM32" s="1">
        <f t="shared" si="20"/>
        <v>8980.7000000000007</v>
      </c>
      <c r="BN32" s="1">
        <f t="shared" si="20"/>
        <v>0</v>
      </c>
      <c r="BO32" s="1">
        <f t="shared" si="20"/>
        <v>0</v>
      </c>
      <c r="BP32" s="1">
        <f t="shared" si="20"/>
        <v>5224</v>
      </c>
      <c r="BQ32" s="1">
        <f t="shared" si="20"/>
        <v>5019.2999999999993</v>
      </c>
      <c r="BR32" s="1">
        <f>SUM(BR34:BR40)</f>
        <v>10172.000000000002</v>
      </c>
      <c r="BS32" s="1">
        <f t="shared" ref="BS32:CF32" si="21">SUM(BS34:BS40)</f>
        <v>0</v>
      </c>
      <c r="BT32" s="1">
        <f t="shared" si="21"/>
        <v>2838.1</v>
      </c>
      <c r="BU32" s="1">
        <f t="shared" si="21"/>
        <v>0</v>
      </c>
      <c r="BV32" s="1">
        <f t="shared" si="21"/>
        <v>7333.9000000000015</v>
      </c>
      <c r="BW32" s="1">
        <f t="shared" si="21"/>
        <v>4481.9000000000005</v>
      </c>
      <c r="BX32" s="1">
        <f t="shared" si="21"/>
        <v>0</v>
      </c>
      <c r="BY32" s="1">
        <f t="shared" si="21"/>
        <v>0</v>
      </c>
      <c r="BZ32" s="1">
        <f t="shared" si="21"/>
        <v>0</v>
      </c>
      <c r="CA32" s="1">
        <f t="shared" si="21"/>
        <v>4481.9000000000005</v>
      </c>
      <c r="CB32" s="1">
        <f t="shared" si="21"/>
        <v>4402.4000000000005</v>
      </c>
      <c r="CC32" s="1">
        <f t="shared" si="21"/>
        <v>0</v>
      </c>
      <c r="CD32" s="1">
        <f t="shared" si="21"/>
        <v>0</v>
      </c>
      <c r="CE32" s="1">
        <f t="shared" si="21"/>
        <v>0</v>
      </c>
      <c r="CF32" s="1">
        <f t="shared" si="21"/>
        <v>4402.4000000000005</v>
      </c>
    </row>
    <row r="33" spans="1:84">
      <c r="A33" s="19" t="s">
        <v>48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91.25">
      <c r="A34" s="19" t="s">
        <v>117</v>
      </c>
      <c r="B34" s="20" t="s">
        <v>118</v>
      </c>
      <c r="C34" s="21" t="s">
        <v>119</v>
      </c>
      <c r="D34" s="20" t="s">
        <v>120</v>
      </c>
      <c r="E34" s="20" t="s">
        <v>121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 t="s">
        <v>122</v>
      </c>
      <c r="AA34" s="20" t="s">
        <v>59</v>
      </c>
      <c r="AB34" s="20" t="s">
        <v>123</v>
      </c>
      <c r="AC34" s="21" t="s">
        <v>311</v>
      </c>
      <c r="AD34" s="20" t="s">
        <v>312</v>
      </c>
      <c r="AE34" s="20" t="s">
        <v>313</v>
      </c>
      <c r="AF34" s="20" t="s">
        <v>124</v>
      </c>
      <c r="AG34" s="20" t="s">
        <v>83</v>
      </c>
      <c r="AH34" s="20" t="s">
        <v>84</v>
      </c>
      <c r="AI34" s="1">
        <f t="shared" ref="AI34:AI40" si="22">SUM(AK34+AM34+AO34+AQ34)</f>
        <v>9461.7000000000007</v>
      </c>
      <c r="AJ34" s="1">
        <f t="shared" ref="AJ34:AJ40" si="23">SUM(AL34+AN34+AP34+AR34)</f>
        <v>9461.7000000000007</v>
      </c>
      <c r="AK34" s="3">
        <v>0</v>
      </c>
      <c r="AL34" s="3">
        <v>0</v>
      </c>
      <c r="AM34" s="3">
        <v>5278.5</v>
      </c>
      <c r="AN34" s="3">
        <v>5278.5</v>
      </c>
      <c r="AO34" s="3">
        <v>0</v>
      </c>
      <c r="AP34" s="3">
        <v>0</v>
      </c>
      <c r="AQ34" s="3">
        <v>4183.2</v>
      </c>
      <c r="AR34" s="3">
        <v>4183.2</v>
      </c>
      <c r="AS34" s="1">
        <f t="shared" ref="AS34:AS40" si="24">SUM(AT34:AW34)</f>
        <v>3920.1</v>
      </c>
      <c r="AT34" s="3">
        <v>0</v>
      </c>
      <c r="AU34" s="3">
        <v>0</v>
      </c>
      <c r="AV34" s="3">
        <v>0</v>
      </c>
      <c r="AW34" s="3">
        <v>3920.1</v>
      </c>
      <c r="AX34" s="1">
        <f t="shared" ref="AX34:AX40" si="25">SUM(AY34:BB34)</f>
        <v>2346.9</v>
      </c>
      <c r="AY34" s="3">
        <v>0</v>
      </c>
      <c r="AZ34" s="3">
        <v>0</v>
      </c>
      <c r="BA34" s="3">
        <v>0</v>
      </c>
      <c r="BB34" s="3">
        <v>2346.9</v>
      </c>
      <c r="BC34" s="1">
        <f t="shared" ref="BC34:BC40" si="26">SUM(BD34:BG34)</f>
        <v>1000</v>
      </c>
      <c r="BD34" s="3">
        <v>0</v>
      </c>
      <c r="BE34" s="3">
        <v>0</v>
      </c>
      <c r="BF34" s="3">
        <v>0</v>
      </c>
      <c r="BG34" s="3">
        <v>1000</v>
      </c>
      <c r="BH34" s="1">
        <f t="shared" ref="BH34:BH40" si="27">SUM(BJ34+BL34+BN34+BP34)</f>
        <v>6506.2</v>
      </c>
      <c r="BI34" s="1">
        <f t="shared" ref="BI34:BI40" si="28">SUM(BK34+BM34+BO34+BQ34)</f>
        <v>6506.2</v>
      </c>
      <c r="BJ34" s="3">
        <v>0</v>
      </c>
      <c r="BK34" s="3">
        <v>0</v>
      </c>
      <c r="BL34" s="3">
        <v>5078.5</v>
      </c>
      <c r="BM34" s="3">
        <v>5078.5</v>
      </c>
      <c r="BN34" s="3">
        <v>0</v>
      </c>
      <c r="BO34" s="3">
        <v>0</v>
      </c>
      <c r="BP34" s="3">
        <v>1427.7</v>
      </c>
      <c r="BQ34" s="3">
        <v>1427.7</v>
      </c>
      <c r="BR34" s="1">
        <f t="shared" ref="BR34:BR40" si="29">SUM(BS34:BV34)</f>
        <v>3751</v>
      </c>
      <c r="BS34" s="3">
        <v>0</v>
      </c>
      <c r="BT34" s="3">
        <v>0</v>
      </c>
      <c r="BU34" s="3">
        <v>0</v>
      </c>
      <c r="BV34" s="3">
        <v>3751</v>
      </c>
      <c r="BW34" s="1">
        <f t="shared" ref="BW34:BW40" si="30">SUM(BX34:CA34)</f>
        <v>1400</v>
      </c>
      <c r="BX34" s="3">
        <v>0</v>
      </c>
      <c r="BY34" s="3">
        <v>0</v>
      </c>
      <c r="BZ34" s="3">
        <v>0</v>
      </c>
      <c r="CA34" s="3">
        <v>1400</v>
      </c>
      <c r="CB34" s="1">
        <f t="shared" ref="CB34:CB40" si="31">SUM(CC34:CF34)</f>
        <v>1000</v>
      </c>
      <c r="CC34" s="3">
        <v>0</v>
      </c>
      <c r="CD34" s="3">
        <v>0</v>
      </c>
      <c r="CE34" s="3">
        <v>0</v>
      </c>
      <c r="CF34" s="3">
        <v>1000</v>
      </c>
    </row>
    <row r="35" spans="1:84" ht="247.5">
      <c r="A35" s="22" t="s">
        <v>125</v>
      </c>
      <c r="B35" s="20" t="s">
        <v>126</v>
      </c>
      <c r="C35" s="21" t="s">
        <v>127</v>
      </c>
      <c r="D35" s="20" t="s">
        <v>128</v>
      </c>
      <c r="E35" s="20" t="s">
        <v>129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 t="s">
        <v>130</v>
      </c>
      <c r="X35" s="20" t="s">
        <v>59</v>
      </c>
      <c r="Y35" s="20" t="s">
        <v>131</v>
      </c>
      <c r="Z35" s="20"/>
      <c r="AA35" s="20"/>
      <c r="AB35" s="20"/>
      <c r="AC35" s="21" t="s">
        <v>132</v>
      </c>
      <c r="AD35" s="20" t="s">
        <v>133</v>
      </c>
      <c r="AE35" s="20" t="s">
        <v>134</v>
      </c>
      <c r="AF35" s="20" t="s">
        <v>135</v>
      </c>
      <c r="AG35" s="20" t="s">
        <v>136</v>
      </c>
      <c r="AH35" s="20" t="s">
        <v>137</v>
      </c>
      <c r="AI35" s="1">
        <f t="shared" si="22"/>
        <v>5371.1</v>
      </c>
      <c r="AJ35" s="1">
        <f t="shared" si="23"/>
        <v>5216.3999999999996</v>
      </c>
      <c r="AK35" s="3">
        <v>0</v>
      </c>
      <c r="AL35" s="3">
        <v>0</v>
      </c>
      <c r="AM35" s="3">
        <v>3902.2</v>
      </c>
      <c r="AN35" s="3">
        <v>3902.2</v>
      </c>
      <c r="AO35" s="3">
        <v>0</v>
      </c>
      <c r="AP35" s="3">
        <v>0</v>
      </c>
      <c r="AQ35" s="3">
        <v>1468.9</v>
      </c>
      <c r="AR35" s="3">
        <v>1314.2</v>
      </c>
      <c r="AS35" s="1">
        <f t="shared" si="24"/>
        <v>4525.2</v>
      </c>
      <c r="AT35" s="3">
        <v>0</v>
      </c>
      <c r="AU35" s="3">
        <v>2838.1</v>
      </c>
      <c r="AV35" s="3">
        <v>0</v>
      </c>
      <c r="AW35" s="3">
        <v>1687.1</v>
      </c>
      <c r="AX35" s="1">
        <f t="shared" si="25"/>
        <v>1272.9000000000001</v>
      </c>
      <c r="AY35" s="3">
        <v>0</v>
      </c>
      <c r="AZ35" s="3">
        <v>0</v>
      </c>
      <c r="BA35" s="3">
        <v>0</v>
      </c>
      <c r="BB35" s="3">
        <v>1272.9000000000001</v>
      </c>
      <c r="BC35" s="1">
        <f t="shared" si="26"/>
        <v>1273</v>
      </c>
      <c r="BD35" s="3">
        <v>0</v>
      </c>
      <c r="BE35" s="3">
        <v>0</v>
      </c>
      <c r="BF35" s="3">
        <v>0</v>
      </c>
      <c r="BG35" s="3">
        <v>1273</v>
      </c>
      <c r="BH35" s="1">
        <f t="shared" si="27"/>
        <v>5371.1</v>
      </c>
      <c r="BI35" s="1">
        <f t="shared" si="28"/>
        <v>5216.3999999999996</v>
      </c>
      <c r="BJ35" s="3">
        <v>0</v>
      </c>
      <c r="BK35" s="3">
        <v>0</v>
      </c>
      <c r="BL35" s="3">
        <v>3902.2</v>
      </c>
      <c r="BM35" s="3">
        <v>3902.2</v>
      </c>
      <c r="BN35" s="3">
        <v>0</v>
      </c>
      <c r="BO35" s="3">
        <v>0</v>
      </c>
      <c r="BP35" s="3">
        <v>1468.9</v>
      </c>
      <c r="BQ35" s="3">
        <v>1314.2</v>
      </c>
      <c r="BR35" s="1">
        <f t="shared" si="29"/>
        <v>4525.2</v>
      </c>
      <c r="BS35" s="3">
        <v>0</v>
      </c>
      <c r="BT35" s="3">
        <v>2838.1</v>
      </c>
      <c r="BU35" s="3">
        <v>0</v>
      </c>
      <c r="BV35" s="3">
        <v>1687.1</v>
      </c>
      <c r="BW35" s="1">
        <f t="shared" si="30"/>
        <v>1272.9000000000001</v>
      </c>
      <c r="BX35" s="3">
        <v>0</v>
      </c>
      <c r="BY35" s="3">
        <v>0</v>
      </c>
      <c r="BZ35" s="3">
        <v>0</v>
      </c>
      <c r="CA35" s="3">
        <v>1272.9000000000001</v>
      </c>
      <c r="CB35" s="1">
        <f t="shared" si="31"/>
        <v>1273</v>
      </c>
      <c r="CC35" s="3">
        <v>0</v>
      </c>
      <c r="CD35" s="3">
        <v>0</v>
      </c>
      <c r="CE35" s="3">
        <v>0</v>
      </c>
      <c r="CF35" s="3">
        <v>1273</v>
      </c>
    </row>
    <row r="36" spans="1:84" ht="168.75">
      <c r="A36" s="22" t="s">
        <v>138</v>
      </c>
      <c r="B36" s="20" t="s">
        <v>139</v>
      </c>
      <c r="C36" s="20" t="s">
        <v>79</v>
      </c>
      <c r="D36" s="20" t="s">
        <v>140</v>
      </c>
      <c r="E36" s="20" t="s">
        <v>81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 t="s">
        <v>141</v>
      </c>
      <c r="AA36" s="20" t="s">
        <v>91</v>
      </c>
      <c r="AB36" s="20" t="s">
        <v>142</v>
      </c>
      <c r="AC36" s="21" t="s">
        <v>143</v>
      </c>
      <c r="AD36" s="20" t="s">
        <v>91</v>
      </c>
      <c r="AE36" s="20" t="s">
        <v>144</v>
      </c>
      <c r="AF36" s="20" t="s">
        <v>145</v>
      </c>
      <c r="AG36" s="20" t="s">
        <v>146</v>
      </c>
      <c r="AH36" s="20" t="s">
        <v>95</v>
      </c>
      <c r="AI36" s="1">
        <f t="shared" si="22"/>
        <v>1596.5</v>
      </c>
      <c r="AJ36" s="1">
        <f t="shared" si="23"/>
        <v>1596.5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1596.5</v>
      </c>
      <c r="AR36" s="3">
        <v>1596.5</v>
      </c>
      <c r="AS36" s="1">
        <f t="shared" si="24"/>
        <v>1224.0999999999999</v>
      </c>
      <c r="AT36" s="3">
        <v>0</v>
      </c>
      <c r="AU36" s="3">
        <v>0</v>
      </c>
      <c r="AV36" s="3">
        <v>0</v>
      </c>
      <c r="AW36" s="3">
        <v>1224.0999999999999</v>
      </c>
      <c r="AX36" s="1">
        <f t="shared" si="25"/>
        <v>1224.0999999999999</v>
      </c>
      <c r="AY36" s="3">
        <v>0</v>
      </c>
      <c r="AZ36" s="3">
        <v>0</v>
      </c>
      <c r="BA36" s="3">
        <v>0</v>
      </c>
      <c r="BB36" s="3">
        <v>1224.0999999999999</v>
      </c>
      <c r="BC36" s="1">
        <f t="shared" si="26"/>
        <v>1224.0999999999999</v>
      </c>
      <c r="BD36" s="3">
        <v>0</v>
      </c>
      <c r="BE36" s="3">
        <v>0</v>
      </c>
      <c r="BF36" s="3">
        <v>0</v>
      </c>
      <c r="BG36" s="3">
        <v>1224.0999999999999</v>
      </c>
      <c r="BH36" s="1">
        <f t="shared" si="27"/>
        <v>1596.5</v>
      </c>
      <c r="BI36" s="1">
        <f t="shared" si="28"/>
        <v>1596.5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1596.5</v>
      </c>
      <c r="BQ36" s="3">
        <v>1596.5</v>
      </c>
      <c r="BR36" s="1">
        <f t="shared" si="29"/>
        <v>1224.0999999999999</v>
      </c>
      <c r="BS36" s="3">
        <v>0</v>
      </c>
      <c r="BT36" s="3">
        <v>0</v>
      </c>
      <c r="BU36" s="3">
        <v>0</v>
      </c>
      <c r="BV36" s="3">
        <v>1224.0999999999999</v>
      </c>
      <c r="BW36" s="1">
        <f t="shared" si="30"/>
        <v>1224.0999999999999</v>
      </c>
      <c r="BX36" s="3">
        <v>0</v>
      </c>
      <c r="BY36" s="3">
        <v>0</v>
      </c>
      <c r="BZ36" s="3">
        <v>0</v>
      </c>
      <c r="CA36" s="3">
        <v>1224.0999999999999</v>
      </c>
      <c r="CB36" s="1">
        <f t="shared" si="31"/>
        <v>1224.0999999999999</v>
      </c>
      <c r="CC36" s="3">
        <v>0</v>
      </c>
      <c r="CD36" s="3">
        <v>0</v>
      </c>
      <c r="CE36" s="3">
        <v>0</v>
      </c>
      <c r="CF36" s="3">
        <v>1224.0999999999999</v>
      </c>
    </row>
    <row r="37" spans="1:84" ht="78.75">
      <c r="A37" s="19" t="s">
        <v>147</v>
      </c>
      <c r="B37" s="20" t="s">
        <v>148</v>
      </c>
      <c r="C37" s="21" t="s">
        <v>149</v>
      </c>
      <c r="D37" s="20" t="s">
        <v>150</v>
      </c>
      <c r="E37" s="20" t="s">
        <v>151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 t="s">
        <v>152</v>
      </c>
      <c r="X37" s="20" t="s">
        <v>153</v>
      </c>
      <c r="Y37" s="20" t="s">
        <v>154</v>
      </c>
      <c r="Z37" s="20" t="s">
        <v>72</v>
      </c>
      <c r="AA37" s="20" t="s">
        <v>59</v>
      </c>
      <c r="AB37" s="20" t="s">
        <v>73</v>
      </c>
      <c r="AC37" s="20" t="s">
        <v>155</v>
      </c>
      <c r="AD37" s="20" t="s">
        <v>59</v>
      </c>
      <c r="AE37" s="20" t="s">
        <v>156</v>
      </c>
      <c r="AF37" s="20" t="s">
        <v>74</v>
      </c>
      <c r="AG37" s="20" t="s">
        <v>157</v>
      </c>
      <c r="AH37" s="20" t="s">
        <v>105</v>
      </c>
      <c r="AI37" s="1">
        <f t="shared" si="22"/>
        <v>50</v>
      </c>
      <c r="AJ37" s="1">
        <f t="shared" si="23"/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50</v>
      </c>
      <c r="AR37" s="3">
        <v>0</v>
      </c>
      <c r="AS37" s="1">
        <f t="shared" si="24"/>
        <v>50</v>
      </c>
      <c r="AT37" s="3">
        <v>0</v>
      </c>
      <c r="AU37" s="3">
        <v>0</v>
      </c>
      <c r="AV37" s="3">
        <v>0</v>
      </c>
      <c r="AW37" s="3">
        <v>50</v>
      </c>
      <c r="AX37" s="1">
        <f t="shared" si="25"/>
        <v>50</v>
      </c>
      <c r="AY37" s="3">
        <v>0</v>
      </c>
      <c r="AZ37" s="3">
        <v>0</v>
      </c>
      <c r="BA37" s="3">
        <v>0</v>
      </c>
      <c r="BB37" s="3">
        <v>50</v>
      </c>
      <c r="BC37" s="1">
        <f t="shared" si="26"/>
        <v>50</v>
      </c>
      <c r="BD37" s="3">
        <v>0</v>
      </c>
      <c r="BE37" s="3">
        <v>0</v>
      </c>
      <c r="BF37" s="3">
        <v>0</v>
      </c>
      <c r="BG37" s="3">
        <v>50</v>
      </c>
      <c r="BH37" s="1">
        <f t="shared" si="27"/>
        <v>50</v>
      </c>
      <c r="BI37" s="1">
        <f t="shared" si="28"/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50</v>
      </c>
      <c r="BQ37" s="3">
        <v>0</v>
      </c>
      <c r="BR37" s="1">
        <f t="shared" si="29"/>
        <v>50</v>
      </c>
      <c r="BS37" s="3">
        <v>0</v>
      </c>
      <c r="BT37" s="3">
        <v>0</v>
      </c>
      <c r="BU37" s="3">
        <v>0</v>
      </c>
      <c r="BV37" s="3">
        <v>50</v>
      </c>
      <c r="BW37" s="1">
        <f t="shared" si="30"/>
        <v>50</v>
      </c>
      <c r="BX37" s="3">
        <v>0</v>
      </c>
      <c r="BY37" s="3">
        <v>0</v>
      </c>
      <c r="BZ37" s="3">
        <v>0</v>
      </c>
      <c r="CA37" s="3">
        <v>50</v>
      </c>
      <c r="CB37" s="1">
        <f t="shared" si="31"/>
        <v>50</v>
      </c>
      <c r="CC37" s="3">
        <v>0</v>
      </c>
      <c r="CD37" s="3">
        <v>0</v>
      </c>
      <c r="CE37" s="3">
        <v>0</v>
      </c>
      <c r="CF37" s="3">
        <v>50</v>
      </c>
    </row>
    <row r="38" spans="1:84" ht="67.5">
      <c r="A38" s="19" t="s">
        <v>158</v>
      </c>
      <c r="B38" s="20" t="s">
        <v>159</v>
      </c>
      <c r="C38" s="20" t="s">
        <v>160</v>
      </c>
      <c r="D38" s="20" t="s">
        <v>161</v>
      </c>
      <c r="E38" s="20" t="s">
        <v>162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 t="s">
        <v>163</v>
      </c>
      <c r="AA38" s="20" t="s">
        <v>59</v>
      </c>
      <c r="AB38" s="20" t="s">
        <v>164</v>
      </c>
      <c r="AC38" s="20" t="s">
        <v>165</v>
      </c>
      <c r="AD38" s="20" t="s">
        <v>59</v>
      </c>
      <c r="AE38" s="20" t="s">
        <v>166</v>
      </c>
      <c r="AF38" s="20" t="s">
        <v>124</v>
      </c>
      <c r="AG38" s="20" t="s">
        <v>75</v>
      </c>
      <c r="AH38" s="20" t="s">
        <v>76</v>
      </c>
      <c r="AI38" s="1">
        <f t="shared" si="22"/>
        <v>556.29999999999995</v>
      </c>
      <c r="AJ38" s="1">
        <f t="shared" si="23"/>
        <v>556.29999999999995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556.29999999999995</v>
      </c>
      <c r="AR38" s="3">
        <v>556.29999999999995</v>
      </c>
      <c r="AS38" s="1">
        <f t="shared" si="24"/>
        <v>529.6</v>
      </c>
      <c r="AT38" s="3">
        <v>0</v>
      </c>
      <c r="AU38" s="3">
        <v>0</v>
      </c>
      <c r="AV38" s="3">
        <v>0</v>
      </c>
      <c r="AW38" s="3">
        <v>529.6</v>
      </c>
      <c r="AX38" s="1">
        <f t="shared" si="25"/>
        <v>439.1</v>
      </c>
      <c r="AY38" s="3">
        <v>0</v>
      </c>
      <c r="AZ38" s="3">
        <v>0</v>
      </c>
      <c r="BA38" s="3">
        <v>0</v>
      </c>
      <c r="BB38" s="3">
        <v>439.1</v>
      </c>
      <c r="BC38" s="1">
        <f t="shared" si="26"/>
        <v>755.7</v>
      </c>
      <c r="BD38" s="3">
        <v>0</v>
      </c>
      <c r="BE38" s="3">
        <v>0</v>
      </c>
      <c r="BF38" s="3">
        <v>0</v>
      </c>
      <c r="BG38" s="3">
        <v>755.7</v>
      </c>
      <c r="BH38" s="1">
        <f t="shared" si="27"/>
        <v>438.9</v>
      </c>
      <c r="BI38" s="1">
        <f t="shared" si="28"/>
        <v>438.9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438.9</v>
      </c>
      <c r="BQ38" s="3">
        <v>438.9</v>
      </c>
      <c r="BR38" s="1">
        <f t="shared" si="29"/>
        <v>529.6</v>
      </c>
      <c r="BS38" s="3">
        <v>0</v>
      </c>
      <c r="BT38" s="3">
        <v>0</v>
      </c>
      <c r="BU38" s="3">
        <v>0</v>
      </c>
      <c r="BV38" s="3">
        <v>529.6</v>
      </c>
      <c r="BW38" s="1">
        <f t="shared" si="30"/>
        <v>439.1</v>
      </c>
      <c r="BX38" s="3">
        <v>0</v>
      </c>
      <c r="BY38" s="3">
        <v>0</v>
      </c>
      <c r="BZ38" s="3">
        <v>0</v>
      </c>
      <c r="CA38" s="3">
        <v>439.1</v>
      </c>
      <c r="CB38" s="1">
        <f t="shared" si="31"/>
        <v>755.7</v>
      </c>
      <c r="CC38" s="3">
        <v>0</v>
      </c>
      <c r="CD38" s="3">
        <v>0</v>
      </c>
      <c r="CE38" s="3">
        <v>0</v>
      </c>
      <c r="CF38" s="3">
        <v>755.7</v>
      </c>
    </row>
    <row r="39" spans="1:84" ht="67.5">
      <c r="A39" s="19" t="s">
        <v>167</v>
      </c>
      <c r="B39" s="20" t="s">
        <v>168</v>
      </c>
      <c r="C39" s="20" t="s">
        <v>169</v>
      </c>
      <c r="D39" s="20" t="s">
        <v>170</v>
      </c>
      <c r="E39" s="20" t="s">
        <v>171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 t="s">
        <v>110</v>
      </c>
      <c r="AA39" s="20" t="s">
        <v>59</v>
      </c>
      <c r="AB39" s="20" t="s">
        <v>111</v>
      </c>
      <c r="AC39" s="21" t="s">
        <v>172</v>
      </c>
      <c r="AD39" s="20" t="s">
        <v>91</v>
      </c>
      <c r="AE39" s="20" t="s">
        <v>173</v>
      </c>
      <c r="AF39" s="20" t="s">
        <v>114</v>
      </c>
      <c r="AG39" s="20" t="s">
        <v>75</v>
      </c>
      <c r="AH39" s="20" t="s">
        <v>76</v>
      </c>
      <c r="AI39" s="1">
        <f t="shared" si="22"/>
        <v>216.4</v>
      </c>
      <c r="AJ39" s="1">
        <f t="shared" si="23"/>
        <v>216.4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216.4</v>
      </c>
      <c r="AR39" s="3">
        <v>216.4</v>
      </c>
      <c r="AS39" s="1">
        <f t="shared" si="24"/>
        <v>61.5</v>
      </c>
      <c r="AT39" s="3">
        <v>0</v>
      </c>
      <c r="AU39" s="3">
        <v>0</v>
      </c>
      <c r="AV39" s="3">
        <v>0</v>
      </c>
      <c r="AW39" s="3">
        <v>61.5</v>
      </c>
      <c r="AX39" s="1">
        <f t="shared" si="25"/>
        <v>64</v>
      </c>
      <c r="AY39" s="3">
        <v>0</v>
      </c>
      <c r="AZ39" s="3">
        <v>0</v>
      </c>
      <c r="BA39" s="3">
        <v>0</v>
      </c>
      <c r="BB39" s="3">
        <v>64</v>
      </c>
      <c r="BC39" s="1">
        <f t="shared" si="26"/>
        <v>66.5</v>
      </c>
      <c r="BD39" s="3">
        <v>0</v>
      </c>
      <c r="BE39" s="3">
        <v>0</v>
      </c>
      <c r="BF39" s="3">
        <v>0</v>
      </c>
      <c r="BG39" s="3">
        <v>66.5</v>
      </c>
      <c r="BH39" s="1">
        <f t="shared" si="27"/>
        <v>216.4</v>
      </c>
      <c r="BI39" s="1">
        <f t="shared" si="28"/>
        <v>216.4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216.4</v>
      </c>
      <c r="BQ39" s="3">
        <v>216.4</v>
      </c>
      <c r="BR39" s="1">
        <f t="shared" si="29"/>
        <v>61.5</v>
      </c>
      <c r="BS39" s="3">
        <v>0</v>
      </c>
      <c r="BT39" s="3">
        <v>0</v>
      </c>
      <c r="BU39" s="3">
        <v>0</v>
      </c>
      <c r="BV39" s="3">
        <v>61.5</v>
      </c>
      <c r="BW39" s="1">
        <f t="shared" si="30"/>
        <v>64</v>
      </c>
      <c r="BX39" s="3">
        <v>0</v>
      </c>
      <c r="BY39" s="3">
        <v>0</v>
      </c>
      <c r="BZ39" s="3">
        <v>0</v>
      </c>
      <c r="CA39" s="3">
        <v>64</v>
      </c>
      <c r="CB39" s="1">
        <f t="shared" si="31"/>
        <v>66.5</v>
      </c>
      <c r="CC39" s="3">
        <v>0</v>
      </c>
      <c r="CD39" s="3">
        <v>0</v>
      </c>
      <c r="CE39" s="3">
        <v>0</v>
      </c>
      <c r="CF39" s="3">
        <v>66.5</v>
      </c>
    </row>
    <row r="40" spans="1:84" ht="90">
      <c r="A40" s="19" t="s">
        <v>174</v>
      </c>
      <c r="B40" s="20" t="s">
        <v>175</v>
      </c>
      <c r="C40" s="20" t="s">
        <v>176</v>
      </c>
      <c r="D40" s="20" t="s">
        <v>177</v>
      </c>
      <c r="E40" s="20" t="s">
        <v>178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 t="s">
        <v>72</v>
      </c>
      <c r="AA40" s="20" t="s">
        <v>59</v>
      </c>
      <c r="AB40" s="20" t="s">
        <v>73</v>
      </c>
      <c r="AC40" s="21" t="s">
        <v>290</v>
      </c>
      <c r="AD40" s="20" t="s">
        <v>288</v>
      </c>
      <c r="AE40" s="20" t="s">
        <v>289</v>
      </c>
      <c r="AF40" s="20" t="s">
        <v>74</v>
      </c>
      <c r="AG40" s="20" t="s">
        <v>75</v>
      </c>
      <c r="AH40" s="20" t="s">
        <v>76</v>
      </c>
      <c r="AI40" s="1">
        <f t="shared" si="22"/>
        <v>25.6</v>
      </c>
      <c r="AJ40" s="1">
        <f t="shared" si="23"/>
        <v>25.6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25.6</v>
      </c>
      <c r="AR40" s="3">
        <v>25.6</v>
      </c>
      <c r="AS40" s="1">
        <f t="shared" si="24"/>
        <v>30.6</v>
      </c>
      <c r="AT40" s="3">
        <v>0</v>
      </c>
      <c r="AU40" s="3">
        <v>0</v>
      </c>
      <c r="AV40" s="3">
        <v>0</v>
      </c>
      <c r="AW40" s="3">
        <v>30.6</v>
      </c>
      <c r="AX40" s="1">
        <f t="shared" si="25"/>
        <v>31.8</v>
      </c>
      <c r="AY40" s="3">
        <v>0</v>
      </c>
      <c r="AZ40" s="3">
        <v>0</v>
      </c>
      <c r="BA40" s="3">
        <v>0</v>
      </c>
      <c r="BB40" s="3">
        <v>31.8</v>
      </c>
      <c r="BC40" s="1">
        <f t="shared" si="26"/>
        <v>33.1</v>
      </c>
      <c r="BD40" s="3">
        <v>0</v>
      </c>
      <c r="BE40" s="3">
        <v>0</v>
      </c>
      <c r="BF40" s="3">
        <v>0</v>
      </c>
      <c r="BG40" s="3">
        <v>33.1</v>
      </c>
      <c r="BH40" s="1">
        <f t="shared" si="27"/>
        <v>25.6</v>
      </c>
      <c r="BI40" s="1">
        <f t="shared" si="28"/>
        <v>25.6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25.6</v>
      </c>
      <c r="BQ40" s="3">
        <v>25.6</v>
      </c>
      <c r="BR40" s="1">
        <f t="shared" si="29"/>
        <v>30.6</v>
      </c>
      <c r="BS40" s="3">
        <v>0</v>
      </c>
      <c r="BT40" s="3">
        <v>0</v>
      </c>
      <c r="BU40" s="3">
        <v>0</v>
      </c>
      <c r="BV40" s="3">
        <v>30.6</v>
      </c>
      <c r="BW40" s="1">
        <f t="shared" si="30"/>
        <v>31.8</v>
      </c>
      <c r="BX40" s="3">
        <v>0</v>
      </c>
      <c r="BY40" s="3">
        <v>0</v>
      </c>
      <c r="BZ40" s="3">
        <v>0</v>
      </c>
      <c r="CA40" s="3">
        <v>31.8</v>
      </c>
      <c r="CB40" s="1">
        <f t="shared" si="31"/>
        <v>33.1</v>
      </c>
      <c r="CC40" s="3">
        <v>0</v>
      </c>
      <c r="CD40" s="3">
        <v>0</v>
      </c>
      <c r="CE40" s="3">
        <v>0</v>
      </c>
      <c r="CF40" s="3">
        <v>33.1</v>
      </c>
    </row>
    <row r="41" spans="1:84" s="18" customFormat="1" ht="199.5">
      <c r="A41" s="23" t="s">
        <v>179</v>
      </c>
      <c r="B41" s="17" t="s">
        <v>180</v>
      </c>
      <c r="C41" s="17" t="s">
        <v>47</v>
      </c>
      <c r="D41" s="17" t="s">
        <v>47</v>
      </c>
      <c r="E41" s="17" t="s">
        <v>47</v>
      </c>
      <c r="F41" s="17" t="s">
        <v>47</v>
      </c>
      <c r="G41" s="17" t="s">
        <v>47</v>
      </c>
      <c r="H41" s="17" t="s">
        <v>47</v>
      </c>
      <c r="I41" s="17" t="s">
        <v>47</v>
      </c>
      <c r="J41" s="17" t="s">
        <v>47</v>
      </c>
      <c r="K41" s="17" t="s">
        <v>47</v>
      </c>
      <c r="L41" s="17" t="s">
        <v>47</v>
      </c>
      <c r="M41" s="17" t="s">
        <v>47</v>
      </c>
      <c r="N41" s="17" t="s">
        <v>47</v>
      </c>
      <c r="O41" s="17" t="s">
        <v>47</v>
      </c>
      <c r="P41" s="17" t="s">
        <v>47</v>
      </c>
      <c r="Q41" s="17" t="s">
        <v>47</v>
      </c>
      <c r="R41" s="17" t="s">
        <v>47</v>
      </c>
      <c r="S41" s="17" t="s">
        <v>47</v>
      </c>
      <c r="T41" s="17" t="s">
        <v>47</v>
      </c>
      <c r="U41" s="17" t="s">
        <v>47</v>
      </c>
      <c r="V41" s="17" t="s">
        <v>47</v>
      </c>
      <c r="W41" s="17" t="s">
        <v>47</v>
      </c>
      <c r="X41" s="17" t="s">
        <v>47</v>
      </c>
      <c r="Y41" s="17" t="s">
        <v>47</v>
      </c>
      <c r="Z41" s="17" t="s">
        <v>47</v>
      </c>
      <c r="AA41" s="17" t="s">
        <v>47</v>
      </c>
      <c r="AB41" s="17" t="s">
        <v>47</v>
      </c>
      <c r="AC41" s="17" t="s">
        <v>47</v>
      </c>
      <c r="AD41" s="17" t="s">
        <v>47</v>
      </c>
      <c r="AE41" s="17" t="s">
        <v>47</v>
      </c>
      <c r="AF41" s="17" t="s">
        <v>47</v>
      </c>
      <c r="AG41" s="17" t="s">
        <v>47</v>
      </c>
      <c r="AH41" s="17" t="s">
        <v>47</v>
      </c>
      <c r="AI41" s="1">
        <f t="shared" ref="AI41:AR41" si="32">SUM(AI43:AI46)</f>
        <v>5468.9000000000005</v>
      </c>
      <c r="AJ41" s="1">
        <f t="shared" si="32"/>
        <v>5431.7</v>
      </c>
      <c r="AK41" s="1">
        <f t="shared" si="32"/>
        <v>0</v>
      </c>
      <c r="AL41" s="1">
        <f t="shared" si="32"/>
        <v>0</v>
      </c>
      <c r="AM41" s="1">
        <f t="shared" si="32"/>
        <v>0</v>
      </c>
      <c r="AN41" s="1">
        <f t="shared" si="32"/>
        <v>0</v>
      </c>
      <c r="AO41" s="1">
        <f t="shared" si="32"/>
        <v>0</v>
      </c>
      <c r="AP41" s="1">
        <f t="shared" si="32"/>
        <v>0</v>
      </c>
      <c r="AQ41" s="1">
        <f t="shared" si="32"/>
        <v>5468.9000000000005</v>
      </c>
      <c r="AR41" s="1">
        <f t="shared" si="32"/>
        <v>5431.7</v>
      </c>
      <c r="AS41" s="1">
        <f>SUM(AS43:AS46)</f>
        <v>5841.9</v>
      </c>
      <c r="AT41" s="1">
        <f t="shared" ref="AT41:BQ41" si="33">SUM(AT43:AT46)</f>
        <v>0</v>
      </c>
      <c r="AU41" s="1">
        <f t="shared" si="33"/>
        <v>0</v>
      </c>
      <c r="AV41" s="1">
        <f t="shared" si="33"/>
        <v>0</v>
      </c>
      <c r="AW41" s="1">
        <f t="shared" si="33"/>
        <v>5841.9</v>
      </c>
      <c r="AX41" s="1">
        <f t="shared" si="33"/>
        <v>5872.2</v>
      </c>
      <c r="AY41" s="1">
        <f t="shared" si="33"/>
        <v>0</v>
      </c>
      <c r="AZ41" s="1">
        <f t="shared" si="33"/>
        <v>0</v>
      </c>
      <c r="BA41" s="1">
        <f t="shared" si="33"/>
        <v>0</v>
      </c>
      <c r="BB41" s="1">
        <f t="shared" si="33"/>
        <v>5872.2</v>
      </c>
      <c r="BC41" s="1">
        <f t="shared" si="33"/>
        <v>5903.7000000000007</v>
      </c>
      <c r="BD41" s="1">
        <f t="shared" si="33"/>
        <v>0</v>
      </c>
      <c r="BE41" s="1">
        <f t="shared" si="33"/>
        <v>0</v>
      </c>
      <c r="BF41" s="1">
        <f t="shared" si="33"/>
        <v>0</v>
      </c>
      <c r="BG41" s="1">
        <f t="shared" si="33"/>
        <v>5903.7000000000007</v>
      </c>
      <c r="BH41" s="1">
        <f t="shared" si="33"/>
        <v>5453.9000000000005</v>
      </c>
      <c r="BI41" s="1">
        <f t="shared" si="33"/>
        <v>5416.7</v>
      </c>
      <c r="BJ41" s="1">
        <f t="shared" si="33"/>
        <v>0</v>
      </c>
      <c r="BK41" s="1">
        <f t="shared" si="33"/>
        <v>0</v>
      </c>
      <c r="BL41" s="1">
        <f t="shared" si="33"/>
        <v>0</v>
      </c>
      <c r="BM41" s="1">
        <f t="shared" si="33"/>
        <v>0</v>
      </c>
      <c r="BN41" s="1">
        <f t="shared" si="33"/>
        <v>0</v>
      </c>
      <c r="BO41" s="1">
        <f t="shared" si="33"/>
        <v>0</v>
      </c>
      <c r="BP41" s="1">
        <f t="shared" si="33"/>
        <v>5453.9000000000005</v>
      </c>
      <c r="BQ41" s="1">
        <f t="shared" si="33"/>
        <v>5416.7</v>
      </c>
      <c r="BR41" s="1">
        <f>SUM(BR43:BR46)</f>
        <v>5841.9</v>
      </c>
      <c r="BS41" s="1">
        <f t="shared" ref="BS41:CF41" si="34">SUM(BS43:BS46)</f>
        <v>0</v>
      </c>
      <c r="BT41" s="1">
        <f t="shared" si="34"/>
        <v>0</v>
      </c>
      <c r="BU41" s="1">
        <f t="shared" si="34"/>
        <v>0</v>
      </c>
      <c r="BV41" s="1">
        <f t="shared" si="34"/>
        <v>5841.9</v>
      </c>
      <c r="BW41" s="1">
        <f t="shared" si="34"/>
        <v>5872.2</v>
      </c>
      <c r="BX41" s="1">
        <f t="shared" si="34"/>
        <v>0</v>
      </c>
      <c r="BY41" s="1">
        <f t="shared" si="34"/>
        <v>0</v>
      </c>
      <c r="BZ41" s="1">
        <f t="shared" si="34"/>
        <v>0</v>
      </c>
      <c r="CA41" s="1">
        <f t="shared" si="34"/>
        <v>5872.2</v>
      </c>
      <c r="CB41" s="1">
        <f t="shared" si="34"/>
        <v>5903.7000000000007</v>
      </c>
      <c r="CC41" s="1">
        <f t="shared" si="34"/>
        <v>0</v>
      </c>
      <c r="CD41" s="1">
        <f t="shared" si="34"/>
        <v>0</v>
      </c>
      <c r="CE41" s="1">
        <f t="shared" si="34"/>
        <v>0</v>
      </c>
      <c r="CF41" s="1">
        <f t="shared" si="34"/>
        <v>5903.7000000000007</v>
      </c>
    </row>
    <row r="42" spans="1:84">
      <c r="A42" s="19" t="s">
        <v>48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78.75">
      <c r="A43" s="19" t="s">
        <v>181</v>
      </c>
      <c r="B43" s="20" t="s">
        <v>182</v>
      </c>
      <c r="C43" s="20" t="s">
        <v>183</v>
      </c>
      <c r="D43" s="20" t="s">
        <v>184</v>
      </c>
      <c r="E43" s="20" t="s">
        <v>185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 t="s">
        <v>186</v>
      </c>
      <c r="X43" s="20" t="s">
        <v>59</v>
      </c>
      <c r="Y43" s="20" t="s">
        <v>187</v>
      </c>
      <c r="Z43" s="20"/>
      <c r="AA43" s="20"/>
      <c r="AB43" s="20"/>
      <c r="AC43" s="21" t="s">
        <v>188</v>
      </c>
      <c r="AD43" s="20" t="s">
        <v>59</v>
      </c>
      <c r="AE43" s="20" t="s">
        <v>189</v>
      </c>
      <c r="AF43" s="20" t="s">
        <v>61</v>
      </c>
      <c r="AG43" s="20" t="s">
        <v>190</v>
      </c>
      <c r="AH43" s="20" t="s">
        <v>191</v>
      </c>
      <c r="AI43" s="1">
        <f t="shared" ref="AI43:AI46" si="35">SUM(AK43+AM43+AO43+AQ43)</f>
        <v>1733.1</v>
      </c>
      <c r="AJ43" s="1">
        <f t="shared" ref="AJ43:AJ46" si="36">SUM(AL43+AN43+AP43+AR43)</f>
        <v>1706.1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1733.1</v>
      </c>
      <c r="AR43" s="3">
        <v>1706.1</v>
      </c>
      <c r="AS43" s="1">
        <f t="shared" ref="AS43:AS46" si="37">SUM(AT43:AW43)</f>
        <v>1850.2</v>
      </c>
      <c r="AT43" s="3">
        <v>0</v>
      </c>
      <c r="AU43" s="3">
        <v>0</v>
      </c>
      <c r="AV43" s="3">
        <v>0</v>
      </c>
      <c r="AW43" s="3">
        <v>1850.2</v>
      </c>
      <c r="AX43" s="1">
        <f t="shared" ref="AX43:AX46" si="38">SUM(AY43:BB43)</f>
        <v>1879.8</v>
      </c>
      <c r="AY43" s="3">
        <v>0</v>
      </c>
      <c r="AZ43" s="3">
        <v>0</v>
      </c>
      <c r="BA43" s="3">
        <v>0</v>
      </c>
      <c r="BB43" s="3">
        <v>1879.8</v>
      </c>
      <c r="BC43" s="1">
        <f t="shared" ref="BC43:BC46" si="39">SUM(BD43:BG43)</f>
        <v>1910.6</v>
      </c>
      <c r="BD43" s="3">
        <v>0</v>
      </c>
      <c r="BE43" s="3">
        <v>0</v>
      </c>
      <c r="BF43" s="3">
        <v>0</v>
      </c>
      <c r="BG43" s="3">
        <v>1910.6</v>
      </c>
      <c r="BH43" s="1">
        <f t="shared" ref="BH43:BH46" si="40">SUM(BJ43+BL43+BN43+BP43)</f>
        <v>1718.1</v>
      </c>
      <c r="BI43" s="1">
        <f t="shared" ref="BI43:BI46" si="41">SUM(BK43+BM43+BO43+BQ43)</f>
        <v>1691.1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1718.1</v>
      </c>
      <c r="BQ43" s="3">
        <v>1691.1</v>
      </c>
      <c r="BR43" s="1">
        <f t="shared" ref="BR43:BR46" si="42">SUM(BS43:BV43)</f>
        <v>1850.2</v>
      </c>
      <c r="BS43" s="3">
        <v>0</v>
      </c>
      <c r="BT43" s="3">
        <v>0</v>
      </c>
      <c r="BU43" s="3">
        <v>0</v>
      </c>
      <c r="BV43" s="3">
        <v>1850.2</v>
      </c>
      <c r="BW43" s="1">
        <f t="shared" ref="BW43:BW46" si="43">SUM(BX43:CA43)</f>
        <v>1879.8</v>
      </c>
      <c r="BX43" s="3">
        <v>0</v>
      </c>
      <c r="BY43" s="3">
        <v>0</v>
      </c>
      <c r="BZ43" s="3">
        <v>0</v>
      </c>
      <c r="CA43" s="3">
        <v>1879.8</v>
      </c>
      <c r="CB43" s="1">
        <f t="shared" ref="CB43:CB46" si="44">SUM(CC43:CF43)</f>
        <v>1910.6</v>
      </c>
      <c r="CC43" s="3">
        <v>0</v>
      </c>
      <c r="CD43" s="3">
        <v>0</v>
      </c>
      <c r="CE43" s="3">
        <v>0</v>
      </c>
      <c r="CF43" s="3">
        <v>1910.6</v>
      </c>
    </row>
    <row r="44" spans="1:84" ht="112.5">
      <c r="A44" s="19" t="s">
        <v>192</v>
      </c>
      <c r="B44" s="20" t="s">
        <v>193</v>
      </c>
      <c r="C44" s="20" t="s">
        <v>183</v>
      </c>
      <c r="D44" s="20" t="s">
        <v>184</v>
      </c>
      <c r="E44" s="20" t="s">
        <v>185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 t="s">
        <v>186</v>
      </c>
      <c r="X44" s="20" t="s">
        <v>59</v>
      </c>
      <c r="Y44" s="20" t="s">
        <v>187</v>
      </c>
      <c r="Z44" s="20"/>
      <c r="AA44" s="20"/>
      <c r="AB44" s="20"/>
      <c r="AC44" s="21" t="s">
        <v>291</v>
      </c>
      <c r="AD44" s="20" t="s">
        <v>133</v>
      </c>
      <c r="AE44" s="20" t="s">
        <v>194</v>
      </c>
      <c r="AF44" s="20" t="s">
        <v>61</v>
      </c>
      <c r="AG44" s="20" t="s">
        <v>190</v>
      </c>
      <c r="AH44" s="20" t="s">
        <v>191</v>
      </c>
      <c r="AI44" s="1">
        <f t="shared" si="35"/>
        <v>3321</v>
      </c>
      <c r="AJ44" s="1">
        <f t="shared" si="36"/>
        <v>3310.8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3321</v>
      </c>
      <c r="AR44" s="3">
        <v>3310.8</v>
      </c>
      <c r="AS44" s="1">
        <f t="shared" si="37"/>
        <v>3570</v>
      </c>
      <c r="AT44" s="3">
        <v>0</v>
      </c>
      <c r="AU44" s="3">
        <v>0</v>
      </c>
      <c r="AV44" s="3">
        <v>0</v>
      </c>
      <c r="AW44" s="3">
        <v>3570</v>
      </c>
      <c r="AX44" s="1">
        <f t="shared" si="38"/>
        <v>3570</v>
      </c>
      <c r="AY44" s="3">
        <v>0</v>
      </c>
      <c r="AZ44" s="3">
        <v>0</v>
      </c>
      <c r="BA44" s="3">
        <v>0</v>
      </c>
      <c r="BB44" s="3">
        <v>3570</v>
      </c>
      <c r="BC44" s="1">
        <f t="shared" si="39"/>
        <v>3570</v>
      </c>
      <c r="BD44" s="3">
        <v>0</v>
      </c>
      <c r="BE44" s="3">
        <v>0</v>
      </c>
      <c r="BF44" s="3">
        <v>0</v>
      </c>
      <c r="BG44" s="3">
        <v>3570</v>
      </c>
      <c r="BH44" s="1">
        <f t="shared" si="40"/>
        <v>3321</v>
      </c>
      <c r="BI44" s="1">
        <f t="shared" si="41"/>
        <v>3310.8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3321</v>
      </c>
      <c r="BQ44" s="3">
        <v>3310.8</v>
      </c>
      <c r="BR44" s="1">
        <f t="shared" si="42"/>
        <v>3570</v>
      </c>
      <c r="BS44" s="3">
        <v>0</v>
      </c>
      <c r="BT44" s="3">
        <v>0</v>
      </c>
      <c r="BU44" s="3">
        <v>0</v>
      </c>
      <c r="BV44" s="3">
        <v>3570</v>
      </c>
      <c r="BW44" s="1">
        <f t="shared" si="43"/>
        <v>3570</v>
      </c>
      <c r="BX44" s="3">
        <v>0</v>
      </c>
      <c r="BY44" s="3">
        <v>0</v>
      </c>
      <c r="BZ44" s="3">
        <v>0</v>
      </c>
      <c r="CA44" s="3">
        <v>3570</v>
      </c>
      <c r="CB44" s="1">
        <f t="shared" si="44"/>
        <v>3570</v>
      </c>
      <c r="CC44" s="3">
        <v>0</v>
      </c>
      <c r="CD44" s="3">
        <v>0</v>
      </c>
      <c r="CE44" s="3">
        <v>0</v>
      </c>
      <c r="CF44" s="3">
        <v>3570</v>
      </c>
    </row>
    <row r="45" spans="1:84" ht="225">
      <c r="A45" s="22" t="s">
        <v>195</v>
      </c>
      <c r="B45" s="20" t="s">
        <v>196</v>
      </c>
      <c r="C45" s="20" t="s">
        <v>183</v>
      </c>
      <c r="D45" s="20" t="s">
        <v>184</v>
      </c>
      <c r="E45" s="20" t="s">
        <v>185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 t="s">
        <v>186</v>
      </c>
      <c r="X45" s="20" t="s">
        <v>59</v>
      </c>
      <c r="Y45" s="20" t="s">
        <v>187</v>
      </c>
      <c r="Z45" s="20"/>
      <c r="AA45" s="20"/>
      <c r="AB45" s="20"/>
      <c r="AC45" s="20"/>
      <c r="AD45" s="20"/>
      <c r="AE45" s="20"/>
      <c r="AF45" s="20" t="s">
        <v>61</v>
      </c>
      <c r="AG45" s="20" t="s">
        <v>197</v>
      </c>
      <c r="AH45" s="20" t="s">
        <v>198</v>
      </c>
      <c r="AI45" s="1">
        <f t="shared" si="35"/>
        <v>26.3</v>
      </c>
      <c r="AJ45" s="1">
        <f t="shared" si="36"/>
        <v>26.3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26.3</v>
      </c>
      <c r="AR45" s="3">
        <v>26.3</v>
      </c>
      <c r="AS45" s="1">
        <f t="shared" si="37"/>
        <v>17.7</v>
      </c>
      <c r="AT45" s="3">
        <v>0</v>
      </c>
      <c r="AU45" s="3">
        <v>0</v>
      </c>
      <c r="AV45" s="3">
        <v>0</v>
      </c>
      <c r="AW45" s="3">
        <v>17.7</v>
      </c>
      <c r="AX45" s="1">
        <f t="shared" si="38"/>
        <v>18.399999999999999</v>
      </c>
      <c r="AY45" s="3">
        <v>0</v>
      </c>
      <c r="AZ45" s="3">
        <v>0</v>
      </c>
      <c r="BA45" s="3">
        <v>0</v>
      </c>
      <c r="BB45" s="3">
        <v>18.399999999999999</v>
      </c>
      <c r="BC45" s="1">
        <f t="shared" si="39"/>
        <v>19.100000000000001</v>
      </c>
      <c r="BD45" s="3">
        <v>0</v>
      </c>
      <c r="BE45" s="3">
        <v>0</v>
      </c>
      <c r="BF45" s="3">
        <v>0</v>
      </c>
      <c r="BG45" s="3">
        <v>19.100000000000001</v>
      </c>
      <c r="BH45" s="1">
        <f t="shared" si="40"/>
        <v>26.3</v>
      </c>
      <c r="BI45" s="1">
        <f t="shared" si="41"/>
        <v>26.3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26.3</v>
      </c>
      <c r="BQ45" s="3">
        <v>26.3</v>
      </c>
      <c r="BR45" s="1">
        <f t="shared" si="42"/>
        <v>17.7</v>
      </c>
      <c r="BS45" s="3">
        <v>0</v>
      </c>
      <c r="BT45" s="3">
        <v>0</v>
      </c>
      <c r="BU45" s="3">
        <v>0</v>
      </c>
      <c r="BV45" s="3">
        <v>17.7</v>
      </c>
      <c r="BW45" s="1">
        <f t="shared" si="43"/>
        <v>18.399999999999999</v>
      </c>
      <c r="BX45" s="3">
        <v>0</v>
      </c>
      <c r="BY45" s="3">
        <v>0</v>
      </c>
      <c r="BZ45" s="3">
        <v>0</v>
      </c>
      <c r="CA45" s="3">
        <v>18.399999999999999</v>
      </c>
      <c r="CB45" s="1">
        <f t="shared" si="44"/>
        <v>19.100000000000001</v>
      </c>
      <c r="CC45" s="3">
        <v>0</v>
      </c>
      <c r="CD45" s="3">
        <v>0</v>
      </c>
      <c r="CE45" s="3">
        <v>0</v>
      </c>
      <c r="CF45" s="3">
        <v>19.100000000000001</v>
      </c>
    </row>
    <row r="46" spans="1:84" ht="67.5">
      <c r="A46" s="19" t="s">
        <v>199</v>
      </c>
      <c r="B46" s="20" t="s">
        <v>200</v>
      </c>
      <c r="C46" s="20" t="s">
        <v>183</v>
      </c>
      <c r="D46" s="20" t="s">
        <v>184</v>
      </c>
      <c r="E46" s="20" t="s">
        <v>185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 t="s">
        <v>186</v>
      </c>
      <c r="X46" s="20" t="s">
        <v>59</v>
      </c>
      <c r="Y46" s="20" t="s">
        <v>187</v>
      </c>
      <c r="Z46" s="20"/>
      <c r="AA46" s="20"/>
      <c r="AB46" s="20"/>
      <c r="AC46" s="21" t="s">
        <v>201</v>
      </c>
      <c r="AD46" s="20" t="s">
        <v>59</v>
      </c>
      <c r="AE46" s="20" t="s">
        <v>202</v>
      </c>
      <c r="AF46" s="20"/>
      <c r="AG46" s="20" t="s">
        <v>203</v>
      </c>
      <c r="AH46" s="20" t="s">
        <v>95</v>
      </c>
      <c r="AI46" s="1">
        <f t="shared" si="35"/>
        <v>388.5</v>
      </c>
      <c r="AJ46" s="1">
        <f t="shared" si="36"/>
        <v>388.5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388.5</v>
      </c>
      <c r="AR46" s="3">
        <v>388.5</v>
      </c>
      <c r="AS46" s="1">
        <f t="shared" si="37"/>
        <v>404</v>
      </c>
      <c r="AT46" s="3">
        <v>0</v>
      </c>
      <c r="AU46" s="3">
        <v>0</v>
      </c>
      <c r="AV46" s="3">
        <v>0</v>
      </c>
      <c r="AW46" s="3">
        <v>404</v>
      </c>
      <c r="AX46" s="1">
        <f t="shared" si="38"/>
        <v>404</v>
      </c>
      <c r="AY46" s="3">
        <v>0</v>
      </c>
      <c r="AZ46" s="3">
        <v>0</v>
      </c>
      <c r="BA46" s="3">
        <v>0</v>
      </c>
      <c r="BB46" s="3">
        <v>404</v>
      </c>
      <c r="BC46" s="1">
        <f t="shared" si="39"/>
        <v>404</v>
      </c>
      <c r="BD46" s="3">
        <v>0</v>
      </c>
      <c r="BE46" s="3">
        <v>0</v>
      </c>
      <c r="BF46" s="3">
        <v>0</v>
      </c>
      <c r="BG46" s="3">
        <v>404</v>
      </c>
      <c r="BH46" s="1">
        <f t="shared" si="40"/>
        <v>388.5</v>
      </c>
      <c r="BI46" s="1">
        <f t="shared" si="41"/>
        <v>388.5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388.5</v>
      </c>
      <c r="BQ46" s="3">
        <v>388.5</v>
      </c>
      <c r="BR46" s="1">
        <f t="shared" si="42"/>
        <v>404</v>
      </c>
      <c r="BS46" s="3">
        <v>0</v>
      </c>
      <c r="BT46" s="3">
        <v>0</v>
      </c>
      <c r="BU46" s="3">
        <v>0</v>
      </c>
      <c r="BV46" s="3">
        <v>404</v>
      </c>
      <c r="BW46" s="1">
        <f t="shared" si="43"/>
        <v>404</v>
      </c>
      <c r="BX46" s="3">
        <v>0</v>
      </c>
      <c r="BY46" s="3">
        <v>0</v>
      </c>
      <c r="BZ46" s="3">
        <v>0</v>
      </c>
      <c r="CA46" s="3">
        <v>404</v>
      </c>
      <c r="CB46" s="1">
        <f t="shared" si="44"/>
        <v>404</v>
      </c>
      <c r="CC46" s="3">
        <v>0</v>
      </c>
      <c r="CD46" s="3">
        <v>0</v>
      </c>
      <c r="CE46" s="3">
        <v>0</v>
      </c>
      <c r="CF46" s="3">
        <v>404</v>
      </c>
    </row>
    <row r="47" spans="1:84" s="18" customFormat="1" ht="178.5">
      <c r="A47" s="23" t="s">
        <v>204</v>
      </c>
      <c r="B47" s="17" t="s">
        <v>205</v>
      </c>
      <c r="C47" s="17" t="s">
        <v>47</v>
      </c>
      <c r="D47" s="17" t="s">
        <v>47</v>
      </c>
      <c r="E47" s="17" t="s">
        <v>47</v>
      </c>
      <c r="F47" s="17" t="s">
        <v>47</v>
      </c>
      <c r="G47" s="17" t="s">
        <v>47</v>
      </c>
      <c r="H47" s="17" t="s">
        <v>47</v>
      </c>
      <c r="I47" s="17" t="s">
        <v>47</v>
      </c>
      <c r="J47" s="17" t="s">
        <v>47</v>
      </c>
      <c r="K47" s="17" t="s">
        <v>47</v>
      </c>
      <c r="L47" s="17" t="s">
        <v>47</v>
      </c>
      <c r="M47" s="17" t="s">
        <v>47</v>
      </c>
      <c r="N47" s="17" t="s">
        <v>47</v>
      </c>
      <c r="O47" s="17" t="s">
        <v>47</v>
      </c>
      <c r="P47" s="17" t="s">
        <v>47</v>
      </c>
      <c r="Q47" s="17" t="s">
        <v>47</v>
      </c>
      <c r="R47" s="17" t="s">
        <v>47</v>
      </c>
      <c r="S47" s="17" t="s">
        <v>47</v>
      </c>
      <c r="T47" s="17" t="s">
        <v>47</v>
      </c>
      <c r="U47" s="17" t="s">
        <v>47</v>
      </c>
      <c r="V47" s="17" t="s">
        <v>47</v>
      </c>
      <c r="W47" s="17" t="s">
        <v>47</v>
      </c>
      <c r="X47" s="17" t="s">
        <v>47</v>
      </c>
      <c r="Y47" s="17" t="s">
        <v>47</v>
      </c>
      <c r="Z47" s="17" t="s">
        <v>47</v>
      </c>
      <c r="AA47" s="17" t="s">
        <v>47</v>
      </c>
      <c r="AB47" s="17" t="s">
        <v>47</v>
      </c>
      <c r="AC47" s="17" t="s">
        <v>47</v>
      </c>
      <c r="AD47" s="17" t="s">
        <v>47</v>
      </c>
      <c r="AE47" s="17" t="s">
        <v>47</v>
      </c>
      <c r="AF47" s="17" t="s">
        <v>47</v>
      </c>
      <c r="AG47" s="17" t="s">
        <v>47</v>
      </c>
      <c r="AH47" s="17" t="s">
        <v>47</v>
      </c>
      <c r="AI47" s="1">
        <f t="shared" ref="AI47:AR47" si="45">SUM(AI49+AI52)</f>
        <v>161.19999999999999</v>
      </c>
      <c r="AJ47" s="1">
        <f t="shared" si="45"/>
        <v>161.19999999999999</v>
      </c>
      <c r="AK47" s="1">
        <f t="shared" si="45"/>
        <v>157.69999999999999</v>
      </c>
      <c r="AL47" s="1">
        <f t="shared" si="45"/>
        <v>157.69999999999999</v>
      </c>
      <c r="AM47" s="1">
        <f t="shared" si="45"/>
        <v>3.5</v>
      </c>
      <c r="AN47" s="1">
        <f t="shared" si="45"/>
        <v>3.5</v>
      </c>
      <c r="AO47" s="1">
        <f t="shared" si="45"/>
        <v>0</v>
      </c>
      <c r="AP47" s="1">
        <f t="shared" si="45"/>
        <v>0</v>
      </c>
      <c r="AQ47" s="1">
        <f t="shared" si="45"/>
        <v>0</v>
      </c>
      <c r="AR47" s="1">
        <f t="shared" si="45"/>
        <v>0</v>
      </c>
      <c r="AS47" s="1">
        <f>SUM(AS49+AS52)</f>
        <v>146.1</v>
      </c>
      <c r="AT47" s="1">
        <f t="shared" ref="AT47:BQ47" si="46">SUM(AT49+AT52)</f>
        <v>142.6</v>
      </c>
      <c r="AU47" s="1">
        <f t="shared" si="46"/>
        <v>3.5</v>
      </c>
      <c r="AV47" s="1">
        <f t="shared" si="46"/>
        <v>0</v>
      </c>
      <c r="AW47" s="1">
        <f t="shared" si="46"/>
        <v>0</v>
      </c>
      <c r="AX47" s="1">
        <f t="shared" si="46"/>
        <v>153.1</v>
      </c>
      <c r="AY47" s="1">
        <f t="shared" si="46"/>
        <v>149.6</v>
      </c>
      <c r="AZ47" s="1">
        <f t="shared" si="46"/>
        <v>3.5</v>
      </c>
      <c r="BA47" s="1">
        <f t="shared" si="46"/>
        <v>0</v>
      </c>
      <c r="BB47" s="1">
        <f t="shared" si="46"/>
        <v>0</v>
      </c>
      <c r="BC47" s="1">
        <f t="shared" si="46"/>
        <v>3.5</v>
      </c>
      <c r="BD47" s="1">
        <f t="shared" si="46"/>
        <v>0</v>
      </c>
      <c r="BE47" s="1">
        <f t="shared" si="46"/>
        <v>3.5</v>
      </c>
      <c r="BF47" s="1">
        <f t="shared" si="46"/>
        <v>0</v>
      </c>
      <c r="BG47" s="1">
        <f t="shared" si="46"/>
        <v>0</v>
      </c>
      <c r="BH47" s="1">
        <f t="shared" si="46"/>
        <v>143.5</v>
      </c>
      <c r="BI47" s="1">
        <f t="shared" si="46"/>
        <v>143.5</v>
      </c>
      <c r="BJ47" s="1">
        <f t="shared" si="46"/>
        <v>140</v>
      </c>
      <c r="BK47" s="1">
        <f t="shared" si="46"/>
        <v>140</v>
      </c>
      <c r="BL47" s="1">
        <f t="shared" si="46"/>
        <v>3.5</v>
      </c>
      <c r="BM47" s="1">
        <f t="shared" si="46"/>
        <v>3.5</v>
      </c>
      <c r="BN47" s="1">
        <f t="shared" si="46"/>
        <v>0</v>
      </c>
      <c r="BO47" s="1">
        <f t="shared" si="46"/>
        <v>0</v>
      </c>
      <c r="BP47" s="1">
        <f t="shared" si="46"/>
        <v>0</v>
      </c>
      <c r="BQ47" s="1">
        <f t="shared" si="46"/>
        <v>0</v>
      </c>
      <c r="BR47" s="1">
        <f>SUM(BR49+BR52)</f>
        <v>146.1</v>
      </c>
      <c r="BS47" s="1">
        <f t="shared" ref="BS47:CF47" si="47">SUM(BS49+BS52)</f>
        <v>142.6</v>
      </c>
      <c r="BT47" s="1">
        <f t="shared" si="47"/>
        <v>3.5</v>
      </c>
      <c r="BU47" s="1">
        <f t="shared" si="47"/>
        <v>0</v>
      </c>
      <c r="BV47" s="1">
        <f t="shared" si="47"/>
        <v>0</v>
      </c>
      <c r="BW47" s="1">
        <f t="shared" si="47"/>
        <v>153.1</v>
      </c>
      <c r="BX47" s="1">
        <f t="shared" si="47"/>
        <v>149.6</v>
      </c>
      <c r="BY47" s="1">
        <f t="shared" si="47"/>
        <v>3.5</v>
      </c>
      <c r="BZ47" s="1">
        <f t="shared" si="47"/>
        <v>0</v>
      </c>
      <c r="CA47" s="1">
        <f t="shared" si="47"/>
        <v>0</v>
      </c>
      <c r="CB47" s="1">
        <f t="shared" si="47"/>
        <v>3.5</v>
      </c>
      <c r="CC47" s="1">
        <f t="shared" si="47"/>
        <v>0</v>
      </c>
      <c r="CD47" s="1">
        <f t="shared" si="47"/>
        <v>3.5</v>
      </c>
      <c r="CE47" s="1">
        <f t="shared" si="47"/>
        <v>0</v>
      </c>
      <c r="CF47" s="1">
        <f t="shared" si="47"/>
        <v>0</v>
      </c>
    </row>
    <row r="48" spans="1:84">
      <c r="A48" s="19" t="s">
        <v>48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18" customFormat="1" ht="31.5">
      <c r="A49" s="16" t="s">
        <v>206</v>
      </c>
      <c r="B49" s="17" t="s">
        <v>207</v>
      </c>
      <c r="C49" s="17" t="s">
        <v>47</v>
      </c>
      <c r="D49" s="17" t="s">
        <v>47</v>
      </c>
      <c r="E49" s="17" t="s">
        <v>47</v>
      </c>
      <c r="F49" s="17" t="s">
        <v>47</v>
      </c>
      <c r="G49" s="17" t="s">
        <v>47</v>
      </c>
      <c r="H49" s="17" t="s">
        <v>47</v>
      </c>
      <c r="I49" s="17" t="s">
        <v>47</v>
      </c>
      <c r="J49" s="17" t="s">
        <v>47</v>
      </c>
      <c r="K49" s="17" t="s">
        <v>47</v>
      </c>
      <c r="L49" s="17" t="s">
        <v>47</v>
      </c>
      <c r="M49" s="17" t="s">
        <v>47</v>
      </c>
      <c r="N49" s="17" t="s">
        <v>47</v>
      </c>
      <c r="O49" s="17" t="s">
        <v>47</v>
      </c>
      <c r="P49" s="17" t="s">
        <v>47</v>
      </c>
      <c r="Q49" s="17" t="s">
        <v>47</v>
      </c>
      <c r="R49" s="17" t="s">
        <v>47</v>
      </c>
      <c r="S49" s="17" t="s">
        <v>47</v>
      </c>
      <c r="T49" s="17" t="s">
        <v>47</v>
      </c>
      <c r="U49" s="17" t="s">
        <v>47</v>
      </c>
      <c r="V49" s="17" t="s">
        <v>47</v>
      </c>
      <c r="W49" s="17" t="s">
        <v>47</v>
      </c>
      <c r="X49" s="17" t="s">
        <v>47</v>
      </c>
      <c r="Y49" s="17" t="s">
        <v>47</v>
      </c>
      <c r="Z49" s="17" t="s">
        <v>47</v>
      </c>
      <c r="AA49" s="17" t="s">
        <v>47</v>
      </c>
      <c r="AB49" s="17" t="s">
        <v>47</v>
      </c>
      <c r="AC49" s="17" t="s">
        <v>47</v>
      </c>
      <c r="AD49" s="17" t="s">
        <v>47</v>
      </c>
      <c r="AE49" s="17" t="s">
        <v>47</v>
      </c>
      <c r="AF49" s="17" t="s">
        <v>47</v>
      </c>
      <c r="AG49" s="17" t="s">
        <v>47</v>
      </c>
      <c r="AH49" s="17" t="s">
        <v>47</v>
      </c>
      <c r="AI49" s="1">
        <f t="shared" ref="AI49:AR49" si="48">SUM(AI51)</f>
        <v>157.69999999999999</v>
      </c>
      <c r="AJ49" s="1">
        <f t="shared" si="48"/>
        <v>157.69999999999999</v>
      </c>
      <c r="AK49" s="1">
        <f t="shared" si="48"/>
        <v>157.69999999999999</v>
      </c>
      <c r="AL49" s="1">
        <f t="shared" si="48"/>
        <v>157.69999999999999</v>
      </c>
      <c r="AM49" s="1">
        <f t="shared" si="48"/>
        <v>0</v>
      </c>
      <c r="AN49" s="1">
        <f t="shared" si="48"/>
        <v>0</v>
      </c>
      <c r="AO49" s="1">
        <f t="shared" si="48"/>
        <v>0</v>
      </c>
      <c r="AP49" s="1">
        <f t="shared" si="48"/>
        <v>0</v>
      </c>
      <c r="AQ49" s="1">
        <f t="shared" si="48"/>
        <v>0</v>
      </c>
      <c r="AR49" s="1">
        <f t="shared" si="48"/>
        <v>0</v>
      </c>
      <c r="AS49" s="1">
        <f>SUM(AS51)</f>
        <v>142.6</v>
      </c>
      <c r="AT49" s="1">
        <f t="shared" ref="AT49:BQ49" si="49">SUM(AT51)</f>
        <v>142.6</v>
      </c>
      <c r="AU49" s="1">
        <f t="shared" si="49"/>
        <v>0</v>
      </c>
      <c r="AV49" s="1">
        <f t="shared" si="49"/>
        <v>0</v>
      </c>
      <c r="AW49" s="1">
        <f t="shared" si="49"/>
        <v>0</v>
      </c>
      <c r="AX49" s="1">
        <f t="shared" si="49"/>
        <v>149.6</v>
      </c>
      <c r="AY49" s="1">
        <f t="shared" si="49"/>
        <v>149.6</v>
      </c>
      <c r="AZ49" s="1">
        <f t="shared" si="49"/>
        <v>0</v>
      </c>
      <c r="BA49" s="1">
        <f t="shared" si="49"/>
        <v>0</v>
      </c>
      <c r="BB49" s="1">
        <f t="shared" si="49"/>
        <v>0</v>
      </c>
      <c r="BC49" s="1">
        <f t="shared" si="49"/>
        <v>0</v>
      </c>
      <c r="BD49" s="1">
        <f t="shared" si="49"/>
        <v>0</v>
      </c>
      <c r="BE49" s="1">
        <f t="shared" si="49"/>
        <v>0</v>
      </c>
      <c r="BF49" s="1">
        <f t="shared" si="49"/>
        <v>0</v>
      </c>
      <c r="BG49" s="1">
        <f t="shared" si="49"/>
        <v>0</v>
      </c>
      <c r="BH49" s="1">
        <f t="shared" si="49"/>
        <v>140</v>
      </c>
      <c r="BI49" s="1">
        <f t="shared" si="49"/>
        <v>140</v>
      </c>
      <c r="BJ49" s="1">
        <f t="shared" si="49"/>
        <v>140</v>
      </c>
      <c r="BK49" s="1">
        <f t="shared" si="49"/>
        <v>140</v>
      </c>
      <c r="BL49" s="1">
        <f t="shared" si="49"/>
        <v>0</v>
      </c>
      <c r="BM49" s="1">
        <f t="shared" si="49"/>
        <v>0</v>
      </c>
      <c r="BN49" s="1">
        <f t="shared" si="49"/>
        <v>0</v>
      </c>
      <c r="BO49" s="1">
        <f t="shared" si="49"/>
        <v>0</v>
      </c>
      <c r="BP49" s="1">
        <f t="shared" si="49"/>
        <v>0</v>
      </c>
      <c r="BQ49" s="1">
        <f t="shared" si="49"/>
        <v>0</v>
      </c>
      <c r="BR49" s="1">
        <f>SUM(BR51)</f>
        <v>142.6</v>
      </c>
      <c r="BS49" s="1">
        <f t="shared" ref="BS49:CF49" si="50">SUM(BS51)</f>
        <v>142.6</v>
      </c>
      <c r="BT49" s="1">
        <f t="shared" si="50"/>
        <v>0</v>
      </c>
      <c r="BU49" s="1">
        <f t="shared" si="50"/>
        <v>0</v>
      </c>
      <c r="BV49" s="1">
        <f t="shared" si="50"/>
        <v>0</v>
      </c>
      <c r="BW49" s="1">
        <f t="shared" si="50"/>
        <v>149.6</v>
      </c>
      <c r="BX49" s="1">
        <f t="shared" si="50"/>
        <v>149.6</v>
      </c>
      <c r="BY49" s="1">
        <f t="shared" si="50"/>
        <v>0</v>
      </c>
      <c r="BZ49" s="1">
        <f t="shared" si="50"/>
        <v>0</v>
      </c>
      <c r="CA49" s="1">
        <f t="shared" si="50"/>
        <v>0</v>
      </c>
      <c r="CB49" s="1">
        <f t="shared" si="50"/>
        <v>0</v>
      </c>
      <c r="CC49" s="1">
        <f t="shared" si="50"/>
        <v>0</v>
      </c>
      <c r="CD49" s="1">
        <f t="shared" si="50"/>
        <v>0</v>
      </c>
      <c r="CE49" s="1">
        <f t="shared" si="50"/>
        <v>0</v>
      </c>
      <c r="CF49" s="1">
        <f t="shared" si="50"/>
        <v>0</v>
      </c>
    </row>
    <row r="50" spans="1:84">
      <c r="A50" s="19" t="s">
        <v>48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67.5">
      <c r="A51" s="19" t="s">
        <v>208</v>
      </c>
      <c r="B51" s="20" t="s">
        <v>209</v>
      </c>
      <c r="C51" s="20" t="s">
        <v>210</v>
      </c>
      <c r="D51" s="20" t="s">
        <v>211</v>
      </c>
      <c r="E51" s="20" t="s">
        <v>212</v>
      </c>
      <c r="F51" s="20"/>
      <c r="G51" s="20"/>
      <c r="H51" s="20"/>
      <c r="I51" s="20"/>
      <c r="J51" s="20" t="s">
        <v>213</v>
      </c>
      <c r="K51" s="20" t="s">
        <v>59</v>
      </c>
      <c r="L51" s="20" t="s">
        <v>214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 t="s">
        <v>215</v>
      </c>
      <c r="AA51" s="20" t="s">
        <v>59</v>
      </c>
      <c r="AB51" s="20" t="s">
        <v>216</v>
      </c>
      <c r="AC51" s="21" t="s">
        <v>217</v>
      </c>
      <c r="AD51" s="20" t="s">
        <v>91</v>
      </c>
      <c r="AE51" s="20" t="s">
        <v>218</v>
      </c>
      <c r="AF51" s="20"/>
      <c r="AG51" s="20" t="s">
        <v>219</v>
      </c>
      <c r="AH51" s="20" t="s">
        <v>76</v>
      </c>
      <c r="AI51" s="1">
        <f>SUM(AK51+AM51+AO51+AQ51)</f>
        <v>157.69999999999999</v>
      </c>
      <c r="AJ51" s="1">
        <f>SUM(AL51+AN51+AP51+AR51)</f>
        <v>157.69999999999999</v>
      </c>
      <c r="AK51" s="3">
        <v>157.69999999999999</v>
      </c>
      <c r="AL51" s="3">
        <v>157.69999999999999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1">
        <f>SUM(AT51:AW51)</f>
        <v>142.6</v>
      </c>
      <c r="AT51" s="3">
        <v>142.6</v>
      </c>
      <c r="AU51" s="3">
        <v>0</v>
      </c>
      <c r="AV51" s="3">
        <v>0</v>
      </c>
      <c r="AW51" s="3">
        <v>0</v>
      </c>
      <c r="AX51" s="1">
        <f>SUM(AY51:BB51)</f>
        <v>149.6</v>
      </c>
      <c r="AY51" s="3">
        <v>149.6</v>
      </c>
      <c r="AZ51" s="3">
        <v>0</v>
      </c>
      <c r="BA51" s="3">
        <v>0</v>
      </c>
      <c r="BB51" s="3">
        <v>0</v>
      </c>
      <c r="BC51" s="1">
        <f>SUM(BD51:BG51)</f>
        <v>0</v>
      </c>
      <c r="BD51" s="3">
        <v>0</v>
      </c>
      <c r="BE51" s="3">
        <v>0</v>
      </c>
      <c r="BF51" s="3">
        <v>0</v>
      </c>
      <c r="BG51" s="3">
        <v>0</v>
      </c>
      <c r="BH51" s="1">
        <f>SUM(BJ51+BL51+BN51+BP51)</f>
        <v>140</v>
      </c>
      <c r="BI51" s="1">
        <f>SUM(BK51+BM51+BO51+BQ51)</f>
        <v>140</v>
      </c>
      <c r="BJ51" s="3">
        <v>140</v>
      </c>
      <c r="BK51" s="3">
        <v>140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1">
        <f>SUM(BS51:BV51)</f>
        <v>142.6</v>
      </c>
      <c r="BS51" s="3">
        <v>142.6</v>
      </c>
      <c r="BT51" s="3">
        <v>0</v>
      </c>
      <c r="BU51" s="3">
        <v>0</v>
      </c>
      <c r="BV51" s="3">
        <v>0</v>
      </c>
      <c r="BW51" s="1">
        <f>SUM(BX51:CA51)</f>
        <v>149.6</v>
      </c>
      <c r="BX51" s="3">
        <v>149.6</v>
      </c>
      <c r="BY51" s="3">
        <v>0</v>
      </c>
      <c r="BZ51" s="3">
        <v>0</v>
      </c>
      <c r="CA51" s="3">
        <v>0</v>
      </c>
      <c r="CB51" s="1">
        <f>SUM(CC51:CF51)</f>
        <v>0</v>
      </c>
      <c r="CC51" s="3">
        <v>0</v>
      </c>
      <c r="CD51" s="3">
        <v>0</v>
      </c>
      <c r="CE51" s="3">
        <v>0</v>
      </c>
      <c r="CF51" s="3">
        <v>0</v>
      </c>
    </row>
    <row r="52" spans="1:84" s="18" customFormat="1" ht="42">
      <c r="A52" s="16" t="s">
        <v>220</v>
      </c>
      <c r="B52" s="17" t="s">
        <v>221</v>
      </c>
      <c r="C52" s="17" t="s">
        <v>47</v>
      </c>
      <c r="D52" s="17" t="s">
        <v>47</v>
      </c>
      <c r="E52" s="17" t="s">
        <v>47</v>
      </c>
      <c r="F52" s="17" t="s">
        <v>47</v>
      </c>
      <c r="G52" s="17" t="s">
        <v>47</v>
      </c>
      <c r="H52" s="17" t="s">
        <v>47</v>
      </c>
      <c r="I52" s="17" t="s">
        <v>47</v>
      </c>
      <c r="J52" s="17" t="s">
        <v>47</v>
      </c>
      <c r="K52" s="17" t="s">
        <v>47</v>
      </c>
      <c r="L52" s="17" t="s">
        <v>47</v>
      </c>
      <c r="M52" s="17" t="s">
        <v>47</v>
      </c>
      <c r="N52" s="17" t="s">
        <v>47</v>
      </c>
      <c r="O52" s="17" t="s">
        <v>47</v>
      </c>
      <c r="P52" s="17" t="s">
        <v>47</v>
      </c>
      <c r="Q52" s="17" t="s">
        <v>47</v>
      </c>
      <c r="R52" s="17" t="s">
        <v>47</v>
      </c>
      <c r="S52" s="17" t="s">
        <v>47</v>
      </c>
      <c r="T52" s="17" t="s">
        <v>47</v>
      </c>
      <c r="U52" s="17" t="s">
        <v>47</v>
      </c>
      <c r="V52" s="17" t="s">
        <v>47</v>
      </c>
      <c r="W52" s="17" t="s">
        <v>47</v>
      </c>
      <c r="X52" s="17" t="s">
        <v>47</v>
      </c>
      <c r="Y52" s="17" t="s">
        <v>47</v>
      </c>
      <c r="Z52" s="17" t="s">
        <v>47</v>
      </c>
      <c r="AA52" s="17" t="s">
        <v>47</v>
      </c>
      <c r="AB52" s="17" t="s">
        <v>47</v>
      </c>
      <c r="AC52" s="17" t="s">
        <v>47</v>
      </c>
      <c r="AD52" s="17" t="s">
        <v>47</v>
      </c>
      <c r="AE52" s="17" t="s">
        <v>47</v>
      </c>
      <c r="AF52" s="17" t="s">
        <v>47</v>
      </c>
      <c r="AG52" s="17" t="s">
        <v>47</v>
      </c>
      <c r="AH52" s="17" t="s">
        <v>47</v>
      </c>
      <c r="AI52" s="1">
        <f t="shared" ref="AI52:AR52" si="51">SUM(AI54)</f>
        <v>3.5</v>
      </c>
      <c r="AJ52" s="1">
        <f t="shared" si="51"/>
        <v>3.5</v>
      </c>
      <c r="AK52" s="1">
        <f t="shared" si="51"/>
        <v>0</v>
      </c>
      <c r="AL52" s="1">
        <f t="shared" si="51"/>
        <v>0</v>
      </c>
      <c r="AM52" s="1">
        <f t="shared" si="51"/>
        <v>3.5</v>
      </c>
      <c r="AN52" s="1">
        <f t="shared" si="51"/>
        <v>3.5</v>
      </c>
      <c r="AO52" s="1">
        <f t="shared" si="51"/>
        <v>0</v>
      </c>
      <c r="AP52" s="1">
        <f t="shared" si="51"/>
        <v>0</v>
      </c>
      <c r="AQ52" s="1">
        <f t="shared" si="51"/>
        <v>0</v>
      </c>
      <c r="AR52" s="1">
        <f t="shared" si="51"/>
        <v>0</v>
      </c>
      <c r="AS52" s="1">
        <f>SUM(AS54)</f>
        <v>3.5</v>
      </c>
      <c r="AT52" s="1">
        <f t="shared" ref="AT52:BQ52" si="52">SUM(AT54)</f>
        <v>0</v>
      </c>
      <c r="AU52" s="1">
        <f t="shared" si="52"/>
        <v>3.5</v>
      </c>
      <c r="AV52" s="1">
        <f t="shared" si="52"/>
        <v>0</v>
      </c>
      <c r="AW52" s="1">
        <f t="shared" si="52"/>
        <v>0</v>
      </c>
      <c r="AX52" s="1">
        <f t="shared" si="52"/>
        <v>3.5</v>
      </c>
      <c r="AY52" s="1">
        <f t="shared" si="52"/>
        <v>0</v>
      </c>
      <c r="AZ52" s="1">
        <f t="shared" si="52"/>
        <v>3.5</v>
      </c>
      <c r="BA52" s="1">
        <f t="shared" si="52"/>
        <v>0</v>
      </c>
      <c r="BB52" s="1">
        <f t="shared" si="52"/>
        <v>0</v>
      </c>
      <c r="BC52" s="1">
        <f t="shared" si="52"/>
        <v>3.5</v>
      </c>
      <c r="BD52" s="1">
        <f t="shared" si="52"/>
        <v>0</v>
      </c>
      <c r="BE52" s="1">
        <f t="shared" si="52"/>
        <v>3.5</v>
      </c>
      <c r="BF52" s="1">
        <f t="shared" si="52"/>
        <v>0</v>
      </c>
      <c r="BG52" s="1">
        <f t="shared" si="52"/>
        <v>0</v>
      </c>
      <c r="BH52" s="1">
        <f t="shared" si="52"/>
        <v>3.5</v>
      </c>
      <c r="BI52" s="1">
        <f t="shared" si="52"/>
        <v>3.5</v>
      </c>
      <c r="BJ52" s="1">
        <f t="shared" si="52"/>
        <v>0</v>
      </c>
      <c r="BK52" s="1">
        <f t="shared" si="52"/>
        <v>0</v>
      </c>
      <c r="BL52" s="1">
        <f t="shared" si="52"/>
        <v>3.5</v>
      </c>
      <c r="BM52" s="1">
        <f t="shared" si="52"/>
        <v>3.5</v>
      </c>
      <c r="BN52" s="1">
        <f t="shared" si="52"/>
        <v>0</v>
      </c>
      <c r="BO52" s="1">
        <f t="shared" si="52"/>
        <v>0</v>
      </c>
      <c r="BP52" s="1">
        <f t="shared" si="52"/>
        <v>0</v>
      </c>
      <c r="BQ52" s="1">
        <f t="shared" si="52"/>
        <v>0</v>
      </c>
      <c r="BR52" s="1">
        <f>SUM(BR54)</f>
        <v>3.5</v>
      </c>
      <c r="BS52" s="1">
        <f t="shared" ref="BS52:CF52" si="53">SUM(BS54)</f>
        <v>0</v>
      </c>
      <c r="BT52" s="1">
        <f t="shared" si="53"/>
        <v>3.5</v>
      </c>
      <c r="BU52" s="1">
        <f t="shared" si="53"/>
        <v>0</v>
      </c>
      <c r="BV52" s="1">
        <f t="shared" si="53"/>
        <v>0</v>
      </c>
      <c r="BW52" s="1">
        <f t="shared" si="53"/>
        <v>3.5</v>
      </c>
      <c r="BX52" s="1">
        <f t="shared" si="53"/>
        <v>0</v>
      </c>
      <c r="BY52" s="1">
        <f t="shared" si="53"/>
        <v>3.5</v>
      </c>
      <c r="BZ52" s="1">
        <f t="shared" si="53"/>
        <v>0</v>
      </c>
      <c r="CA52" s="1">
        <f t="shared" si="53"/>
        <v>0</v>
      </c>
      <c r="CB52" s="1">
        <f t="shared" si="53"/>
        <v>3.5</v>
      </c>
      <c r="CC52" s="1">
        <f t="shared" si="53"/>
        <v>0</v>
      </c>
      <c r="CD52" s="1">
        <f t="shared" si="53"/>
        <v>3.5</v>
      </c>
      <c r="CE52" s="1">
        <f t="shared" si="53"/>
        <v>0</v>
      </c>
      <c r="CF52" s="1">
        <f t="shared" si="53"/>
        <v>0</v>
      </c>
    </row>
    <row r="53" spans="1:84">
      <c r="A53" s="19" t="s">
        <v>48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ht="146.25">
      <c r="A54" s="19" t="s">
        <v>181</v>
      </c>
      <c r="B54" s="20" t="s">
        <v>222</v>
      </c>
      <c r="C54" s="20" t="s">
        <v>223</v>
      </c>
      <c r="D54" s="20" t="s">
        <v>224</v>
      </c>
      <c r="E54" s="20" t="s">
        <v>225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 t="s">
        <v>226</v>
      </c>
      <c r="X54" s="20" t="s">
        <v>91</v>
      </c>
      <c r="Y54" s="20" t="s">
        <v>227</v>
      </c>
      <c r="Z54" s="20"/>
      <c r="AA54" s="20"/>
      <c r="AB54" s="20"/>
      <c r="AC54" s="21" t="s">
        <v>228</v>
      </c>
      <c r="AD54" s="20" t="s">
        <v>59</v>
      </c>
      <c r="AE54" s="20" t="s">
        <v>229</v>
      </c>
      <c r="AF54" s="20" t="s">
        <v>61</v>
      </c>
      <c r="AG54" s="20" t="s">
        <v>190</v>
      </c>
      <c r="AH54" s="20" t="s">
        <v>191</v>
      </c>
      <c r="AI54" s="1">
        <f>SUM(AK54+AM54+AO54+AQ54)</f>
        <v>3.5</v>
      </c>
      <c r="AJ54" s="1">
        <f>SUM(AL54+AN54+AP54+AR54)</f>
        <v>3.5</v>
      </c>
      <c r="AK54" s="3">
        <v>0</v>
      </c>
      <c r="AL54" s="3">
        <v>0</v>
      </c>
      <c r="AM54" s="3">
        <v>3.5</v>
      </c>
      <c r="AN54" s="3">
        <v>3.5</v>
      </c>
      <c r="AO54" s="3">
        <v>0</v>
      </c>
      <c r="AP54" s="3">
        <v>0</v>
      </c>
      <c r="AQ54" s="3">
        <v>0</v>
      </c>
      <c r="AR54" s="3">
        <v>0</v>
      </c>
      <c r="AS54" s="1">
        <f>SUM(AT54:AW54)</f>
        <v>3.5</v>
      </c>
      <c r="AT54" s="3">
        <v>0</v>
      </c>
      <c r="AU54" s="3">
        <v>3.5</v>
      </c>
      <c r="AV54" s="3">
        <v>0</v>
      </c>
      <c r="AW54" s="3">
        <v>0</v>
      </c>
      <c r="AX54" s="1">
        <f>SUM(AY54:BB54)</f>
        <v>3.5</v>
      </c>
      <c r="AY54" s="3">
        <v>0</v>
      </c>
      <c r="AZ54" s="3">
        <v>3.5</v>
      </c>
      <c r="BA54" s="3">
        <v>0</v>
      </c>
      <c r="BB54" s="3">
        <v>0</v>
      </c>
      <c r="BC54" s="1">
        <f>SUM(BD54:BG54)</f>
        <v>3.5</v>
      </c>
      <c r="BD54" s="3">
        <v>0</v>
      </c>
      <c r="BE54" s="3">
        <v>3.5</v>
      </c>
      <c r="BF54" s="3">
        <v>0</v>
      </c>
      <c r="BG54" s="3">
        <v>0</v>
      </c>
      <c r="BH54" s="1">
        <f>SUM(BJ54+BL54+BN54+BP54)</f>
        <v>3.5</v>
      </c>
      <c r="BI54" s="1">
        <f>SUM(BK54+BM54+BO54+BQ54)</f>
        <v>3.5</v>
      </c>
      <c r="BJ54" s="3">
        <v>0</v>
      </c>
      <c r="BK54" s="3">
        <v>0</v>
      </c>
      <c r="BL54" s="3">
        <v>3.5</v>
      </c>
      <c r="BM54" s="3">
        <v>3.5</v>
      </c>
      <c r="BN54" s="3">
        <v>0</v>
      </c>
      <c r="BO54" s="3">
        <v>0</v>
      </c>
      <c r="BP54" s="3">
        <v>0</v>
      </c>
      <c r="BQ54" s="3">
        <v>0</v>
      </c>
      <c r="BR54" s="1">
        <f>SUM(BS54:BV54)</f>
        <v>3.5</v>
      </c>
      <c r="BS54" s="3">
        <v>0</v>
      </c>
      <c r="BT54" s="3">
        <v>3.5</v>
      </c>
      <c r="BU54" s="3">
        <v>0</v>
      </c>
      <c r="BV54" s="3">
        <v>0</v>
      </c>
      <c r="BW54" s="1">
        <f>SUM(BX54:CA54)</f>
        <v>3.5</v>
      </c>
      <c r="BX54" s="3">
        <v>0</v>
      </c>
      <c r="BY54" s="3">
        <v>3.5</v>
      </c>
      <c r="BZ54" s="3">
        <v>0</v>
      </c>
      <c r="CA54" s="3">
        <v>0</v>
      </c>
      <c r="CB54" s="1">
        <f>SUM(CC54:CF54)</f>
        <v>3.5</v>
      </c>
      <c r="CC54" s="3">
        <v>0</v>
      </c>
      <c r="CD54" s="3">
        <v>3.5</v>
      </c>
      <c r="CE54" s="3">
        <v>0</v>
      </c>
      <c r="CF54" s="3">
        <v>0</v>
      </c>
    </row>
    <row r="55" spans="1:84" s="18" customFormat="1" ht="136.5">
      <c r="A55" s="23" t="s">
        <v>230</v>
      </c>
      <c r="B55" s="17" t="s">
        <v>231</v>
      </c>
      <c r="C55" s="17" t="s">
        <v>47</v>
      </c>
      <c r="D55" s="17" t="s">
        <v>47</v>
      </c>
      <c r="E55" s="17" t="s">
        <v>47</v>
      </c>
      <c r="F55" s="17" t="s">
        <v>47</v>
      </c>
      <c r="G55" s="17" t="s">
        <v>47</v>
      </c>
      <c r="H55" s="17" t="s">
        <v>47</v>
      </c>
      <c r="I55" s="17" t="s">
        <v>47</v>
      </c>
      <c r="J55" s="17" t="s">
        <v>47</v>
      </c>
      <c r="K55" s="17" t="s">
        <v>47</v>
      </c>
      <c r="L55" s="17" t="s">
        <v>47</v>
      </c>
      <c r="M55" s="17" t="s">
        <v>47</v>
      </c>
      <c r="N55" s="17" t="s">
        <v>47</v>
      </c>
      <c r="O55" s="17" t="s">
        <v>47</v>
      </c>
      <c r="P55" s="17" t="s">
        <v>47</v>
      </c>
      <c r="Q55" s="17" t="s">
        <v>47</v>
      </c>
      <c r="R55" s="17" t="s">
        <v>47</v>
      </c>
      <c r="S55" s="17" t="s">
        <v>47</v>
      </c>
      <c r="T55" s="17" t="s">
        <v>47</v>
      </c>
      <c r="U55" s="17" t="s">
        <v>47</v>
      </c>
      <c r="V55" s="17" t="s">
        <v>47</v>
      </c>
      <c r="W55" s="17" t="s">
        <v>47</v>
      </c>
      <c r="X55" s="17" t="s">
        <v>47</v>
      </c>
      <c r="Y55" s="17" t="s">
        <v>47</v>
      </c>
      <c r="Z55" s="17" t="s">
        <v>47</v>
      </c>
      <c r="AA55" s="17" t="s">
        <v>47</v>
      </c>
      <c r="AB55" s="17" t="s">
        <v>47</v>
      </c>
      <c r="AC55" s="17" t="s">
        <v>47</v>
      </c>
      <c r="AD55" s="17" t="s">
        <v>47</v>
      </c>
      <c r="AE55" s="17" t="s">
        <v>47</v>
      </c>
      <c r="AF55" s="17" t="s">
        <v>47</v>
      </c>
      <c r="AG55" s="17" t="s">
        <v>47</v>
      </c>
      <c r="AH55" s="17" t="s">
        <v>47</v>
      </c>
      <c r="AI55" s="1">
        <f t="shared" ref="AI55:AR55" si="54">SUM(AI57)</f>
        <v>4335.6000000000004</v>
      </c>
      <c r="AJ55" s="1">
        <f t="shared" si="54"/>
        <v>4335.6000000000004</v>
      </c>
      <c r="AK55" s="1">
        <f t="shared" si="54"/>
        <v>0</v>
      </c>
      <c r="AL55" s="1">
        <f t="shared" si="54"/>
        <v>0</v>
      </c>
      <c r="AM55" s="1">
        <f t="shared" si="54"/>
        <v>0</v>
      </c>
      <c r="AN55" s="1">
        <f t="shared" si="54"/>
        <v>0</v>
      </c>
      <c r="AO55" s="1">
        <f t="shared" si="54"/>
        <v>0</v>
      </c>
      <c r="AP55" s="1">
        <f t="shared" si="54"/>
        <v>0</v>
      </c>
      <c r="AQ55" s="1">
        <f t="shared" si="54"/>
        <v>4335.6000000000004</v>
      </c>
      <c r="AR55" s="1">
        <f t="shared" si="54"/>
        <v>4335.6000000000004</v>
      </c>
      <c r="AS55" s="1">
        <f>SUM(AS57)</f>
        <v>4386.3</v>
      </c>
      <c r="AT55" s="1">
        <f t="shared" ref="AT55:BQ55" si="55">SUM(AT57)</f>
        <v>0</v>
      </c>
      <c r="AU55" s="1">
        <f t="shared" si="55"/>
        <v>0</v>
      </c>
      <c r="AV55" s="1">
        <f t="shared" si="55"/>
        <v>0</v>
      </c>
      <c r="AW55" s="1">
        <f t="shared" si="55"/>
        <v>4386.3</v>
      </c>
      <c r="AX55" s="1">
        <f t="shared" si="55"/>
        <v>4565.5</v>
      </c>
      <c r="AY55" s="1">
        <f t="shared" si="55"/>
        <v>0</v>
      </c>
      <c r="AZ55" s="1">
        <f t="shared" si="55"/>
        <v>0</v>
      </c>
      <c r="BA55" s="1">
        <f t="shared" si="55"/>
        <v>0</v>
      </c>
      <c r="BB55" s="1">
        <f t="shared" si="55"/>
        <v>4565.5</v>
      </c>
      <c r="BC55" s="1">
        <f t="shared" si="55"/>
        <v>4753.2000000000007</v>
      </c>
      <c r="BD55" s="1">
        <f t="shared" si="55"/>
        <v>0</v>
      </c>
      <c r="BE55" s="1">
        <f t="shared" si="55"/>
        <v>0</v>
      </c>
      <c r="BF55" s="1">
        <f t="shared" si="55"/>
        <v>0</v>
      </c>
      <c r="BG55" s="1">
        <f t="shared" si="55"/>
        <v>4753.2000000000007</v>
      </c>
      <c r="BH55" s="1">
        <f t="shared" si="55"/>
        <v>4335.6000000000004</v>
      </c>
      <c r="BI55" s="1">
        <f t="shared" si="55"/>
        <v>4335.6000000000004</v>
      </c>
      <c r="BJ55" s="1">
        <f t="shared" si="55"/>
        <v>0</v>
      </c>
      <c r="BK55" s="1">
        <f t="shared" si="55"/>
        <v>0</v>
      </c>
      <c r="BL55" s="1">
        <f t="shared" si="55"/>
        <v>0</v>
      </c>
      <c r="BM55" s="1">
        <f t="shared" si="55"/>
        <v>0</v>
      </c>
      <c r="BN55" s="1">
        <f t="shared" si="55"/>
        <v>0</v>
      </c>
      <c r="BO55" s="1">
        <f t="shared" si="55"/>
        <v>0</v>
      </c>
      <c r="BP55" s="1">
        <f t="shared" si="55"/>
        <v>4335.6000000000004</v>
      </c>
      <c r="BQ55" s="1">
        <f t="shared" si="55"/>
        <v>4335.6000000000004</v>
      </c>
      <c r="BR55" s="1">
        <f>SUM(BR57)</f>
        <v>4386.3</v>
      </c>
      <c r="BS55" s="1">
        <f t="shared" ref="BS55:CF55" si="56">SUM(BS57)</f>
        <v>0</v>
      </c>
      <c r="BT55" s="1">
        <f t="shared" si="56"/>
        <v>0</v>
      </c>
      <c r="BU55" s="1">
        <f t="shared" si="56"/>
        <v>0</v>
      </c>
      <c r="BV55" s="1">
        <f t="shared" si="56"/>
        <v>4386.3</v>
      </c>
      <c r="BW55" s="1">
        <f t="shared" si="56"/>
        <v>4565.5</v>
      </c>
      <c r="BX55" s="1">
        <f t="shared" si="56"/>
        <v>0</v>
      </c>
      <c r="BY55" s="1">
        <f t="shared" si="56"/>
        <v>0</v>
      </c>
      <c r="BZ55" s="1">
        <f t="shared" si="56"/>
        <v>0</v>
      </c>
      <c r="CA55" s="1">
        <f t="shared" si="56"/>
        <v>4565.5</v>
      </c>
      <c r="CB55" s="1">
        <f t="shared" si="56"/>
        <v>4753.2000000000007</v>
      </c>
      <c r="CC55" s="1">
        <f t="shared" si="56"/>
        <v>0</v>
      </c>
      <c r="CD55" s="1">
        <f t="shared" si="56"/>
        <v>0</v>
      </c>
      <c r="CE55" s="1">
        <f t="shared" si="56"/>
        <v>0</v>
      </c>
      <c r="CF55" s="1">
        <f t="shared" si="56"/>
        <v>4753.2000000000007</v>
      </c>
    </row>
    <row r="56" spans="1:84">
      <c r="A56" s="19" t="s">
        <v>48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18" customFormat="1" ht="31.5">
      <c r="A57" s="16" t="s">
        <v>232</v>
      </c>
      <c r="B57" s="17" t="s">
        <v>233</v>
      </c>
      <c r="C57" s="17" t="s">
        <v>47</v>
      </c>
      <c r="D57" s="17" t="s">
        <v>47</v>
      </c>
      <c r="E57" s="17" t="s">
        <v>47</v>
      </c>
      <c r="F57" s="17" t="s">
        <v>47</v>
      </c>
      <c r="G57" s="17" t="s">
        <v>47</v>
      </c>
      <c r="H57" s="17" t="s">
        <v>47</v>
      </c>
      <c r="I57" s="17" t="s">
        <v>47</v>
      </c>
      <c r="J57" s="17" t="s">
        <v>47</v>
      </c>
      <c r="K57" s="17" t="s">
        <v>47</v>
      </c>
      <c r="L57" s="17" t="s">
        <v>47</v>
      </c>
      <c r="M57" s="17" t="s">
        <v>47</v>
      </c>
      <c r="N57" s="17" t="s">
        <v>47</v>
      </c>
      <c r="O57" s="17" t="s">
        <v>47</v>
      </c>
      <c r="P57" s="17" t="s">
        <v>47</v>
      </c>
      <c r="Q57" s="17" t="s">
        <v>47</v>
      </c>
      <c r="R57" s="17" t="s">
        <v>47</v>
      </c>
      <c r="S57" s="17" t="s">
        <v>47</v>
      </c>
      <c r="T57" s="17" t="s">
        <v>47</v>
      </c>
      <c r="U57" s="17" t="s">
        <v>47</v>
      </c>
      <c r="V57" s="17" t="s">
        <v>47</v>
      </c>
      <c r="W57" s="17" t="s">
        <v>47</v>
      </c>
      <c r="X57" s="17" t="s">
        <v>47</v>
      </c>
      <c r="Y57" s="17" t="s">
        <v>47</v>
      </c>
      <c r="Z57" s="17" t="s">
        <v>47</v>
      </c>
      <c r="AA57" s="17" t="s">
        <v>47</v>
      </c>
      <c r="AB57" s="17" t="s">
        <v>47</v>
      </c>
      <c r="AC57" s="17" t="s">
        <v>47</v>
      </c>
      <c r="AD57" s="17" t="s">
        <v>47</v>
      </c>
      <c r="AE57" s="17" t="s">
        <v>47</v>
      </c>
      <c r="AF57" s="17" t="s">
        <v>47</v>
      </c>
      <c r="AG57" s="17" t="s">
        <v>47</v>
      </c>
      <c r="AH57" s="17" t="s">
        <v>47</v>
      </c>
      <c r="AI57" s="1">
        <f t="shared" ref="AI57:AR57" si="57">SUM(AI59)</f>
        <v>4335.6000000000004</v>
      </c>
      <c r="AJ57" s="1">
        <f t="shared" si="57"/>
        <v>4335.6000000000004</v>
      </c>
      <c r="AK57" s="1">
        <f t="shared" si="57"/>
        <v>0</v>
      </c>
      <c r="AL57" s="1">
        <f t="shared" si="57"/>
        <v>0</v>
      </c>
      <c r="AM57" s="1">
        <f t="shared" si="57"/>
        <v>0</v>
      </c>
      <c r="AN57" s="1">
        <f t="shared" si="57"/>
        <v>0</v>
      </c>
      <c r="AO57" s="1">
        <f t="shared" si="57"/>
        <v>0</v>
      </c>
      <c r="AP57" s="1">
        <f t="shared" si="57"/>
        <v>0</v>
      </c>
      <c r="AQ57" s="1">
        <f t="shared" si="57"/>
        <v>4335.6000000000004</v>
      </c>
      <c r="AR57" s="1">
        <f t="shared" si="57"/>
        <v>4335.6000000000004</v>
      </c>
      <c r="AS57" s="1">
        <f>SUM(AS59)</f>
        <v>4386.3</v>
      </c>
      <c r="AT57" s="1">
        <f t="shared" ref="AT57:BQ57" si="58">SUM(AT59)</f>
        <v>0</v>
      </c>
      <c r="AU57" s="1">
        <f t="shared" si="58"/>
        <v>0</v>
      </c>
      <c r="AV57" s="1">
        <f t="shared" si="58"/>
        <v>0</v>
      </c>
      <c r="AW57" s="1">
        <f t="shared" si="58"/>
        <v>4386.3</v>
      </c>
      <c r="AX57" s="1">
        <f t="shared" si="58"/>
        <v>4565.5</v>
      </c>
      <c r="AY57" s="1">
        <f t="shared" si="58"/>
        <v>0</v>
      </c>
      <c r="AZ57" s="1">
        <f t="shared" si="58"/>
        <v>0</v>
      </c>
      <c r="BA57" s="1">
        <f t="shared" si="58"/>
        <v>0</v>
      </c>
      <c r="BB57" s="1">
        <f t="shared" si="58"/>
        <v>4565.5</v>
      </c>
      <c r="BC57" s="1">
        <f t="shared" si="58"/>
        <v>4753.2000000000007</v>
      </c>
      <c r="BD57" s="1">
        <f t="shared" si="58"/>
        <v>0</v>
      </c>
      <c r="BE57" s="1">
        <f t="shared" si="58"/>
        <v>0</v>
      </c>
      <c r="BF57" s="1">
        <f t="shared" si="58"/>
        <v>0</v>
      </c>
      <c r="BG57" s="1">
        <f t="shared" si="58"/>
        <v>4753.2000000000007</v>
      </c>
      <c r="BH57" s="1">
        <f t="shared" si="58"/>
        <v>4335.6000000000004</v>
      </c>
      <c r="BI57" s="1">
        <f t="shared" si="58"/>
        <v>4335.6000000000004</v>
      </c>
      <c r="BJ57" s="1">
        <f t="shared" si="58"/>
        <v>0</v>
      </c>
      <c r="BK57" s="1">
        <f t="shared" si="58"/>
        <v>0</v>
      </c>
      <c r="BL57" s="1">
        <f t="shared" si="58"/>
        <v>0</v>
      </c>
      <c r="BM57" s="1">
        <f t="shared" si="58"/>
        <v>0</v>
      </c>
      <c r="BN57" s="1">
        <f t="shared" si="58"/>
        <v>0</v>
      </c>
      <c r="BO57" s="1">
        <f t="shared" si="58"/>
        <v>0</v>
      </c>
      <c r="BP57" s="1">
        <f t="shared" si="58"/>
        <v>4335.6000000000004</v>
      </c>
      <c r="BQ57" s="1">
        <f t="shared" si="58"/>
        <v>4335.6000000000004</v>
      </c>
      <c r="BR57" s="1">
        <f>SUM(BR59)</f>
        <v>4386.3</v>
      </c>
      <c r="BS57" s="1">
        <f t="shared" ref="BS57:CF57" si="59">SUM(BS59)</f>
        <v>0</v>
      </c>
      <c r="BT57" s="1">
        <f t="shared" si="59"/>
        <v>0</v>
      </c>
      <c r="BU57" s="1">
        <f t="shared" si="59"/>
        <v>0</v>
      </c>
      <c r="BV57" s="1">
        <f t="shared" si="59"/>
        <v>4386.3</v>
      </c>
      <c r="BW57" s="1">
        <f t="shared" si="59"/>
        <v>4565.5</v>
      </c>
      <c r="BX57" s="1">
        <f t="shared" si="59"/>
        <v>0</v>
      </c>
      <c r="BY57" s="1">
        <f t="shared" si="59"/>
        <v>0</v>
      </c>
      <c r="BZ57" s="1">
        <f t="shared" si="59"/>
        <v>0</v>
      </c>
      <c r="CA57" s="1">
        <f t="shared" si="59"/>
        <v>4565.5</v>
      </c>
      <c r="CB57" s="1">
        <f t="shared" si="59"/>
        <v>4753.2000000000007</v>
      </c>
      <c r="CC57" s="1">
        <f t="shared" si="59"/>
        <v>0</v>
      </c>
      <c r="CD57" s="1">
        <f t="shared" si="59"/>
        <v>0</v>
      </c>
      <c r="CE57" s="1">
        <f t="shared" si="59"/>
        <v>0</v>
      </c>
      <c r="CF57" s="1">
        <f t="shared" si="59"/>
        <v>4753.2000000000007</v>
      </c>
    </row>
    <row r="58" spans="1:84">
      <c r="A58" s="19" t="s">
        <v>48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18" customFormat="1" ht="115.5">
      <c r="A59" s="23" t="s">
        <v>234</v>
      </c>
      <c r="B59" s="17" t="s">
        <v>235</v>
      </c>
      <c r="C59" s="17" t="s">
        <v>47</v>
      </c>
      <c r="D59" s="17" t="s">
        <v>47</v>
      </c>
      <c r="E59" s="17" t="s">
        <v>47</v>
      </c>
      <c r="F59" s="17" t="s">
        <v>47</v>
      </c>
      <c r="G59" s="17" t="s">
        <v>47</v>
      </c>
      <c r="H59" s="17" t="s">
        <v>47</v>
      </c>
      <c r="I59" s="17" t="s">
        <v>47</v>
      </c>
      <c r="J59" s="17" t="s">
        <v>47</v>
      </c>
      <c r="K59" s="17" t="s">
        <v>47</v>
      </c>
      <c r="L59" s="17" t="s">
        <v>47</v>
      </c>
      <c r="M59" s="17" t="s">
        <v>47</v>
      </c>
      <c r="N59" s="17" t="s">
        <v>47</v>
      </c>
      <c r="O59" s="17" t="s">
        <v>47</v>
      </c>
      <c r="P59" s="17" t="s">
        <v>47</v>
      </c>
      <c r="Q59" s="17" t="s">
        <v>47</v>
      </c>
      <c r="R59" s="17" t="s">
        <v>47</v>
      </c>
      <c r="S59" s="17" t="s">
        <v>47</v>
      </c>
      <c r="T59" s="17" t="s">
        <v>47</v>
      </c>
      <c r="U59" s="17" t="s">
        <v>47</v>
      </c>
      <c r="V59" s="17" t="s">
        <v>47</v>
      </c>
      <c r="W59" s="17" t="s">
        <v>47</v>
      </c>
      <c r="X59" s="17" t="s">
        <v>47</v>
      </c>
      <c r="Y59" s="17" t="s">
        <v>47</v>
      </c>
      <c r="Z59" s="17" t="s">
        <v>47</v>
      </c>
      <c r="AA59" s="17" t="s">
        <v>47</v>
      </c>
      <c r="AB59" s="17" t="s">
        <v>47</v>
      </c>
      <c r="AC59" s="17" t="s">
        <v>47</v>
      </c>
      <c r="AD59" s="17" t="s">
        <v>47</v>
      </c>
      <c r="AE59" s="17" t="s">
        <v>47</v>
      </c>
      <c r="AF59" s="17" t="s">
        <v>47</v>
      </c>
      <c r="AG59" s="17" t="s">
        <v>47</v>
      </c>
      <c r="AH59" s="17" t="s">
        <v>47</v>
      </c>
      <c r="AI59" s="1">
        <f t="shared" ref="AI59:AR59" si="60">SUM(AI61:AI71)</f>
        <v>4335.6000000000004</v>
      </c>
      <c r="AJ59" s="1">
        <f t="shared" si="60"/>
        <v>4335.6000000000004</v>
      </c>
      <c r="AK59" s="1">
        <f t="shared" si="60"/>
        <v>0</v>
      </c>
      <c r="AL59" s="1">
        <f t="shared" si="60"/>
        <v>0</v>
      </c>
      <c r="AM59" s="1">
        <f t="shared" si="60"/>
        <v>0</v>
      </c>
      <c r="AN59" s="1">
        <f t="shared" si="60"/>
        <v>0</v>
      </c>
      <c r="AO59" s="1">
        <f t="shared" si="60"/>
        <v>0</v>
      </c>
      <c r="AP59" s="1">
        <f t="shared" si="60"/>
        <v>0</v>
      </c>
      <c r="AQ59" s="1">
        <f t="shared" si="60"/>
        <v>4335.6000000000004</v>
      </c>
      <c r="AR59" s="1">
        <f t="shared" si="60"/>
        <v>4335.6000000000004</v>
      </c>
      <c r="AS59" s="1">
        <f>SUM(AS61:AS71)</f>
        <v>4386.3</v>
      </c>
      <c r="AT59" s="1">
        <f t="shared" ref="AT59:BQ59" si="61">SUM(AT61:AT71)</f>
        <v>0</v>
      </c>
      <c r="AU59" s="1">
        <f t="shared" si="61"/>
        <v>0</v>
      </c>
      <c r="AV59" s="1">
        <f t="shared" si="61"/>
        <v>0</v>
      </c>
      <c r="AW59" s="1">
        <f t="shared" si="61"/>
        <v>4386.3</v>
      </c>
      <c r="AX59" s="1">
        <f t="shared" si="61"/>
        <v>4565.5</v>
      </c>
      <c r="AY59" s="1">
        <f t="shared" si="61"/>
        <v>0</v>
      </c>
      <c r="AZ59" s="1">
        <f t="shared" si="61"/>
        <v>0</v>
      </c>
      <c r="BA59" s="1">
        <f t="shared" si="61"/>
        <v>0</v>
      </c>
      <c r="BB59" s="1">
        <f t="shared" si="61"/>
        <v>4565.5</v>
      </c>
      <c r="BC59" s="1">
        <f t="shared" si="61"/>
        <v>4753.2000000000007</v>
      </c>
      <c r="BD59" s="1">
        <f t="shared" si="61"/>
        <v>0</v>
      </c>
      <c r="BE59" s="1">
        <f t="shared" si="61"/>
        <v>0</v>
      </c>
      <c r="BF59" s="1">
        <f t="shared" si="61"/>
        <v>0</v>
      </c>
      <c r="BG59" s="1">
        <f t="shared" si="61"/>
        <v>4753.2000000000007</v>
      </c>
      <c r="BH59" s="1">
        <f t="shared" si="61"/>
        <v>4335.6000000000004</v>
      </c>
      <c r="BI59" s="1">
        <f t="shared" si="61"/>
        <v>4335.6000000000004</v>
      </c>
      <c r="BJ59" s="1">
        <f t="shared" si="61"/>
        <v>0</v>
      </c>
      <c r="BK59" s="1">
        <f t="shared" si="61"/>
        <v>0</v>
      </c>
      <c r="BL59" s="1">
        <f t="shared" si="61"/>
        <v>0</v>
      </c>
      <c r="BM59" s="1">
        <f t="shared" si="61"/>
        <v>0</v>
      </c>
      <c r="BN59" s="1">
        <f t="shared" si="61"/>
        <v>0</v>
      </c>
      <c r="BO59" s="1">
        <f t="shared" si="61"/>
        <v>0</v>
      </c>
      <c r="BP59" s="1">
        <f t="shared" si="61"/>
        <v>4335.6000000000004</v>
      </c>
      <c r="BQ59" s="1">
        <f t="shared" si="61"/>
        <v>4335.6000000000004</v>
      </c>
      <c r="BR59" s="1">
        <f>SUM(BR61:BR71)</f>
        <v>4386.3</v>
      </c>
      <c r="BS59" s="1">
        <f t="shared" ref="BS59:CF59" si="62">SUM(BS61:BS71)</f>
        <v>0</v>
      </c>
      <c r="BT59" s="1">
        <f t="shared" si="62"/>
        <v>0</v>
      </c>
      <c r="BU59" s="1">
        <f t="shared" si="62"/>
        <v>0</v>
      </c>
      <c r="BV59" s="1">
        <f t="shared" si="62"/>
        <v>4386.3</v>
      </c>
      <c r="BW59" s="1">
        <f t="shared" si="62"/>
        <v>4565.5</v>
      </c>
      <c r="BX59" s="1">
        <f t="shared" si="62"/>
        <v>0</v>
      </c>
      <c r="BY59" s="1">
        <f t="shared" si="62"/>
        <v>0</v>
      </c>
      <c r="BZ59" s="1">
        <f t="shared" si="62"/>
        <v>0</v>
      </c>
      <c r="CA59" s="1">
        <f t="shared" si="62"/>
        <v>4565.5</v>
      </c>
      <c r="CB59" s="1">
        <f t="shared" si="62"/>
        <v>4753.2000000000007</v>
      </c>
      <c r="CC59" s="1">
        <f t="shared" si="62"/>
        <v>0</v>
      </c>
      <c r="CD59" s="1">
        <f t="shared" si="62"/>
        <v>0</v>
      </c>
      <c r="CE59" s="1">
        <f t="shared" si="62"/>
        <v>0</v>
      </c>
      <c r="CF59" s="1">
        <f t="shared" si="62"/>
        <v>4753.2000000000007</v>
      </c>
    </row>
    <row r="60" spans="1:84">
      <c r="A60" s="19" t="s">
        <v>48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ht="241.5" customHeight="1">
      <c r="A61" s="19" t="s">
        <v>236</v>
      </c>
      <c r="B61" s="20" t="s">
        <v>237</v>
      </c>
      <c r="C61" s="20" t="s">
        <v>79</v>
      </c>
      <c r="D61" s="20" t="s">
        <v>238</v>
      </c>
      <c r="E61" s="20" t="s">
        <v>81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1" t="s">
        <v>292</v>
      </c>
      <c r="AD61" s="20" t="s">
        <v>293</v>
      </c>
      <c r="AE61" s="20" t="s">
        <v>294</v>
      </c>
      <c r="AF61" s="20"/>
      <c r="AG61" s="20" t="s">
        <v>239</v>
      </c>
      <c r="AH61" s="20" t="s">
        <v>240</v>
      </c>
      <c r="AI61" s="1">
        <f t="shared" ref="AI61:AI71" si="63">SUM(AK61+AM61+AO61+AQ61)</f>
        <v>682.3</v>
      </c>
      <c r="AJ61" s="1">
        <f t="shared" ref="AJ61:AJ71" si="64">SUM(AL61+AN61+AP61+AR61)</f>
        <v>682.3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682.3</v>
      </c>
      <c r="AR61" s="3">
        <v>682.3</v>
      </c>
      <c r="AS61" s="1">
        <f t="shared" ref="AS61:AS71" si="65">SUM(AT61:AW61)</f>
        <v>709.4</v>
      </c>
      <c r="AT61" s="3">
        <v>0</v>
      </c>
      <c r="AU61" s="3">
        <v>0</v>
      </c>
      <c r="AV61" s="3">
        <v>0</v>
      </c>
      <c r="AW61" s="3">
        <v>709.4</v>
      </c>
      <c r="AX61" s="1">
        <f t="shared" ref="AX61:AX71" si="66">SUM(AY61:BB61)</f>
        <v>740</v>
      </c>
      <c r="AY61" s="3">
        <v>0</v>
      </c>
      <c r="AZ61" s="3">
        <v>0</v>
      </c>
      <c r="BA61" s="3">
        <v>0</v>
      </c>
      <c r="BB61" s="3">
        <v>740</v>
      </c>
      <c r="BC61" s="1">
        <f t="shared" ref="BC61:BC71" si="67">SUM(BD61:BG61)</f>
        <v>770</v>
      </c>
      <c r="BD61" s="3">
        <v>0</v>
      </c>
      <c r="BE61" s="3">
        <v>0</v>
      </c>
      <c r="BF61" s="3">
        <v>0</v>
      </c>
      <c r="BG61" s="3">
        <v>770</v>
      </c>
      <c r="BH61" s="1">
        <f t="shared" ref="BH61:BH71" si="68">SUM(BJ61+BL61+BN61+BP61)</f>
        <v>682.3</v>
      </c>
      <c r="BI61" s="1">
        <f t="shared" ref="BI61:BI71" si="69">SUM(BK61+BM61+BO61+BQ61)</f>
        <v>682.3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682.3</v>
      </c>
      <c r="BQ61" s="3">
        <v>682.3</v>
      </c>
      <c r="BR61" s="1">
        <f t="shared" ref="BR61:BR71" si="70">SUM(BS61:BV61)</f>
        <v>709.4</v>
      </c>
      <c r="BS61" s="3">
        <v>0</v>
      </c>
      <c r="BT61" s="3">
        <v>0</v>
      </c>
      <c r="BU61" s="3">
        <v>0</v>
      </c>
      <c r="BV61" s="3">
        <v>709.4</v>
      </c>
      <c r="BW61" s="1">
        <f t="shared" ref="BW61:BW71" si="71">SUM(BX61:CA61)</f>
        <v>740</v>
      </c>
      <c r="BX61" s="3">
        <v>0</v>
      </c>
      <c r="BY61" s="3">
        <v>0</v>
      </c>
      <c r="BZ61" s="3">
        <v>0</v>
      </c>
      <c r="CA61" s="3">
        <v>740</v>
      </c>
      <c r="CB61" s="1">
        <f t="shared" ref="CB61:CB71" si="72">SUM(CC61:CF61)</f>
        <v>770</v>
      </c>
      <c r="CC61" s="3">
        <v>0</v>
      </c>
      <c r="CD61" s="3">
        <v>0</v>
      </c>
      <c r="CE61" s="3">
        <v>0</v>
      </c>
      <c r="CF61" s="3">
        <v>770</v>
      </c>
    </row>
    <row r="62" spans="1:84" ht="207" customHeight="1">
      <c r="A62" s="19" t="s">
        <v>241</v>
      </c>
      <c r="B62" s="20" t="s">
        <v>242</v>
      </c>
      <c r="C62" s="21" t="s">
        <v>243</v>
      </c>
      <c r="D62" s="20" t="s">
        <v>244</v>
      </c>
      <c r="E62" s="20" t="s">
        <v>245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1" t="s">
        <v>295</v>
      </c>
      <c r="AD62" s="20" t="s">
        <v>284</v>
      </c>
      <c r="AE62" s="20" t="s">
        <v>296</v>
      </c>
      <c r="AF62" s="20"/>
      <c r="AG62" s="20" t="s">
        <v>239</v>
      </c>
      <c r="AH62" s="20" t="s">
        <v>240</v>
      </c>
      <c r="AI62" s="1">
        <f t="shared" si="63"/>
        <v>209</v>
      </c>
      <c r="AJ62" s="1">
        <f t="shared" si="64"/>
        <v>209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209</v>
      </c>
      <c r="AR62" s="3">
        <v>209</v>
      </c>
      <c r="AS62" s="1">
        <f t="shared" si="65"/>
        <v>217.3</v>
      </c>
      <c r="AT62" s="3">
        <v>0</v>
      </c>
      <c r="AU62" s="3">
        <v>0</v>
      </c>
      <c r="AV62" s="3">
        <v>0</v>
      </c>
      <c r="AW62" s="3">
        <v>217.3</v>
      </c>
      <c r="AX62" s="1">
        <f t="shared" si="66"/>
        <v>226</v>
      </c>
      <c r="AY62" s="3">
        <v>0</v>
      </c>
      <c r="AZ62" s="3">
        <v>0</v>
      </c>
      <c r="BA62" s="3">
        <v>0</v>
      </c>
      <c r="BB62" s="3">
        <v>226</v>
      </c>
      <c r="BC62" s="1">
        <f t="shared" si="67"/>
        <v>235</v>
      </c>
      <c r="BD62" s="3">
        <v>0</v>
      </c>
      <c r="BE62" s="3">
        <v>0</v>
      </c>
      <c r="BF62" s="3">
        <v>0</v>
      </c>
      <c r="BG62" s="3">
        <v>235</v>
      </c>
      <c r="BH62" s="1">
        <f t="shared" si="68"/>
        <v>209</v>
      </c>
      <c r="BI62" s="1">
        <f t="shared" si="69"/>
        <v>209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209</v>
      </c>
      <c r="BQ62" s="3">
        <v>209</v>
      </c>
      <c r="BR62" s="1">
        <f t="shared" si="70"/>
        <v>217.3</v>
      </c>
      <c r="BS62" s="3">
        <v>0</v>
      </c>
      <c r="BT62" s="3">
        <v>0</v>
      </c>
      <c r="BU62" s="3">
        <v>0</v>
      </c>
      <c r="BV62" s="3">
        <v>217.3</v>
      </c>
      <c r="BW62" s="1">
        <f t="shared" si="71"/>
        <v>226</v>
      </c>
      <c r="BX62" s="3">
        <v>0</v>
      </c>
      <c r="BY62" s="3">
        <v>0</v>
      </c>
      <c r="BZ62" s="3">
        <v>0</v>
      </c>
      <c r="CA62" s="3">
        <v>226</v>
      </c>
      <c r="CB62" s="1">
        <f t="shared" si="72"/>
        <v>235</v>
      </c>
      <c r="CC62" s="3">
        <v>0</v>
      </c>
      <c r="CD62" s="3">
        <v>0</v>
      </c>
      <c r="CE62" s="3">
        <v>0</v>
      </c>
      <c r="CF62" s="3">
        <v>235</v>
      </c>
    </row>
    <row r="63" spans="1:84" ht="249" customHeight="1">
      <c r="A63" s="19" t="s">
        <v>246</v>
      </c>
      <c r="B63" s="20" t="s">
        <v>247</v>
      </c>
      <c r="C63" s="20" t="s">
        <v>79</v>
      </c>
      <c r="D63" s="20" t="s">
        <v>248</v>
      </c>
      <c r="E63" s="20" t="s">
        <v>81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1" t="s">
        <v>298</v>
      </c>
      <c r="AD63" s="20" t="s">
        <v>293</v>
      </c>
      <c r="AE63" s="20" t="s">
        <v>297</v>
      </c>
      <c r="AF63" s="20"/>
      <c r="AG63" s="20" t="s">
        <v>190</v>
      </c>
      <c r="AH63" s="20" t="s">
        <v>191</v>
      </c>
      <c r="AI63" s="1">
        <f t="shared" si="63"/>
        <v>0.7</v>
      </c>
      <c r="AJ63" s="1">
        <f t="shared" si="64"/>
        <v>0.7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0.7</v>
      </c>
      <c r="AR63" s="3">
        <v>0.7</v>
      </c>
      <c r="AS63" s="1">
        <f t="shared" si="65"/>
        <v>0.8</v>
      </c>
      <c r="AT63" s="3">
        <v>0</v>
      </c>
      <c r="AU63" s="3">
        <v>0</v>
      </c>
      <c r="AV63" s="3">
        <v>0</v>
      </c>
      <c r="AW63" s="3">
        <v>0.8</v>
      </c>
      <c r="AX63" s="1">
        <f t="shared" si="66"/>
        <v>0.8</v>
      </c>
      <c r="AY63" s="3">
        <v>0</v>
      </c>
      <c r="AZ63" s="3">
        <v>0</v>
      </c>
      <c r="BA63" s="3">
        <v>0</v>
      </c>
      <c r="BB63" s="3">
        <v>0.8</v>
      </c>
      <c r="BC63" s="1">
        <f t="shared" si="67"/>
        <v>0.7</v>
      </c>
      <c r="BD63" s="3">
        <v>0</v>
      </c>
      <c r="BE63" s="3">
        <v>0</v>
      </c>
      <c r="BF63" s="3">
        <v>0</v>
      </c>
      <c r="BG63" s="3">
        <v>0.7</v>
      </c>
      <c r="BH63" s="1">
        <f t="shared" si="68"/>
        <v>0.7</v>
      </c>
      <c r="BI63" s="1">
        <f t="shared" si="69"/>
        <v>0.7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0.7</v>
      </c>
      <c r="BQ63" s="3">
        <v>0.7</v>
      </c>
      <c r="BR63" s="1">
        <f t="shared" si="70"/>
        <v>0.8</v>
      </c>
      <c r="BS63" s="3">
        <v>0</v>
      </c>
      <c r="BT63" s="3">
        <v>0</v>
      </c>
      <c r="BU63" s="3">
        <v>0</v>
      </c>
      <c r="BV63" s="3">
        <v>0.8</v>
      </c>
      <c r="BW63" s="1">
        <f t="shared" si="71"/>
        <v>0.8</v>
      </c>
      <c r="BX63" s="3">
        <v>0</v>
      </c>
      <c r="BY63" s="3">
        <v>0</v>
      </c>
      <c r="BZ63" s="3">
        <v>0</v>
      </c>
      <c r="CA63" s="3">
        <v>0.8</v>
      </c>
      <c r="CB63" s="1">
        <f t="shared" si="72"/>
        <v>0.7</v>
      </c>
      <c r="CC63" s="3">
        <v>0</v>
      </c>
      <c r="CD63" s="3">
        <v>0</v>
      </c>
      <c r="CE63" s="3">
        <v>0</v>
      </c>
      <c r="CF63" s="3">
        <v>0.7</v>
      </c>
    </row>
    <row r="64" spans="1:84" ht="225.75" customHeight="1">
      <c r="A64" s="19" t="s">
        <v>249</v>
      </c>
      <c r="B64" s="20" t="s">
        <v>250</v>
      </c>
      <c r="C64" s="20" t="s">
        <v>79</v>
      </c>
      <c r="D64" s="20" t="s">
        <v>251</v>
      </c>
      <c r="E64" s="20" t="s">
        <v>81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 t="s">
        <v>152</v>
      </c>
      <c r="X64" s="20" t="s">
        <v>153</v>
      </c>
      <c r="Y64" s="20" t="s">
        <v>154</v>
      </c>
      <c r="Z64" s="20"/>
      <c r="AA64" s="20"/>
      <c r="AB64" s="20"/>
      <c r="AC64" s="21" t="s">
        <v>299</v>
      </c>
      <c r="AD64" s="20" t="s">
        <v>293</v>
      </c>
      <c r="AE64" s="20" t="s">
        <v>300</v>
      </c>
      <c r="AF64" s="20"/>
      <c r="AG64" s="20" t="s">
        <v>252</v>
      </c>
      <c r="AH64" s="20" t="s">
        <v>137</v>
      </c>
      <c r="AI64" s="1">
        <f t="shared" si="63"/>
        <v>103.7</v>
      </c>
      <c r="AJ64" s="1">
        <f t="shared" si="64"/>
        <v>103.7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103.7</v>
      </c>
      <c r="AR64" s="3">
        <v>103.7</v>
      </c>
      <c r="AS64" s="1">
        <f t="shared" si="65"/>
        <v>98.9</v>
      </c>
      <c r="AT64" s="3">
        <v>0</v>
      </c>
      <c r="AU64" s="3">
        <v>0</v>
      </c>
      <c r="AV64" s="3">
        <v>0</v>
      </c>
      <c r="AW64" s="3">
        <v>98.9</v>
      </c>
      <c r="AX64" s="1">
        <f t="shared" si="66"/>
        <v>102.9</v>
      </c>
      <c r="AY64" s="3">
        <v>0</v>
      </c>
      <c r="AZ64" s="3">
        <v>0</v>
      </c>
      <c r="BA64" s="3">
        <v>0</v>
      </c>
      <c r="BB64" s="3">
        <v>102.9</v>
      </c>
      <c r="BC64" s="1">
        <f t="shared" si="67"/>
        <v>107</v>
      </c>
      <c r="BD64" s="3">
        <v>0</v>
      </c>
      <c r="BE64" s="3">
        <v>0</v>
      </c>
      <c r="BF64" s="3">
        <v>0</v>
      </c>
      <c r="BG64" s="3">
        <v>107</v>
      </c>
      <c r="BH64" s="1">
        <f t="shared" si="68"/>
        <v>103.7</v>
      </c>
      <c r="BI64" s="1">
        <f t="shared" si="69"/>
        <v>103.7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103.7</v>
      </c>
      <c r="BQ64" s="3">
        <v>103.7</v>
      </c>
      <c r="BR64" s="1">
        <f t="shared" si="70"/>
        <v>98.9</v>
      </c>
      <c r="BS64" s="3">
        <v>0</v>
      </c>
      <c r="BT64" s="3">
        <v>0</v>
      </c>
      <c r="BU64" s="3">
        <v>0</v>
      </c>
      <c r="BV64" s="3">
        <v>98.9</v>
      </c>
      <c r="BW64" s="1">
        <f t="shared" si="71"/>
        <v>102.9</v>
      </c>
      <c r="BX64" s="3">
        <v>0</v>
      </c>
      <c r="BY64" s="3">
        <v>0</v>
      </c>
      <c r="BZ64" s="3">
        <v>0</v>
      </c>
      <c r="CA64" s="3">
        <v>102.9</v>
      </c>
      <c r="CB64" s="1">
        <f t="shared" si="72"/>
        <v>107</v>
      </c>
      <c r="CC64" s="3">
        <v>0</v>
      </c>
      <c r="CD64" s="3">
        <v>0</v>
      </c>
      <c r="CE64" s="3">
        <v>0</v>
      </c>
      <c r="CF64" s="3">
        <v>107</v>
      </c>
    </row>
    <row r="65" spans="1:84" ht="228.75" customHeight="1">
      <c r="A65" s="19" t="s">
        <v>253</v>
      </c>
      <c r="B65" s="20" t="s">
        <v>254</v>
      </c>
      <c r="C65" s="20" t="s">
        <v>79</v>
      </c>
      <c r="D65" s="20" t="s">
        <v>255</v>
      </c>
      <c r="E65" s="20" t="s">
        <v>81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1" t="s">
        <v>301</v>
      </c>
      <c r="AD65" s="20" t="s">
        <v>293</v>
      </c>
      <c r="AE65" s="20" t="s">
        <v>300</v>
      </c>
      <c r="AF65" s="20"/>
      <c r="AG65" s="20" t="s">
        <v>190</v>
      </c>
      <c r="AH65" s="20" t="s">
        <v>191</v>
      </c>
      <c r="AI65" s="1">
        <f t="shared" si="63"/>
        <v>118.8</v>
      </c>
      <c r="AJ65" s="1">
        <f t="shared" si="64"/>
        <v>118.8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118.8</v>
      </c>
      <c r="AR65" s="3">
        <v>118.8</v>
      </c>
      <c r="AS65" s="1">
        <f t="shared" si="65"/>
        <v>123.5</v>
      </c>
      <c r="AT65" s="3">
        <v>0</v>
      </c>
      <c r="AU65" s="3">
        <v>0</v>
      </c>
      <c r="AV65" s="3">
        <v>0</v>
      </c>
      <c r="AW65" s="3">
        <v>123.5</v>
      </c>
      <c r="AX65" s="1">
        <f t="shared" si="66"/>
        <v>130</v>
      </c>
      <c r="AY65" s="3">
        <v>0</v>
      </c>
      <c r="AZ65" s="3">
        <v>0</v>
      </c>
      <c r="BA65" s="3">
        <v>0</v>
      </c>
      <c r="BB65" s="3">
        <v>130</v>
      </c>
      <c r="BC65" s="1">
        <f t="shared" si="67"/>
        <v>140</v>
      </c>
      <c r="BD65" s="3">
        <v>0</v>
      </c>
      <c r="BE65" s="3">
        <v>0</v>
      </c>
      <c r="BF65" s="3">
        <v>0</v>
      </c>
      <c r="BG65" s="3">
        <v>140</v>
      </c>
      <c r="BH65" s="1">
        <f t="shared" si="68"/>
        <v>118.8</v>
      </c>
      <c r="BI65" s="1">
        <f t="shared" si="69"/>
        <v>118.8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118.8</v>
      </c>
      <c r="BQ65" s="3">
        <v>118.8</v>
      </c>
      <c r="BR65" s="1">
        <f t="shared" si="70"/>
        <v>123.5</v>
      </c>
      <c r="BS65" s="3">
        <v>0</v>
      </c>
      <c r="BT65" s="3">
        <v>0</v>
      </c>
      <c r="BU65" s="3">
        <v>0</v>
      </c>
      <c r="BV65" s="3">
        <v>123.5</v>
      </c>
      <c r="BW65" s="1">
        <f t="shared" si="71"/>
        <v>130</v>
      </c>
      <c r="BX65" s="3">
        <v>0</v>
      </c>
      <c r="BY65" s="3">
        <v>0</v>
      </c>
      <c r="BZ65" s="3">
        <v>0</v>
      </c>
      <c r="CA65" s="3">
        <v>130</v>
      </c>
      <c r="CB65" s="1">
        <f t="shared" si="72"/>
        <v>140</v>
      </c>
      <c r="CC65" s="3">
        <v>0</v>
      </c>
      <c r="CD65" s="3">
        <v>0</v>
      </c>
      <c r="CE65" s="3">
        <v>0</v>
      </c>
      <c r="CF65" s="3">
        <v>140</v>
      </c>
    </row>
    <row r="66" spans="1:84" ht="264" customHeight="1">
      <c r="A66" s="19" t="s">
        <v>256</v>
      </c>
      <c r="B66" s="20" t="s">
        <v>257</v>
      </c>
      <c r="C66" s="20" t="s">
        <v>87</v>
      </c>
      <c r="D66" s="20" t="s">
        <v>258</v>
      </c>
      <c r="E66" s="20" t="s">
        <v>89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 t="s">
        <v>259</v>
      </c>
      <c r="X66" s="20" t="s">
        <v>59</v>
      </c>
      <c r="Y66" s="20" t="s">
        <v>260</v>
      </c>
      <c r="Z66" s="20" t="s">
        <v>261</v>
      </c>
      <c r="AA66" s="20" t="s">
        <v>59</v>
      </c>
      <c r="AB66" s="20" t="s">
        <v>262</v>
      </c>
      <c r="AC66" s="21" t="s">
        <v>302</v>
      </c>
      <c r="AD66" s="20" t="s">
        <v>293</v>
      </c>
      <c r="AE66" s="20" t="s">
        <v>294</v>
      </c>
      <c r="AF66" s="20"/>
      <c r="AG66" s="20" t="s">
        <v>94</v>
      </c>
      <c r="AH66" s="20" t="s">
        <v>95</v>
      </c>
      <c r="AI66" s="1">
        <f t="shared" si="63"/>
        <v>471.5</v>
      </c>
      <c r="AJ66" s="1">
        <f t="shared" si="64"/>
        <v>471.5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471.5</v>
      </c>
      <c r="AR66" s="3">
        <v>471.5</v>
      </c>
      <c r="AS66" s="1">
        <f t="shared" si="65"/>
        <v>413</v>
      </c>
      <c r="AT66" s="3">
        <v>0</v>
      </c>
      <c r="AU66" s="3">
        <v>0</v>
      </c>
      <c r="AV66" s="3">
        <v>0</v>
      </c>
      <c r="AW66" s="3">
        <v>413</v>
      </c>
      <c r="AX66" s="1">
        <f t="shared" si="66"/>
        <v>429.5</v>
      </c>
      <c r="AY66" s="3">
        <v>0</v>
      </c>
      <c r="AZ66" s="3">
        <v>0</v>
      </c>
      <c r="BA66" s="3">
        <v>0</v>
      </c>
      <c r="BB66" s="3">
        <v>429.5</v>
      </c>
      <c r="BC66" s="1">
        <f t="shared" si="67"/>
        <v>446.6</v>
      </c>
      <c r="BD66" s="3">
        <v>0</v>
      </c>
      <c r="BE66" s="3">
        <v>0</v>
      </c>
      <c r="BF66" s="3">
        <v>0</v>
      </c>
      <c r="BG66" s="3">
        <v>446.6</v>
      </c>
      <c r="BH66" s="1">
        <f t="shared" si="68"/>
        <v>471.5</v>
      </c>
      <c r="BI66" s="1">
        <f t="shared" si="69"/>
        <v>471.5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471.5</v>
      </c>
      <c r="BQ66" s="3">
        <v>471.5</v>
      </c>
      <c r="BR66" s="1">
        <f t="shared" si="70"/>
        <v>413</v>
      </c>
      <c r="BS66" s="3">
        <v>0</v>
      </c>
      <c r="BT66" s="3">
        <v>0</v>
      </c>
      <c r="BU66" s="3">
        <v>0</v>
      </c>
      <c r="BV66" s="3">
        <v>413</v>
      </c>
      <c r="BW66" s="1">
        <f t="shared" si="71"/>
        <v>429.5</v>
      </c>
      <c r="BX66" s="3">
        <v>0</v>
      </c>
      <c r="BY66" s="3">
        <v>0</v>
      </c>
      <c r="BZ66" s="3">
        <v>0</v>
      </c>
      <c r="CA66" s="3">
        <v>429.5</v>
      </c>
      <c r="CB66" s="1">
        <f t="shared" si="72"/>
        <v>446.6</v>
      </c>
      <c r="CC66" s="3">
        <v>0</v>
      </c>
      <c r="CD66" s="3">
        <v>0</v>
      </c>
      <c r="CE66" s="3">
        <v>0</v>
      </c>
      <c r="CF66" s="3">
        <v>446.6</v>
      </c>
    </row>
    <row r="67" spans="1:84" ht="243.75" customHeight="1">
      <c r="A67" s="19" t="s">
        <v>263</v>
      </c>
      <c r="B67" s="20" t="s">
        <v>264</v>
      </c>
      <c r="C67" s="20" t="s">
        <v>87</v>
      </c>
      <c r="D67" s="20" t="s">
        <v>265</v>
      </c>
      <c r="E67" s="20" t="s">
        <v>89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 t="s">
        <v>261</v>
      </c>
      <c r="AA67" s="20" t="s">
        <v>59</v>
      </c>
      <c r="AB67" s="20" t="s">
        <v>262</v>
      </c>
      <c r="AC67" s="21" t="s">
        <v>303</v>
      </c>
      <c r="AD67" s="20" t="s">
        <v>293</v>
      </c>
      <c r="AE67" s="20" t="s">
        <v>300</v>
      </c>
      <c r="AF67" s="20"/>
      <c r="AG67" s="20" t="s">
        <v>94</v>
      </c>
      <c r="AH67" s="20" t="s">
        <v>95</v>
      </c>
      <c r="AI67" s="1">
        <f t="shared" si="63"/>
        <v>2047.2</v>
      </c>
      <c r="AJ67" s="1">
        <f t="shared" si="64"/>
        <v>2047.2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2047.2</v>
      </c>
      <c r="AR67" s="3">
        <v>2047.2</v>
      </c>
      <c r="AS67" s="1">
        <f t="shared" si="65"/>
        <v>2139.6999999999998</v>
      </c>
      <c r="AT67" s="3">
        <v>0</v>
      </c>
      <c r="AU67" s="3">
        <v>0</v>
      </c>
      <c r="AV67" s="3">
        <v>0</v>
      </c>
      <c r="AW67" s="3">
        <v>2139.6999999999998</v>
      </c>
      <c r="AX67" s="1">
        <f t="shared" si="66"/>
        <v>2225.3000000000002</v>
      </c>
      <c r="AY67" s="3">
        <v>0</v>
      </c>
      <c r="AZ67" s="3">
        <v>0</v>
      </c>
      <c r="BA67" s="3">
        <v>0</v>
      </c>
      <c r="BB67" s="3">
        <v>2225.3000000000002</v>
      </c>
      <c r="BC67" s="1">
        <f t="shared" si="67"/>
        <v>2314.3000000000002</v>
      </c>
      <c r="BD67" s="3">
        <v>0</v>
      </c>
      <c r="BE67" s="3">
        <v>0</v>
      </c>
      <c r="BF67" s="3">
        <v>0</v>
      </c>
      <c r="BG67" s="3">
        <v>2314.3000000000002</v>
      </c>
      <c r="BH67" s="1">
        <f t="shared" si="68"/>
        <v>2047.2</v>
      </c>
      <c r="BI67" s="1">
        <f t="shared" si="69"/>
        <v>2047.2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2047.2</v>
      </c>
      <c r="BQ67" s="3">
        <v>2047.2</v>
      </c>
      <c r="BR67" s="1">
        <f t="shared" si="70"/>
        <v>2139.6999999999998</v>
      </c>
      <c r="BS67" s="3">
        <v>0</v>
      </c>
      <c r="BT67" s="3">
        <v>0</v>
      </c>
      <c r="BU67" s="3">
        <v>0</v>
      </c>
      <c r="BV67" s="3">
        <v>2139.6999999999998</v>
      </c>
      <c r="BW67" s="1">
        <f t="shared" si="71"/>
        <v>2225.3000000000002</v>
      </c>
      <c r="BX67" s="3">
        <v>0</v>
      </c>
      <c r="BY67" s="3">
        <v>0</v>
      </c>
      <c r="BZ67" s="3">
        <v>0</v>
      </c>
      <c r="CA67" s="3">
        <v>2225.3000000000002</v>
      </c>
      <c r="CB67" s="1">
        <f t="shared" si="72"/>
        <v>2314.3000000000002</v>
      </c>
      <c r="CC67" s="3">
        <v>0</v>
      </c>
      <c r="CD67" s="3">
        <v>0</v>
      </c>
      <c r="CE67" s="3">
        <v>0</v>
      </c>
      <c r="CF67" s="3">
        <v>2314.3000000000002</v>
      </c>
    </row>
    <row r="68" spans="1:84" ht="244.5" customHeight="1">
      <c r="A68" s="19" t="s">
        <v>266</v>
      </c>
      <c r="B68" s="20" t="s">
        <v>267</v>
      </c>
      <c r="C68" s="20" t="s">
        <v>79</v>
      </c>
      <c r="D68" s="20" t="s">
        <v>268</v>
      </c>
      <c r="E68" s="20" t="s">
        <v>81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1" t="s">
        <v>304</v>
      </c>
      <c r="AD68" s="20" t="s">
        <v>293</v>
      </c>
      <c r="AE68" s="20" t="s">
        <v>300</v>
      </c>
      <c r="AF68" s="20"/>
      <c r="AG68" s="20" t="s">
        <v>190</v>
      </c>
      <c r="AH68" s="20" t="s">
        <v>191</v>
      </c>
      <c r="AI68" s="1">
        <f t="shared" si="63"/>
        <v>1</v>
      </c>
      <c r="AJ68" s="1">
        <f t="shared" si="64"/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1</v>
      </c>
      <c r="AR68" s="3">
        <v>1</v>
      </c>
      <c r="AS68" s="1">
        <f t="shared" si="65"/>
        <v>1</v>
      </c>
      <c r="AT68" s="3">
        <v>0</v>
      </c>
      <c r="AU68" s="3">
        <v>0</v>
      </c>
      <c r="AV68" s="3">
        <v>0</v>
      </c>
      <c r="AW68" s="3">
        <v>1</v>
      </c>
      <c r="AX68" s="1">
        <f t="shared" si="66"/>
        <v>1</v>
      </c>
      <c r="AY68" s="3">
        <v>0</v>
      </c>
      <c r="AZ68" s="3">
        <v>0</v>
      </c>
      <c r="BA68" s="3">
        <v>0</v>
      </c>
      <c r="BB68" s="3">
        <v>1</v>
      </c>
      <c r="BC68" s="1">
        <f t="shared" si="67"/>
        <v>1.1000000000000001</v>
      </c>
      <c r="BD68" s="3">
        <v>0</v>
      </c>
      <c r="BE68" s="3">
        <v>0</v>
      </c>
      <c r="BF68" s="3">
        <v>0</v>
      </c>
      <c r="BG68" s="3">
        <v>1.1000000000000001</v>
      </c>
      <c r="BH68" s="1">
        <f t="shared" si="68"/>
        <v>1</v>
      </c>
      <c r="BI68" s="1">
        <f t="shared" si="69"/>
        <v>1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1</v>
      </c>
      <c r="BQ68" s="3">
        <v>1</v>
      </c>
      <c r="BR68" s="1">
        <f t="shared" si="70"/>
        <v>1</v>
      </c>
      <c r="BS68" s="3">
        <v>0</v>
      </c>
      <c r="BT68" s="3">
        <v>0</v>
      </c>
      <c r="BU68" s="3">
        <v>0</v>
      </c>
      <c r="BV68" s="3">
        <v>1</v>
      </c>
      <c r="BW68" s="1">
        <f t="shared" si="71"/>
        <v>1</v>
      </c>
      <c r="BX68" s="3">
        <v>0</v>
      </c>
      <c r="BY68" s="3">
        <v>0</v>
      </c>
      <c r="BZ68" s="3">
        <v>0</v>
      </c>
      <c r="CA68" s="3">
        <v>1</v>
      </c>
      <c r="CB68" s="1">
        <f t="shared" si="72"/>
        <v>1.1000000000000001</v>
      </c>
      <c r="CC68" s="3">
        <v>0</v>
      </c>
      <c r="CD68" s="3">
        <v>0</v>
      </c>
      <c r="CE68" s="3">
        <v>0</v>
      </c>
      <c r="CF68" s="3">
        <v>1.1000000000000001</v>
      </c>
    </row>
    <row r="69" spans="1:84" ht="214.5" customHeight="1">
      <c r="A69" s="19" t="s">
        <v>167</v>
      </c>
      <c r="B69" s="20" t="s">
        <v>269</v>
      </c>
      <c r="C69" s="20" t="s">
        <v>79</v>
      </c>
      <c r="D69" s="20" t="s">
        <v>270</v>
      </c>
      <c r="E69" s="20" t="s">
        <v>81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1" t="s">
        <v>305</v>
      </c>
      <c r="AD69" s="20" t="s">
        <v>293</v>
      </c>
      <c r="AE69" s="20" t="s">
        <v>300</v>
      </c>
      <c r="AF69" s="20"/>
      <c r="AG69" s="20" t="s">
        <v>271</v>
      </c>
      <c r="AH69" s="20" t="s">
        <v>272</v>
      </c>
      <c r="AI69" s="1">
        <f t="shared" si="63"/>
        <v>578.79999999999995</v>
      </c>
      <c r="AJ69" s="1">
        <f t="shared" si="64"/>
        <v>578.79999999999995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578.79999999999995</v>
      </c>
      <c r="AR69" s="3">
        <v>578.79999999999995</v>
      </c>
      <c r="AS69" s="1">
        <f t="shared" si="65"/>
        <v>560.29999999999995</v>
      </c>
      <c r="AT69" s="3">
        <v>0</v>
      </c>
      <c r="AU69" s="3">
        <v>0</v>
      </c>
      <c r="AV69" s="3">
        <v>0</v>
      </c>
      <c r="AW69" s="3">
        <v>560.29999999999995</v>
      </c>
      <c r="AX69" s="1">
        <f t="shared" si="66"/>
        <v>582.70000000000005</v>
      </c>
      <c r="AY69" s="3">
        <v>0</v>
      </c>
      <c r="AZ69" s="3">
        <v>0</v>
      </c>
      <c r="BA69" s="3">
        <v>0</v>
      </c>
      <c r="BB69" s="3">
        <v>582.70000000000005</v>
      </c>
      <c r="BC69" s="1">
        <f t="shared" si="67"/>
        <v>606</v>
      </c>
      <c r="BD69" s="3">
        <v>0</v>
      </c>
      <c r="BE69" s="3">
        <v>0</v>
      </c>
      <c r="BF69" s="3">
        <v>0</v>
      </c>
      <c r="BG69" s="3">
        <v>606</v>
      </c>
      <c r="BH69" s="1">
        <f t="shared" si="68"/>
        <v>578.79999999999995</v>
      </c>
      <c r="BI69" s="1">
        <f t="shared" si="69"/>
        <v>578.79999999999995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578.79999999999995</v>
      </c>
      <c r="BQ69" s="3">
        <v>578.79999999999995</v>
      </c>
      <c r="BR69" s="1">
        <f t="shared" si="70"/>
        <v>560.29999999999995</v>
      </c>
      <c r="BS69" s="3">
        <v>0</v>
      </c>
      <c r="BT69" s="3">
        <v>0</v>
      </c>
      <c r="BU69" s="3">
        <v>0</v>
      </c>
      <c r="BV69" s="3">
        <v>560.29999999999995</v>
      </c>
      <c r="BW69" s="1">
        <f t="shared" si="71"/>
        <v>582.70000000000005</v>
      </c>
      <c r="BX69" s="3">
        <v>0</v>
      </c>
      <c r="BY69" s="3">
        <v>0</v>
      </c>
      <c r="BZ69" s="3">
        <v>0</v>
      </c>
      <c r="CA69" s="3">
        <v>582.70000000000005</v>
      </c>
      <c r="CB69" s="1">
        <f t="shared" si="72"/>
        <v>606</v>
      </c>
      <c r="CC69" s="3">
        <v>0</v>
      </c>
      <c r="CD69" s="3">
        <v>0</v>
      </c>
      <c r="CE69" s="3">
        <v>0</v>
      </c>
      <c r="CF69" s="3">
        <v>606</v>
      </c>
    </row>
    <row r="70" spans="1:84" ht="229.5" customHeight="1">
      <c r="A70" s="19" t="s">
        <v>273</v>
      </c>
      <c r="B70" s="20" t="s">
        <v>274</v>
      </c>
      <c r="C70" s="20" t="s">
        <v>79</v>
      </c>
      <c r="D70" s="20" t="s">
        <v>275</v>
      </c>
      <c r="E70" s="20" t="s">
        <v>81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1" t="s">
        <v>299</v>
      </c>
      <c r="AD70" s="20" t="s">
        <v>293</v>
      </c>
      <c r="AE70" s="20" t="s">
        <v>300</v>
      </c>
      <c r="AF70" s="20"/>
      <c r="AG70" s="20" t="s">
        <v>252</v>
      </c>
      <c r="AH70" s="20" t="s">
        <v>137</v>
      </c>
      <c r="AI70" s="1">
        <f t="shared" si="63"/>
        <v>93</v>
      </c>
      <c r="AJ70" s="1">
        <f t="shared" si="64"/>
        <v>93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93</v>
      </c>
      <c r="AR70" s="3">
        <v>93</v>
      </c>
      <c r="AS70" s="1">
        <f t="shared" si="65"/>
        <v>97.8</v>
      </c>
      <c r="AT70" s="3">
        <v>0</v>
      </c>
      <c r="AU70" s="3">
        <v>0</v>
      </c>
      <c r="AV70" s="3">
        <v>0</v>
      </c>
      <c r="AW70" s="3">
        <v>97.8</v>
      </c>
      <c r="AX70" s="1">
        <f t="shared" si="66"/>
        <v>101.7</v>
      </c>
      <c r="AY70" s="3">
        <v>0</v>
      </c>
      <c r="AZ70" s="3">
        <v>0</v>
      </c>
      <c r="BA70" s="3">
        <v>0</v>
      </c>
      <c r="BB70" s="3">
        <v>101.7</v>
      </c>
      <c r="BC70" s="1">
        <f t="shared" si="67"/>
        <v>105.8</v>
      </c>
      <c r="BD70" s="3">
        <v>0</v>
      </c>
      <c r="BE70" s="3">
        <v>0</v>
      </c>
      <c r="BF70" s="3">
        <v>0</v>
      </c>
      <c r="BG70" s="3">
        <v>105.8</v>
      </c>
      <c r="BH70" s="1">
        <f t="shared" si="68"/>
        <v>93</v>
      </c>
      <c r="BI70" s="1">
        <f t="shared" si="69"/>
        <v>93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93</v>
      </c>
      <c r="BQ70" s="3">
        <v>93</v>
      </c>
      <c r="BR70" s="1">
        <f t="shared" si="70"/>
        <v>97.8</v>
      </c>
      <c r="BS70" s="3">
        <v>0</v>
      </c>
      <c r="BT70" s="3">
        <v>0</v>
      </c>
      <c r="BU70" s="3">
        <v>0</v>
      </c>
      <c r="BV70" s="3">
        <v>97.8</v>
      </c>
      <c r="BW70" s="1">
        <f t="shared" si="71"/>
        <v>101.7</v>
      </c>
      <c r="BX70" s="3">
        <v>0</v>
      </c>
      <c r="BY70" s="3">
        <v>0</v>
      </c>
      <c r="BZ70" s="3">
        <v>0</v>
      </c>
      <c r="CA70" s="3">
        <v>101.7</v>
      </c>
      <c r="CB70" s="1">
        <f t="shared" si="72"/>
        <v>105.8</v>
      </c>
      <c r="CC70" s="3">
        <v>0</v>
      </c>
      <c r="CD70" s="3">
        <v>0</v>
      </c>
      <c r="CE70" s="3">
        <v>0</v>
      </c>
      <c r="CF70" s="3">
        <v>105.8</v>
      </c>
    </row>
    <row r="71" spans="1:84" ht="259.5" customHeight="1">
      <c r="A71" s="19" t="s">
        <v>276</v>
      </c>
      <c r="B71" s="20" t="s">
        <v>277</v>
      </c>
      <c r="C71" s="20" t="s">
        <v>79</v>
      </c>
      <c r="D71" s="20" t="s">
        <v>278</v>
      </c>
      <c r="E71" s="20" t="s">
        <v>81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1" t="s">
        <v>306</v>
      </c>
      <c r="AD71" s="20" t="s">
        <v>293</v>
      </c>
      <c r="AE71" s="20" t="s">
        <v>307</v>
      </c>
      <c r="AF71" s="20"/>
      <c r="AG71" s="20" t="s">
        <v>190</v>
      </c>
      <c r="AH71" s="20" t="s">
        <v>191</v>
      </c>
      <c r="AI71" s="1">
        <f t="shared" si="63"/>
        <v>29.6</v>
      </c>
      <c r="AJ71" s="1">
        <f t="shared" si="64"/>
        <v>29.6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29.6</v>
      </c>
      <c r="AR71" s="3">
        <v>29.6</v>
      </c>
      <c r="AS71" s="1">
        <f t="shared" si="65"/>
        <v>24.6</v>
      </c>
      <c r="AT71" s="3">
        <v>0</v>
      </c>
      <c r="AU71" s="3">
        <v>0</v>
      </c>
      <c r="AV71" s="3">
        <v>0</v>
      </c>
      <c r="AW71" s="3">
        <v>24.6</v>
      </c>
      <c r="AX71" s="1">
        <f t="shared" si="66"/>
        <v>25.6</v>
      </c>
      <c r="AY71" s="3">
        <v>0</v>
      </c>
      <c r="AZ71" s="3">
        <v>0</v>
      </c>
      <c r="BA71" s="3">
        <v>0</v>
      </c>
      <c r="BB71" s="3">
        <v>25.6</v>
      </c>
      <c r="BC71" s="1">
        <f t="shared" si="67"/>
        <v>26.7</v>
      </c>
      <c r="BD71" s="3">
        <v>0</v>
      </c>
      <c r="BE71" s="3">
        <v>0</v>
      </c>
      <c r="BF71" s="3">
        <v>0</v>
      </c>
      <c r="BG71" s="3">
        <v>26.7</v>
      </c>
      <c r="BH71" s="1">
        <f t="shared" si="68"/>
        <v>29.6</v>
      </c>
      <c r="BI71" s="1">
        <f t="shared" si="69"/>
        <v>29.6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29.6</v>
      </c>
      <c r="BQ71" s="3">
        <v>29.6</v>
      </c>
      <c r="BR71" s="1">
        <f t="shared" si="70"/>
        <v>24.6</v>
      </c>
      <c r="BS71" s="3">
        <v>0</v>
      </c>
      <c r="BT71" s="3">
        <v>0</v>
      </c>
      <c r="BU71" s="3">
        <v>0</v>
      </c>
      <c r="BV71" s="3">
        <v>24.6</v>
      </c>
      <c r="BW71" s="1">
        <f t="shared" si="71"/>
        <v>25.6</v>
      </c>
      <c r="BX71" s="3">
        <v>0</v>
      </c>
      <c r="BY71" s="3">
        <v>0</v>
      </c>
      <c r="BZ71" s="3">
        <v>0</v>
      </c>
      <c r="CA71" s="3">
        <v>25.6</v>
      </c>
      <c r="CB71" s="1">
        <f t="shared" si="72"/>
        <v>26.7</v>
      </c>
      <c r="CC71" s="3">
        <v>0</v>
      </c>
      <c r="CD71" s="3">
        <v>0</v>
      </c>
      <c r="CE71" s="3">
        <v>0</v>
      </c>
      <c r="CF71" s="3">
        <v>26.7</v>
      </c>
    </row>
    <row r="72" spans="1:84" s="18" customFormat="1" ht="42">
      <c r="A72" s="16" t="s">
        <v>279</v>
      </c>
      <c r="B72" s="17" t="s">
        <v>280</v>
      </c>
      <c r="C72" s="17" t="s">
        <v>47</v>
      </c>
      <c r="D72" s="17" t="s">
        <v>47</v>
      </c>
      <c r="E72" s="17" t="s">
        <v>47</v>
      </c>
      <c r="F72" s="17" t="s">
        <v>47</v>
      </c>
      <c r="G72" s="17" t="s">
        <v>47</v>
      </c>
      <c r="H72" s="17" t="s">
        <v>47</v>
      </c>
      <c r="I72" s="17" t="s">
        <v>47</v>
      </c>
      <c r="J72" s="17" t="s">
        <v>47</v>
      </c>
      <c r="K72" s="17" t="s">
        <v>47</v>
      </c>
      <c r="L72" s="17" t="s">
        <v>47</v>
      </c>
      <c r="M72" s="17" t="s">
        <v>47</v>
      </c>
      <c r="N72" s="17" t="s">
        <v>47</v>
      </c>
      <c r="O72" s="17" t="s">
        <v>47</v>
      </c>
      <c r="P72" s="17" t="s">
        <v>47</v>
      </c>
      <c r="Q72" s="17" t="s">
        <v>47</v>
      </c>
      <c r="R72" s="17" t="s">
        <v>47</v>
      </c>
      <c r="S72" s="17" t="s">
        <v>47</v>
      </c>
      <c r="T72" s="17" t="s">
        <v>47</v>
      </c>
      <c r="U72" s="17" t="s">
        <v>47</v>
      </c>
      <c r="V72" s="17" t="s">
        <v>47</v>
      </c>
      <c r="W72" s="17" t="s">
        <v>47</v>
      </c>
      <c r="X72" s="17" t="s">
        <v>47</v>
      </c>
      <c r="Y72" s="17" t="s">
        <v>47</v>
      </c>
      <c r="Z72" s="17" t="s">
        <v>47</v>
      </c>
      <c r="AA72" s="17" t="s">
        <v>47</v>
      </c>
      <c r="AB72" s="17" t="s">
        <v>47</v>
      </c>
      <c r="AC72" s="17" t="s">
        <v>47</v>
      </c>
      <c r="AD72" s="17" t="s">
        <v>47</v>
      </c>
      <c r="AE72" s="17" t="s">
        <v>47</v>
      </c>
      <c r="AF72" s="17" t="s">
        <v>47</v>
      </c>
      <c r="AG72" s="17" t="s">
        <v>47</v>
      </c>
      <c r="AH72" s="17" t="s">
        <v>47</v>
      </c>
      <c r="AI72" s="1">
        <f t="shared" ref="AI72:AR72" si="73">SUM(AI20-AI55)</f>
        <v>66568.299999999988</v>
      </c>
      <c r="AJ72" s="1">
        <f t="shared" si="73"/>
        <v>66295.100000000006</v>
      </c>
      <c r="AK72" s="1">
        <f t="shared" si="73"/>
        <v>18379.5</v>
      </c>
      <c r="AL72" s="1">
        <f t="shared" si="73"/>
        <v>18379.5</v>
      </c>
      <c r="AM72" s="1">
        <f t="shared" si="73"/>
        <v>29233.8</v>
      </c>
      <c r="AN72" s="1">
        <f t="shared" si="73"/>
        <v>29233.8</v>
      </c>
      <c r="AO72" s="1">
        <f t="shared" si="73"/>
        <v>0</v>
      </c>
      <c r="AP72" s="1">
        <f t="shared" si="73"/>
        <v>0</v>
      </c>
      <c r="AQ72" s="1">
        <f t="shared" si="73"/>
        <v>18955</v>
      </c>
      <c r="AR72" s="1">
        <f t="shared" si="73"/>
        <v>18681.800000000003</v>
      </c>
      <c r="AS72" s="1">
        <f>SUM(AS20-AS55)</f>
        <v>21107.4</v>
      </c>
      <c r="AT72" s="1">
        <f t="shared" ref="AT72:BQ72" si="74">SUM(AT20-AT55)</f>
        <v>142.6</v>
      </c>
      <c r="AU72" s="1">
        <f t="shared" si="74"/>
        <v>3678.1</v>
      </c>
      <c r="AV72" s="1">
        <f t="shared" si="74"/>
        <v>0</v>
      </c>
      <c r="AW72" s="1">
        <f t="shared" si="74"/>
        <v>17286.699999999997</v>
      </c>
      <c r="AX72" s="1">
        <f t="shared" si="74"/>
        <v>14959.400000000001</v>
      </c>
      <c r="AY72" s="1">
        <f t="shared" si="74"/>
        <v>149.6</v>
      </c>
      <c r="AZ72" s="1">
        <f t="shared" si="74"/>
        <v>37.200000000000003</v>
      </c>
      <c r="BA72" s="1">
        <f t="shared" si="74"/>
        <v>0</v>
      </c>
      <c r="BB72" s="1">
        <f t="shared" si="74"/>
        <v>14772.600000000002</v>
      </c>
      <c r="BC72" s="1">
        <f t="shared" si="74"/>
        <v>13903.2</v>
      </c>
      <c r="BD72" s="1">
        <f t="shared" si="74"/>
        <v>0</v>
      </c>
      <c r="BE72" s="1">
        <f t="shared" si="74"/>
        <v>3.5</v>
      </c>
      <c r="BF72" s="1">
        <f t="shared" si="74"/>
        <v>0</v>
      </c>
      <c r="BG72" s="1">
        <f t="shared" si="74"/>
        <v>13899.7</v>
      </c>
      <c r="BH72" s="1">
        <f t="shared" si="74"/>
        <v>24615.4</v>
      </c>
      <c r="BI72" s="1">
        <f t="shared" si="74"/>
        <v>24342.200000000004</v>
      </c>
      <c r="BJ72" s="1">
        <f t="shared" si="74"/>
        <v>140</v>
      </c>
      <c r="BK72" s="1">
        <f t="shared" si="74"/>
        <v>140</v>
      </c>
      <c r="BL72" s="1">
        <f t="shared" si="74"/>
        <v>9650</v>
      </c>
      <c r="BM72" s="1">
        <f t="shared" si="74"/>
        <v>9650</v>
      </c>
      <c r="BN72" s="1">
        <f t="shared" si="74"/>
        <v>0</v>
      </c>
      <c r="BO72" s="1">
        <f t="shared" si="74"/>
        <v>0</v>
      </c>
      <c r="BP72" s="1">
        <f t="shared" si="74"/>
        <v>14825.4</v>
      </c>
      <c r="BQ72" s="1">
        <f t="shared" si="74"/>
        <v>14552.200000000003</v>
      </c>
      <c r="BR72" s="1">
        <f>SUM(BR20-BR55)</f>
        <v>20783.800000000003</v>
      </c>
      <c r="BS72" s="1">
        <f t="shared" ref="BS72:CF72" si="75">SUM(BS20-BS55)</f>
        <v>142.6</v>
      </c>
      <c r="BT72" s="1">
        <f t="shared" si="75"/>
        <v>3542.1</v>
      </c>
      <c r="BU72" s="1">
        <f t="shared" si="75"/>
        <v>0</v>
      </c>
      <c r="BV72" s="1">
        <f t="shared" si="75"/>
        <v>17099.099999999999</v>
      </c>
      <c r="BW72" s="1">
        <f t="shared" si="75"/>
        <v>14012.5</v>
      </c>
      <c r="BX72" s="1">
        <f t="shared" si="75"/>
        <v>149.6</v>
      </c>
      <c r="BY72" s="1">
        <f t="shared" si="75"/>
        <v>37.200000000000003</v>
      </c>
      <c r="BZ72" s="1">
        <f t="shared" si="75"/>
        <v>0</v>
      </c>
      <c r="CA72" s="1">
        <f t="shared" si="75"/>
        <v>13825.7</v>
      </c>
      <c r="CB72" s="1">
        <f t="shared" si="75"/>
        <v>13903.2</v>
      </c>
      <c r="CC72" s="1">
        <f t="shared" si="75"/>
        <v>0</v>
      </c>
      <c r="CD72" s="1">
        <f t="shared" si="75"/>
        <v>3.5</v>
      </c>
      <c r="CE72" s="1">
        <f t="shared" si="75"/>
        <v>0</v>
      </c>
      <c r="CF72" s="1">
        <f t="shared" si="75"/>
        <v>13899.7</v>
      </c>
    </row>
    <row r="73" spans="1:84" s="18" customFormat="1" ht="31.5">
      <c r="A73" s="16" t="s">
        <v>281</v>
      </c>
      <c r="B73" s="17" t="s">
        <v>282</v>
      </c>
      <c r="C73" s="17" t="s">
        <v>47</v>
      </c>
      <c r="D73" s="17" t="s">
        <v>47</v>
      </c>
      <c r="E73" s="17" t="s">
        <v>47</v>
      </c>
      <c r="F73" s="17" t="s">
        <v>47</v>
      </c>
      <c r="G73" s="17" t="s">
        <v>47</v>
      </c>
      <c r="H73" s="17" t="s">
        <v>47</v>
      </c>
      <c r="I73" s="17" t="s">
        <v>47</v>
      </c>
      <c r="J73" s="17" t="s">
        <v>47</v>
      </c>
      <c r="K73" s="17" t="s">
        <v>47</v>
      </c>
      <c r="L73" s="17" t="s">
        <v>47</v>
      </c>
      <c r="M73" s="17" t="s">
        <v>47</v>
      </c>
      <c r="N73" s="17" t="s">
        <v>47</v>
      </c>
      <c r="O73" s="17" t="s">
        <v>47</v>
      </c>
      <c r="P73" s="17" t="s">
        <v>47</v>
      </c>
      <c r="Q73" s="17" t="s">
        <v>47</v>
      </c>
      <c r="R73" s="17" t="s">
        <v>47</v>
      </c>
      <c r="S73" s="17" t="s">
        <v>47</v>
      </c>
      <c r="T73" s="17" t="s">
        <v>47</v>
      </c>
      <c r="U73" s="17" t="s">
        <v>47</v>
      </c>
      <c r="V73" s="17" t="s">
        <v>47</v>
      </c>
      <c r="W73" s="17" t="s">
        <v>47</v>
      </c>
      <c r="X73" s="17" t="s">
        <v>47</v>
      </c>
      <c r="Y73" s="17" t="s">
        <v>47</v>
      </c>
      <c r="Z73" s="17" t="s">
        <v>47</v>
      </c>
      <c r="AA73" s="17" t="s">
        <v>47</v>
      </c>
      <c r="AB73" s="17" t="s">
        <v>47</v>
      </c>
      <c r="AC73" s="17" t="s">
        <v>47</v>
      </c>
      <c r="AD73" s="17" t="s">
        <v>47</v>
      </c>
      <c r="AE73" s="17" t="s">
        <v>47</v>
      </c>
      <c r="AF73" s="17" t="s">
        <v>47</v>
      </c>
      <c r="AG73" s="17" t="s">
        <v>47</v>
      </c>
      <c r="AH73" s="17" t="s">
        <v>47</v>
      </c>
      <c r="AI73" s="1">
        <f t="shared" ref="AI73:AR73" si="76">SUM(AI20)</f>
        <v>70903.899999999994</v>
      </c>
      <c r="AJ73" s="1">
        <f t="shared" si="76"/>
        <v>70630.700000000012</v>
      </c>
      <c r="AK73" s="1">
        <f t="shared" si="76"/>
        <v>18379.5</v>
      </c>
      <c r="AL73" s="1">
        <f t="shared" si="76"/>
        <v>18379.5</v>
      </c>
      <c r="AM73" s="1">
        <f t="shared" si="76"/>
        <v>29233.8</v>
      </c>
      <c r="AN73" s="1">
        <f t="shared" si="76"/>
        <v>29233.8</v>
      </c>
      <c r="AO73" s="1">
        <f t="shared" si="76"/>
        <v>0</v>
      </c>
      <c r="AP73" s="1">
        <f t="shared" si="76"/>
        <v>0</v>
      </c>
      <c r="AQ73" s="1">
        <f t="shared" si="76"/>
        <v>23290.6</v>
      </c>
      <c r="AR73" s="1">
        <f t="shared" si="76"/>
        <v>23017.4</v>
      </c>
      <c r="AS73" s="1">
        <f>SUM(AS20)</f>
        <v>25493.7</v>
      </c>
      <c r="AT73" s="1">
        <f t="shared" ref="AT73:BQ73" si="77">SUM(AT20)</f>
        <v>142.6</v>
      </c>
      <c r="AU73" s="1">
        <f t="shared" si="77"/>
        <v>3678.1</v>
      </c>
      <c r="AV73" s="1">
        <f t="shared" si="77"/>
        <v>0</v>
      </c>
      <c r="AW73" s="1">
        <f t="shared" si="77"/>
        <v>21672.999999999996</v>
      </c>
      <c r="AX73" s="1">
        <f t="shared" si="77"/>
        <v>19524.900000000001</v>
      </c>
      <c r="AY73" s="1">
        <f t="shared" si="77"/>
        <v>149.6</v>
      </c>
      <c r="AZ73" s="1">
        <f t="shared" si="77"/>
        <v>37.200000000000003</v>
      </c>
      <c r="BA73" s="1">
        <f t="shared" si="77"/>
        <v>0</v>
      </c>
      <c r="BB73" s="1">
        <f t="shared" si="77"/>
        <v>19338.100000000002</v>
      </c>
      <c r="BC73" s="1">
        <f t="shared" si="77"/>
        <v>18656.400000000001</v>
      </c>
      <c r="BD73" s="1">
        <f t="shared" si="77"/>
        <v>0</v>
      </c>
      <c r="BE73" s="1">
        <f t="shared" si="77"/>
        <v>3.5</v>
      </c>
      <c r="BF73" s="1">
        <f t="shared" si="77"/>
        <v>0</v>
      </c>
      <c r="BG73" s="1">
        <f t="shared" si="77"/>
        <v>18652.900000000001</v>
      </c>
      <c r="BH73" s="1">
        <f t="shared" si="77"/>
        <v>28951</v>
      </c>
      <c r="BI73" s="1">
        <f t="shared" si="77"/>
        <v>28677.800000000003</v>
      </c>
      <c r="BJ73" s="1">
        <f t="shared" si="77"/>
        <v>140</v>
      </c>
      <c r="BK73" s="1">
        <f t="shared" si="77"/>
        <v>140</v>
      </c>
      <c r="BL73" s="1">
        <f t="shared" si="77"/>
        <v>9650</v>
      </c>
      <c r="BM73" s="1">
        <f t="shared" si="77"/>
        <v>9650</v>
      </c>
      <c r="BN73" s="1">
        <f t="shared" si="77"/>
        <v>0</v>
      </c>
      <c r="BO73" s="1">
        <f t="shared" si="77"/>
        <v>0</v>
      </c>
      <c r="BP73" s="1">
        <f t="shared" si="77"/>
        <v>19161</v>
      </c>
      <c r="BQ73" s="1">
        <f t="shared" si="77"/>
        <v>18887.800000000003</v>
      </c>
      <c r="BR73" s="1">
        <f>SUM(BR20)</f>
        <v>25170.100000000002</v>
      </c>
      <c r="BS73" s="1">
        <f t="shared" ref="BS73:CF73" si="78">SUM(BS20)</f>
        <v>142.6</v>
      </c>
      <c r="BT73" s="1">
        <f t="shared" si="78"/>
        <v>3542.1</v>
      </c>
      <c r="BU73" s="1">
        <f t="shared" si="78"/>
        <v>0</v>
      </c>
      <c r="BV73" s="1">
        <f t="shared" si="78"/>
        <v>21485.399999999998</v>
      </c>
      <c r="BW73" s="1">
        <f t="shared" si="78"/>
        <v>18578</v>
      </c>
      <c r="BX73" s="1">
        <f t="shared" si="78"/>
        <v>149.6</v>
      </c>
      <c r="BY73" s="1">
        <f t="shared" si="78"/>
        <v>37.200000000000003</v>
      </c>
      <c r="BZ73" s="1">
        <f t="shared" si="78"/>
        <v>0</v>
      </c>
      <c r="CA73" s="1">
        <f t="shared" si="78"/>
        <v>18391.2</v>
      </c>
      <c r="CB73" s="1">
        <f t="shared" si="78"/>
        <v>18656.400000000001</v>
      </c>
      <c r="CC73" s="1">
        <f t="shared" si="78"/>
        <v>0</v>
      </c>
      <c r="CD73" s="1">
        <f t="shared" si="78"/>
        <v>3.5</v>
      </c>
      <c r="CE73" s="1">
        <f t="shared" si="78"/>
        <v>0</v>
      </c>
      <c r="CF73" s="1">
        <f t="shared" si="78"/>
        <v>18652.900000000001</v>
      </c>
    </row>
    <row r="75" spans="1:84">
      <c r="A75" s="10"/>
    </row>
    <row r="76" spans="1:84">
      <c r="A76" s="10" t="s">
        <v>308</v>
      </c>
    </row>
  </sheetData>
  <mergeCells count="91">
    <mergeCell ref="T16:V16"/>
    <mergeCell ref="W16:Y16"/>
    <mergeCell ref="A8:CF8"/>
    <mergeCell ref="A14:A18"/>
    <mergeCell ref="B14:B18"/>
    <mergeCell ref="C14:AE14"/>
    <mergeCell ref="AF14:AF18"/>
    <mergeCell ref="AG14:AH16"/>
    <mergeCell ref="C16:E16"/>
    <mergeCell ref="F16:I16"/>
    <mergeCell ref="J16:L16"/>
    <mergeCell ref="M16:P16"/>
    <mergeCell ref="AI14:BG14"/>
    <mergeCell ref="BH14:CF14"/>
    <mergeCell ref="C15:V15"/>
    <mergeCell ref="W15:AB15"/>
    <mergeCell ref="AC15:AE16"/>
    <mergeCell ref="Q16:S16"/>
    <mergeCell ref="CC1:CF1"/>
    <mergeCell ref="CC2:CF2"/>
    <mergeCell ref="CC3:CF3"/>
    <mergeCell ref="CC4:CF4"/>
    <mergeCell ref="A6:CF6"/>
    <mergeCell ref="Z16:AB16"/>
    <mergeCell ref="AI16:AR16"/>
    <mergeCell ref="BR15:BV15"/>
    <mergeCell ref="BW15:CF16"/>
    <mergeCell ref="AS16:AW16"/>
    <mergeCell ref="BH16:BQ16"/>
    <mergeCell ref="BR16:BV16"/>
    <mergeCell ref="AI15:AR15"/>
    <mergeCell ref="AS15:AW15"/>
    <mergeCell ref="AX15:BG16"/>
    <mergeCell ref="BH15:BQ15"/>
    <mergeCell ref="AG17:AG18"/>
    <mergeCell ref="I17:I18"/>
    <mergeCell ref="J17:J18"/>
    <mergeCell ref="K17:K18"/>
    <mergeCell ref="L17:L18"/>
    <mergeCell ref="AA17:AA18"/>
    <mergeCell ref="AB17:AB18"/>
    <mergeCell ref="AC17:AC18"/>
    <mergeCell ref="AD17:AD18"/>
    <mergeCell ref="AE17:AE18"/>
    <mergeCell ref="AQ17:AR17"/>
    <mergeCell ref="M17:M18"/>
    <mergeCell ref="C17:C18"/>
    <mergeCell ref="D17:D18"/>
    <mergeCell ref="E17:E18"/>
    <mergeCell ref="F17:F18"/>
    <mergeCell ref="G17:G18"/>
    <mergeCell ref="AI17:AJ17"/>
    <mergeCell ref="AK17:AL17"/>
    <mergeCell ref="AM17:AN17"/>
    <mergeCell ref="AO17:AP17"/>
    <mergeCell ref="N17:N18"/>
    <mergeCell ref="X17:X18"/>
    <mergeCell ref="Y17:Y18"/>
    <mergeCell ref="Z17:Z18"/>
    <mergeCell ref="AH17:AH18"/>
    <mergeCell ref="H17:H18"/>
    <mergeCell ref="U17:U18"/>
    <mergeCell ref="V17:V18"/>
    <mergeCell ref="W17:W18"/>
    <mergeCell ref="O17:O18"/>
    <mergeCell ref="P17:P18"/>
    <mergeCell ref="Q17:Q18"/>
    <mergeCell ref="R17:R18"/>
    <mergeCell ref="S17:S18"/>
    <mergeCell ref="T17:T18"/>
    <mergeCell ref="BN17:BO17"/>
    <mergeCell ref="AT17:AT18"/>
    <mergeCell ref="AU17:AU18"/>
    <mergeCell ref="AV17:AV18"/>
    <mergeCell ref="AW17:AW18"/>
    <mergeCell ref="CB17:CF17"/>
    <mergeCell ref="AG19:AH19"/>
    <mergeCell ref="E11:I11"/>
    <mergeCell ref="AX17:BB17"/>
    <mergeCell ref="BC17:BG17"/>
    <mergeCell ref="BW17:CA17"/>
    <mergeCell ref="BV17:BV18"/>
    <mergeCell ref="BP17:BQ17"/>
    <mergeCell ref="AS17:AS18"/>
    <mergeCell ref="BR17:BR18"/>
    <mergeCell ref="BS17:BS18"/>
    <mergeCell ref="BT17:BT18"/>
    <mergeCell ref="BU17:BU18"/>
    <mergeCell ref="BH17:BI17"/>
    <mergeCell ref="BJ17:BK17"/>
    <mergeCell ref="BL17:BM1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РЕЕСТРОВ РАСХОДНЫХ ОБЯЗАТ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Лариса Качанова</cp:lastModifiedBy>
  <dcterms:created xsi:type="dcterms:W3CDTF">2021-02-12T08:07:07Z</dcterms:created>
  <dcterms:modified xsi:type="dcterms:W3CDTF">2021-02-26T10:48:46Z</dcterms:modified>
</cp:coreProperties>
</file>