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<sst xmlns="http://schemas.openxmlformats.org/spreadsheetml/2006/main" count="1261" uniqueCount="398">
  <si>
    <t xml:space="preserve">ПРИЛОЖЕНИЕ № 1 </t>
  </si>
  <si>
    <t>К Методическим рекомендациям</t>
  </si>
  <si>
    <t>Раздел 1. Сведения о контейнерной площадке</t>
  </si>
  <si>
    <t>Идентификатор</t>
  </si>
  <si>
    <t>ИНН</t>
  </si>
  <si>
    <t>ОГРН</t>
  </si>
  <si>
    <t>Наименование</t>
  </si>
  <si>
    <t>местонахождение</t>
  </si>
  <si>
    <t>Данные о собственниках мест (площадок) накопления ТКО, за исключением КТО</t>
  </si>
  <si>
    <t>Данные о технических характеристиках мест (площадок) накопления ТКО, за исключением КТО</t>
  </si>
  <si>
    <t>КТО</t>
  </si>
  <si>
    <t>Раздельное накопление</t>
  </si>
  <si>
    <t>вид площадки</t>
  </si>
  <si>
    <t>код</t>
  </si>
  <si>
    <t>наименование</t>
  </si>
  <si>
    <t>тип ограждения</t>
  </si>
  <si>
    <t>тип подстилающей поверхности</t>
  </si>
  <si>
    <t>количество контейнеров для ТКО (штук)</t>
  </si>
  <si>
    <t>емкость контейнеров (куб.м)</t>
  </si>
  <si>
    <t>Периодичность вывоза ТКО (раз в сутки)</t>
  </si>
  <si>
    <t>Суточная норма накопления ТКО (куб.м/сут)</t>
  </si>
  <si>
    <t>параметры специальной площадки</t>
  </si>
  <si>
    <t>количество бункеров (штук)</t>
  </si>
  <si>
    <t>емкость бункера (куб.м)</t>
  </si>
  <si>
    <t>количество контейнеров с раздельным накоплением ТКО (шт)</t>
  </si>
  <si>
    <t>Периодичность вывоза  (раз в сутки)</t>
  </si>
  <si>
    <t>Суточная норма накопления  (куб.м/сут)</t>
  </si>
  <si>
    <t>Группы отходов для раздельного накопления</t>
  </si>
  <si>
    <t>Раздел 2. Сведения о местоположении*</t>
  </si>
  <si>
    <t>Данные о нахождении мест (площадок) накопления ТКО</t>
  </si>
  <si>
    <t>Муниципальное образование</t>
  </si>
  <si>
    <t>населенный пункт</t>
  </si>
  <si>
    <t>улица</t>
  </si>
  <si>
    <t>дом</t>
  </si>
  <si>
    <t>широта</t>
  </si>
  <si>
    <t>долгота</t>
  </si>
  <si>
    <t>Раздел 3. Сведения об отходообразователях</t>
  </si>
  <si>
    <t>Данные об источниках образования ТКО, которые складируются в местах (на площадках) накопления ТКО</t>
  </si>
  <si>
    <t>юридические лица, индивидуальные предприниматели</t>
  </si>
  <si>
    <t>физические лица</t>
  </si>
  <si>
    <t>категория объекта</t>
  </si>
  <si>
    <t>наименование улицы и номер дома (или кадастровый номер земельного участка)</t>
  </si>
  <si>
    <t>наименование улицы и номер дома</t>
  </si>
  <si>
    <t>Волчанский ГО</t>
  </si>
  <si>
    <t>Волчанск</t>
  </si>
  <si>
    <t>8 Марта</t>
  </si>
  <si>
    <t>Амбулаторная</t>
  </si>
  <si>
    <t>Базарная</t>
  </si>
  <si>
    <t>3а</t>
  </si>
  <si>
    <t>пер. Банный</t>
  </si>
  <si>
    <t>Белинского</t>
  </si>
  <si>
    <t>Большая Окружная</t>
  </si>
  <si>
    <t>Вокзальная</t>
  </si>
  <si>
    <t>Волчанская</t>
  </si>
  <si>
    <t>Восточная</t>
  </si>
  <si>
    <t>Гоголя</t>
  </si>
  <si>
    <t>Горняков</t>
  </si>
  <si>
    <t>Железнодорожная</t>
  </si>
  <si>
    <t>Кирова</t>
  </si>
  <si>
    <t>Кольцевая</t>
  </si>
  <si>
    <t>Коммунальная</t>
  </si>
  <si>
    <t>Комсомольская</t>
  </si>
  <si>
    <t>Комсомольский пр-т</t>
  </si>
  <si>
    <t>Кооперативная</t>
  </si>
  <si>
    <t>Краснотурьинская</t>
  </si>
  <si>
    <t>Малая Окружная</t>
  </si>
  <si>
    <t>пер. Малый</t>
  </si>
  <si>
    <t>Маяковского</t>
  </si>
  <si>
    <t>Мичурина</t>
  </si>
  <si>
    <t>Молодежная</t>
  </si>
  <si>
    <t>Московская</t>
  </si>
  <si>
    <t>Нагорная</t>
  </si>
  <si>
    <t>Некрасова</t>
  </si>
  <si>
    <t>Новая</t>
  </si>
  <si>
    <t>Островского</t>
  </si>
  <si>
    <t>Первомайская</t>
  </si>
  <si>
    <t>Пионерская</t>
  </si>
  <si>
    <t>Почтовая</t>
  </si>
  <si>
    <t>Профсоюзная</t>
  </si>
  <si>
    <t>Пушкина</t>
  </si>
  <si>
    <t>Рабочая</t>
  </si>
  <si>
    <t>Садовая</t>
  </si>
  <si>
    <t>Северная</t>
  </si>
  <si>
    <t>Североуральская</t>
  </si>
  <si>
    <t>пер.Серова</t>
  </si>
  <si>
    <t>Советская</t>
  </si>
  <si>
    <t>Социалистическая</t>
  </si>
  <si>
    <t>Станционная</t>
  </si>
  <si>
    <t>Стахановская</t>
  </si>
  <si>
    <t>Талицкая</t>
  </si>
  <si>
    <t>Транспортная</t>
  </si>
  <si>
    <t>Труда</t>
  </si>
  <si>
    <t>Угольная</t>
  </si>
  <si>
    <t>Уральская</t>
  </si>
  <si>
    <t>с-з Волчанский</t>
  </si>
  <si>
    <t>Западная</t>
  </si>
  <si>
    <t>2а</t>
  </si>
  <si>
    <t>Зеленая</t>
  </si>
  <si>
    <t>Луговая</t>
  </si>
  <si>
    <t>Уральского Комсомола</t>
  </si>
  <si>
    <t>Физкультурная</t>
  </si>
  <si>
    <t>Центральная</t>
  </si>
  <si>
    <t>пер. Шевченко</t>
  </si>
  <si>
    <t>Шевченко</t>
  </si>
  <si>
    <t>ст. Лесная Волчанка</t>
  </si>
  <si>
    <t>открытая</t>
  </si>
  <si>
    <t>отсутствует</t>
  </si>
  <si>
    <t>кирпич</t>
  </si>
  <si>
    <t>ж/б плита</t>
  </si>
  <si>
    <t>59.941670</t>
  </si>
  <si>
    <t>60.071396</t>
  </si>
  <si>
    <t>59.945046</t>
  </si>
  <si>
    <t>60.072284</t>
  </si>
  <si>
    <t>59.943677</t>
  </si>
  <si>
    <t>60.071957</t>
  </si>
  <si>
    <t>59.945247</t>
  </si>
  <si>
    <t>60.072349</t>
  </si>
  <si>
    <t>59.946643</t>
  </si>
  <si>
    <t>60.072405</t>
  </si>
  <si>
    <t>59.936922</t>
  </si>
  <si>
    <t>60.074745</t>
  </si>
  <si>
    <t>59.931735</t>
  </si>
  <si>
    <t>60.092105</t>
  </si>
  <si>
    <t>59.934968</t>
  </si>
  <si>
    <t>60.071757</t>
  </si>
  <si>
    <t>59.932465</t>
  </si>
  <si>
    <t>60.074869</t>
  </si>
  <si>
    <t>59.936454</t>
  </si>
  <si>
    <t>60.089785</t>
  </si>
  <si>
    <t>59.937559</t>
  </si>
  <si>
    <t>60.071852</t>
  </si>
  <si>
    <t>59.926512</t>
  </si>
  <si>
    <t>60.082470</t>
  </si>
  <si>
    <t>59.942298</t>
  </si>
  <si>
    <t>60.069127</t>
  </si>
  <si>
    <t>59.943086</t>
  </si>
  <si>
    <t>60.069369</t>
  </si>
  <si>
    <t>59.943799</t>
  </si>
  <si>
    <t>60.069546</t>
  </si>
  <si>
    <t>59.944314</t>
  </si>
  <si>
    <t>60.069835</t>
  </si>
  <si>
    <t>59.945126</t>
  </si>
  <si>
    <t>60.069870</t>
  </si>
  <si>
    <t>59.945897</t>
  </si>
  <si>
    <t>60.070176</t>
  </si>
  <si>
    <t>59.946813</t>
  </si>
  <si>
    <t>60.070238</t>
  </si>
  <si>
    <t>59.939635</t>
  </si>
  <si>
    <t>60.068577</t>
  </si>
  <si>
    <t>59.932516</t>
  </si>
  <si>
    <t>60.084426</t>
  </si>
  <si>
    <t>59.934065</t>
  </si>
  <si>
    <t>60.083651</t>
  </si>
  <si>
    <t>59.935659</t>
  </si>
  <si>
    <t>60.082088</t>
  </si>
  <si>
    <t>59.933667</t>
  </si>
  <si>
    <t>60.081459</t>
  </si>
  <si>
    <t>59.935023</t>
  </si>
  <si>
    <t>60.075660</t>
  </si>
  <si>
    <t>59.933850</t>
  </si>
  <si>
    <t>60.076399</t>
  </si>
  <si>
    <t>59.934226</t>
  </si>
  <si>
    <t>60.073883</t>
  </si>
  <si>
    <t>59.931408</t>
  </si>
  <si>
    <t>60.076930</t>
  </si>
  <si>
    <t>59.934496</t>
  </si>
  <si>
    <t>60.086774</t>
  </si>
  <si>
    <t>59.935611</t>
  </si>
  <si>
    <t>60.095178</t>
  </si>
  <si>
    <t>59.932980</t>
  </si>
  <si>
    <t>60.087712</t>
  </si>
  <si>
    <t>59.940141</t>
  </si>
  <si>
    <t>60.075044</t>
  </si>
  <si>
    <t>59.941787</t>
  </si>
  <si>
    <t>60.075422</t>
  </si>
  <si>
    <t>59.942716</t>
  </si>
  <si>
    <t>60.075949</t>
  </si>
  <si>
    <t>59.943967</t>
  </si>
  <si>
    <t>60.076219</t>
  </si>
  <si>
    <t>59.945107</t>
  </si>
  <si>
    <t>60.076594</t>
  </si>
  <si>
    <t>59.945465</t>
  </si>
  <si>
    <t>60.076498</t>
  </si>
  <si>
    <t>59.946326</t>
  </si>
  <si>
    <t>60.076881</t>
  </si>
  <si>
    <t>59.946512</t>
  </si>
  <si>
    <t>60.076727</t>
  </si>
  <si>
    <t>59.940989</t>
  </si>
  <si>
    <t>60.073176</t>
  </si>
  <si>
    <t>59.941429</t>
  </si>
  <si>
    <t>60.073294</t>
  </si>
  <si>
    <t>59.939308</t>
  </si>
  <si>
    <t>60.072713</t>
  </si>
  <si>
    <t>59.943089</t>
  </si>
  <si>
    <t>60.073738</t>
  </si>
  <si>
    <t>59.945566</t>
  </si>
  <si>
    <t>60.074500</t>
  </si>
  <si>
    <t>59.944717</t>
  </si>
  <si>
    <t>60.074317</t>
  </si>
  <si>
    <t>59.940510</t>
  </si>
  <si>
    <t>60.073040</t>
  </si>
  <si>
    <t>59.946252</t>
  </si>
  <si>
    <t>60.074672</t>
  </si>
  <si>
    <t>59.933962</t>
  </si>
  <si>
    <t>60.077343</t>
  </si>
  <si>
    <t>59.932966</t>
  </si>
  <si>
    <t>60.077616</t>
  </si>
  <si>
    <t>59.937671</t>
  </si>
  <si>
    <t>60.067165</t>
  </si>
  <si>
    <t>59.944710</t>
  </si>
  <si>
    <t>60.067378</t>
  </si>
  <si>
    <t>59.945794</t>
  </si>
  <si>
    <t>60.067379</t>
  </si>
  <si>
    <t>59.947480</t>
  </si>
  <si>
    <t>60.067634</t>
  </si>
  <si>
    <t>59.941333</t>
  </si>
  <si>
    <t>60.077538</t>
  </si>
  <si>
    <t>59.942366</t>
  </si>
  <si>
    <t>60.077782</t>
  </si>
  <si>
    <t>59.943744</t>
  </si>
  <si>
    <t>60.078103</t>
  </si>
  <si>
    <t>59.940736</t>
  </si>
  <si>
    <t>60.076776</t>
  </si>
  <si>
    <t>59.940750</t>
  </si>
  <si>
    <t>60.077323</t>
  </si>
  <si>
    <t>59.940824</t>
  </si>
  <si>
    <t>60.081775</t>
  </si>
  <si>
    <t>59.940764</t>
  </si>
  <si>
    <t>60.078127</t>
  </si>
  <si>
    <t>59.931990</t>
  </si>
  <si>
    <t>60.088836</t>
  </si>
  <si>
    <t>59.900012</t>
  </si>
  <si>
    <t>60.016779</t>
  </si>
  <si>
    <t>59.896407</t>
  </si>
  <si>
    <t>60.010203</t>
  </si>
  <si>
    <t>без основы</t>
  </si>
  <si>
    <t>59.905499</t>
  </si>
  <si>
    <t>60.009378</t>
  </si>
  <si>
    <t>59.902987</t>
  </si>
  <si>
    <t>60.006562</t>
  </si>
  <si>
    <t>59.912450</t>
  </si>
  <si>
    <t>60.017583</t>
  </si>
  <si>
    <t>59.894189</t>
  </si>
  <si>
    <t>60.007919</t>
  </si>
  <si>
    <t>59.899066</t>
  </si>
  <si>
    <t>60.003252</t>
  </si>
  <si>
    <t>59.898241</t>
  </si>
  <si>
    <t>60.018792</t>
  </si>
  <si>
    <t>59.896657</t>
  </si>
  <si>
    <t>60.020909</t>
  </si>
  <si>
    <t>59.904093</t>
  </si>
  <si>
    <t>60.013853</t>
  </si>
  <si>
    <t>59.903471</t>
  </si>
  <si>
    <t>60.012653</t>
  </si>
  <si>
    <t>59.903692</t>
  </si>
  <si>
    <t>60.010532</t>
  </si>
  <si>
    <t>59.898761</t>
  </si>
  <si>
    <t>60.015281</t>
  </si>
  <si>
    <t>59.900199</t>
  </si>
  <si>
    <t>60.009247</t>
  </si>
  <si>
    <t>59.900862</t>
  </si>
  <si>
    <t>60.006971</t>
  </si>
  <si>
    <t>59.900234</t>
  </si>
  <si>
    <t>60.011466</t>
  </si>
  <si>
    <t>59.903376</t>
  </si>
  <si>
    <t>60.020495</t>
  </si>
  <si>
    <t>59.902285</t>
  </si>
  <si>
    <t>60.018123</t>
  </si>
  <si>
    <t>59.904311</t>
  </si>
  <si>
    <t>60.023850</t>
  </si>
  <si>
    <t>59.905076</t>
  </si>
  <si>
    <t>60.021204</t>
  </si>
  <si>
    <t>59.907958</t>
  </si>
  <si>
    <t>60.014021</t>
  </si>
  <si>
    <t>59.909234</t>
  </si>
  <si>
    <t>60.015707</t>
  </si>
  <si>
    <t>59.911346</t>
  </si>
  <si>
    <t>60.018094</t>
  </si>
  <si>
    <t>59.897084</t>
  </si>
  <si>
    <t>60.005375</t>
  </si>
  <si>
    <t>59.893594</t>
  </si>
  <si>
    <t>60.011890</t>
  </si>
  <si>
    <t>59.895883</t>
  </si>
  <si>
    <t>60.006930</t>
  </si>
  <si>
    <t>59.901036</t>
  </si>
  <si>
    <t>60.017922</t>
  </si>
  <si>
    <t>59.902320</t>
  </si>
  <si>
    <t>60.010905</t>
  </si>
  <si>
    <t>59.902743</t>
  </si>
  <si>
    <t>60.009419</t>
  </si>
  <si>
    <t>59.902024</t>
  </si>
  <si>
    <t>60.013507</t>
  </si>
  <si>
    <t>59.901237</t>
  </si>
  <si>
    <t>60.013035</t>
  </si>
  <si>
    <t>59.904334</t>
  </si>
  <si>
    <t>60.004105</t>
  </si>
  <si>
    <t>59.904419</t>
  </si>
  <si>
    <t>60.006364</t>
  </si>
  <si>
    <t>59.903123</t>
  </si>
  <si>
    <t>60.004684</t>
  </si>
  <si>
    <t>59.901790</t>
  </si>
  <si>
    <t>60.003429</t>
  </si>
  <si>
    <t>59.933207</t>
  </si>
  <si>
    <t>60.065557</t>
  </si>
  <si>
    <t>ж/б плита кирпичные стены</t>
  </si>
  <si>
    <t>59.941175</t>
  </si>
  <si>
    <t>60.079702</t>
  </si>
  <si>
    <t>59.943803</t>
  </si>
  <si>
    <t>60.080480</t>
  </si>
  <si>
    <t>59.945139</t>
  </si>
  <si>
    <t>60.080854</t>
  </si>
  <si>
    <t>59.941612</t>
  </si>
  <si>
    <t>60.079953</t>
  </si>
  <si>
    <t>59.929659</t>
  </si>
  <si>
    <t>60.078811</t>
  </si>
  <si>
    <t>59.929358</t>
  </si>
  <si>
    <t>60.079830</t>
  </si>
  <si>
    <t>59.932339</t>
  </si>
  <si>
    <t>60.073070</t>
  </si>
  <si>
    <t>59.933248</t>
  </si>
  <si>
    <t>60.072067</t>
  </si>
  <si>
    <t>59.938106</t>
  </si>
  <si>
    <t>60.089371</t>
  </si>
  <si>
    <t>59.939137</t>
  </si>
  <si>
    <t>60.089235</t>
  </si>
  <si>
    <t>59.941804</t>
  </si>
  <si>
    <t>60.088250</t>
  </si>
  <si>
    <t>59.940323</t>
  </si>
  <si>
    <t>60.092113</t>
  </si>
  <si>
    <t>59.934188</t>
  </si>
  <si>
    <t>60.073757</t>
  </si>
  <si>
    <t>ж/б плита металлические стены</t>
  </si>
  <si>
    <t>59.935178</t>
  </si>
  <si>
    <t>60.090320</t>
  </si>
  <si>
    <t>59.935570</t>
  </si>
  <si>
    <t>60.086805</t>
  </si>
  <si>
    <t>59.942839</t>
  </si>
  <si>
    <t>60.075955</t>
  </si>
  <si>
    <t>59.930056</t>
  </si>
  <si>
    <t>60.087042</t>
  </si>
  <si>
    <t>ж/б плита кирпичное ограждение</t>
  </si>
  <si>
    <t>59.934464</t>
  </si>
  <si>
    <t>60.066410</t>
  </si>
  <si>
    <t>ж/б плита стальное ограждение</t>
  </si>
  <si>
    <t>59.943171</t>
  </si>
  <si>
    <t>60.077929</t>
  </si>
  <si>
    <t>59.938826</t>
  </si>
  <si>
    <t>60.084826</t>
  </si>
  <si>
    <t>59.940715</t>
  </si>
  <si>
    <t>60.076192</t>
  </si>
  <si>
    <t>59.933299</t>
  </si>
  <si>
    <t>60.079728</t>
  </si>
  <si>
    <t>59.920043</t>
  </si>
  <si>
    <t>60.094552</t>
  </si>
  <si>
    <t>59.918788</t>
  </si>
  <si>
    <t>60.097153</t>
  </si>
  <si>
    <t>59.930055</t>
  </si>
  <si>
    <t>60.080594</t>
  </si>
  <si>
    <t>59.930669</t>
  </si>
  <si>
    <t>60.078277</t>
  </si>
  <si>
    <t>59.944533</t>
  </si>
  <si>
    <t>60.086921</t>
  </si>
  <si>
    <t>59.938584</t>
  </si>
  <si>
    <t>60.091974</t>
  </si>
  <si>
    <t>59.942997</t>
  </si>
  <si>
    <t>60.090751</t>
  </si>
  <si>
    <t>59.941627</t>
  </si>
  <si>
    <t>60.084138</t>
  </si>
  <si>
    <t>59.944062</t>
  </si>
  <si>
    <t>60.082811</t>
  </si>
  <si>
    <t>59.941483</t>
  </si>
  <si>
    <t>60.081884</t>
  </si>
  <si>
    <t>59.941862</t>
  </si>
  <si>
    <t>60.082168</t>
  </si>
  <si>
    <t>59.929022</t>
  </si>
  <si>
    <t>60.084559</t>
  </si>
  <si>
    <t>59.948304</t>
  </si>
  <si>
    <t>60.067247</t>
  </si>
  <si>
    <t>59.897469</t>
  </si>
  <si>
    <t>60.007054</t>
  </si>
  <si>
    <t>59.895416</t>
  </si>
  <si>
    <t>60.016857</t>
  </si>
  <si>
    <t>59.933466</t>
  </si>
  <si>
    <t>60.086925</t>
  </si>
  <si>
    <t>59.933229</t>
  </si>
  <si>
    <t>60.090243</t>
  </si>
  <si>
    <t>59.925899</t>
  </si>
  <si>
    <t>60.075838</t>
  </si>
  <si>
    <t>№ п/п</t>
  </si>
  <si>
    <t>59.582446</t>
  </si>
  <si>
    <t>60.060136</t>
  </si>
  <si>
    <t>Реестр контейнерных площадок ТКО Волчанского горосдкого округа</t>
  </si>
  <si>
    <t>Утверждаю:</t>
  </si>
  <si>
    <t>Глава Волчанского городского округа</t>
  </si>
  <si>
    <t>А.В. Вервейн</t>
  </si>
  <si>
    <t>Согласовано:</t>
  </si>
  <si>
    <t>И.о. директора МКУ "УГХ"</t>
  </si>
  <si>
    <t>Захаров Е.К.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</si>
</sst>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4" fillId="2" borderId="0" xfId="0" applyFont="1" applyFill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1" fillId="0" borderId="4" xfId="0" applyFont="1" applyFill="1" applyBorder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81"/>
  <sheetViews>
    <sheetView tabSelected="1" zoomScale="80" zoomScaleNormal="80" workbookViewId="0" topLeftCell="J152">
      <selection activeCell="AH5" sqref="AH5"/>
    </sheetView>
  </sheetViews>
  <sheetFormatPr defaultColWidth="9.140625" defaultRowHeight="15"/>
  <cols>
    <col min="1" max="1" width="15.28125" style="4" hidden="1" customWidth="1"/>
    <col min="2" max="4" width="9.140625" style="4" hidden="1" customWidth="1"/>
    <col min="5" max="5" width="11.28125" style="4" hidden="1" customWidth="1"/>
    <col min="6" max="6" width="2.8515625" style="4" hidden="1" customWidth="1"/>
    <col min="7" max="7" width="10.140625" style="4" hidden="1" customWidth="1"/>
    <col min="8" max="8" width="3.57421875" style="5" hidden="1" customWidth="1"/>
    <col min="9" max="9" width="12.28125" style="5" hidden="1" customWidth="1"/>
    <col min="10" max="10" width="6.421875" style="5" customWidth="1"/>
    <col min="11" max="11" width="8.421875" style="4" customWidth="1"/>
    <col min="12" max="12" width="10.57421875" style="4" customWidth="1"/>
    <col min="13" max="14" width="6.28125" style="4" customWidth="1"/>
    <col min="15" max="15" width="5.7109375" style="4" customWidth="1"/>
    <col min="16" max="16" width="7.7109375" style="4" customWidth="1"/>
    <col min="17" max="17" width="6.00390625" style="6" hidden="1" customWidth="1"/>
    <col min="18" max="18" width="5.28125" style="6" hidden="1" customWidth="1"/>
    <col min="19" max="19" width="4.57421875" style="6" hidden="1" customWidth="1"/>
    <col min="20" max="20" width="5.8515625" style="6" hidden="1" customWidth="1"/>
    <col min="21" max="21" width="5.57421875" style="6" hidden="1" customWidth="1"/>
    <col min="22" max="22" width="5.7109375" style="6" hidden="1" customWidth="1"/>
    <col min="23" max="24" width="4.8515625" style="6" hidden="1" customWidth="1"/>
    <col min="25" max="25" width="6.140625" style="6" hidden="1" customWidth="1"/>
    <col min="26" max="26" width="4.57421875" style="6" hidden="1" customWidth="1"/>
    <col min="27" max="27" width="5.28125" style="6" hidden="1" customWidth="1"/>
    <col min="28" max="28" width="6.8515625" style="4" hidden="1" customWidth="1"/>
    <col min="29" max="29" width="18.28125" style="4" customWidth="1"/>
    <col min="30" max="30" width="19.28125" style="4" customWidth="1"/>
    <col min="31" max="31" width="22.00390625" style="4" customWidth="1"/>
    <col min="32" max="32" width="4.8515625" style="4" customWidth="1"/>
    <col min="33" max="33" width="10.8515625" style="4" customWidth="1"/>
    <col min="34" max="34" width="11.57421875" style="4" customWidth="1"/>
    <col min="35" max="37" width="9.140625" style="4" hidden="1" customWidth="1"/>
    <col min="38" max="38" width="11.00390625" style="4" hidden="1" customWidth="1"/>
    <col min="39" max="40" width="9.140625" style="4" hidden="1" customWidth="1"/>
    <col min="41" max="16384" width="9.140625" style="4" customWidth="1"/>
  </cols>
  <sheetData>
    <row r="2" spans="10:30" ht="15">
      <c r="J2" s="5" t="s">
        <v>392</v>
      </c>
      <c r="AD2" s="4" t="s">
        <v>395</v>
      </c>
    </row>
    <row r="3" spans="10:30" ht="15">
      <c r="J3" s="5" t="s">
        <v>393</v>
      </c>
      <c r="AD3" s="4" t="s">
        <v>396</v>
      </c>
    </row>
    <row r="4" spans="10:30" ht="15">
      <c r="J4" s="5" t="s">
        <v>394</v>
      </c>
      <c r="AD4" s="4" t="s">
        <v>397</v>
      </c>
    </row>
    <row r="5" ht="15">
      <c r="A5" s="4" t="s">
        <v>0</v>
      </c>
    </row>
    <row r="6" spans="1:34" ht="15">
      <c r="A6" s="4" t="s">
        <v>1</v>
      </c>
      <c r="J6" s="41" t="s">
        <v>391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8" spans="1:40" s="10" customFormat="1" ht="12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9"/>
      <c r="AB8" s="7" t="s">
        <v>28</v>
      </c>
      <c r="AC8" s="8"/>
      <c r="AD8" s="8"/>
      <c r="AE8" s="8"/>
      <c r="AF8" s="8"/>
      <c r="AG8" s="8"/>
      <c r="AH8" s="9"/>
      <c r="AI8" s="7" t="s">
        <v>36</v>
      </c>
      <c r="AJ8" s="8"/>
      <c r="AK8" s="8"/>
      <c r="AL8" s="8"/>
      <c r="AM8" s="8"/>
      <c r="AN8" s="9"/>
    </row>
    <row r="9" spans="1:40" s="10" customFormat="1" ht="40.5" customHeight="1">
      <c r="A9" s="11" t="s">
        <v>3</v>
      </c>
      <c r="B9" s="12" t="s">
        <v>8</v>
      </c>
      <c r="C9" s="13"/>
      <c r="D9" s="13"/>
      <c r="E9" s="14"/>
      <c r="F9" s="12" t="s">
        <v>9</v>
      </c>
      <c r="G9" s="13"/>
      <c r="H9" s="13"/>
      <c r="I9" s="13"/>
      <c r="J9" s="13"/>
      <c r="K9" s="13"/>
      <c r="L9" s="13"/>
      <c r="M9" s="13"/>
      <c r="N9" s="13"/>
      <c r="O9" s="13"/>
      <c r="P9" s="14"/>
      <c r="Q9" s="15" t="s">
        <v>10</v>
      </c>
      <c r="R9" s="16"/>
      <c r="S9" s="16"/>
      <c r="T9" s="16"/>
      <c r="U9" s="17"/>
      <c r="V9" s="15" t="s">
        <v>11</v>
      </c>
      <c r="W9" s="16"/>
      <c r="X9" s="16"/>
      <c r="Y9" s="16"/>
      <c r="Z9" s="16"/>
      <c r="AA9" s="17"/>
      <c r="AB9" s="1" t="s">
        <v>29</v>
      </c>
      <c r="AC9" s="2"/>
      <c r="AD9" s="2"/>
      <c r="AE9" s="2"/>
      <c r="AF9" s="2"/>
      <c r="AG9" s="2"/>
      <c r="AH9" s="3"/>
      <c r="AI9" s="12" t="s">
        <v>37</v>
      </c>
      <c r="AJ9" s="13"/>
      <c r="AK9" s="13"/>
      <c r="AL9" s="13"/>
      <c r="AM9" s="13"/>
      <c r="AN9" s="14"/>
    </row>
    <row r="10" spans="1:40" s="10" customFormat="1" ht="40.5" customHeight="1">
      <c r="A10" s="11"/>
      <c r="B10" s="11" t="s">
        <v>4</v>
      </c>
      <c r="C10" s="11" t="s">
        <v>5</v>
      </c>
      <c r="D10" s="11" t="s">
        <v>6</v>
      </c>
      <c r="E10" s="11" t="s">
        <v>7</v>
      </c>
      <c r="F10" s="18" t="s">
        <v>12</v>
      </c>
      <c r="G10" s="18"/>
      <c r="H10" s="19" t="s">
        <v>15</v>
      </c>
      <c r="I10" s="19"/>
      <c r="J10" s="39" t="s">
        <v>388</v>
      </c>
      <c r="K10" s="11" t="s">
        <v>16</v>
      </c>
      <c r="L10" s="11"/>
      <c r="M10" s="11" t="s">
        <v>17</v>
      </c>
      <c r="N10" s="11" t="s">
        <v>18</v>
      </c>
      <c r="O10" s="11" t="s">
        <v>19</v>
      </c>
      <c r="P10" s="11" t="s">
        <v>20</v>
      </c>
      <c r="Q10" s="20" t="s">
        <v>21</v>
      </c>
      <c r="R10" s="20" t="s">
        <v>22</v>
      </c>
      <c r="S10" s="20" t="s">
        <v>23</v>
      </c>
      <c r="T10" s="20" t="s">
        <v>19</v>
      </c>
      <c r="U10" s="20" t="s">
        <v>20</v>
      </c>
      <c r="V10" s="20" t="s">
        <v>24</v>
      </c>
      <c r="W10" s="20" t="s">
        <v>18</v>
      </c>
      <c r="X10" s="20" t="s">
        <v>25</v>
      </c>
      <c r="Y10" s="20" t="s">
        <v>26</v>
      </c>
      <c r="Z10" s="21" t="s">
        <v>27</v>
      </c>
      <c r="AA10" s="22"/>
      <c r="AB10" s="23" t="s">
        <v>30</v>
      </c>
      <c r="AC10" s="23"/>
      <c r="AD10" s="23" t="s">
        <v>31</v>
      </c>
      <c r="AE10" s="11" t="s">
        <v>32</v>
      </c>
      <c r="AF10" s="11" t="s">
        <v>33</v>
      </c>
      <c r="AG10" s="11" t="s">
        <v>34</v>
      </c>
      <c r="AH10" s="11" t="s">
        <v>35</v>
      </c>
      <c r="AI10" s="11" t="s">
        <v>38</v>
      </c>
      <c r="AJ10" s="11"/>
      <c r="AK10" s="11"/>
      <c r="AL10" s="11"/>
      <c r="AM10" s="11" t="s">
        <v>39</v>
      </c>
      <c r="AN10" s="11"/>
    </row>
    <row r="11" spans="1:40" s="10" customFormat="1" ht="96" customHeight="1">
      <c r="A11" s="11"/>
      <c r="B11" s="11"/>
      <c r="C11" s="11"/>
      <c r="D11" s="11"/>
      <c r="E11" s="11"/>
      <c r="F11" s="24" t="s">
        <v>13</v>
      </c>
      <c r="G11" s="24" t="s">
        <v>14</v>
      </c>
      <c r="H11" s="25" t="s">
        <v>13</v>
      </c>
      <c r="I11" s="25" t="s">
        <v>14</v>
      </c>
      <c r="J11" s="40"/>
      <c r="K11" s="24" t="s">
        <v>13</v>
      </c>
      <c r="L11" s="24" t="s">
        <v>14</v>
      </c>
      <c r="M11" s="11"/>
      <c r="N11" s="11"/>
      <c r="O11" s="11"/>
      <c r="P11" s="11"/>
      <c r="Q11" s="26"/>
      <c r="R11" s="26"/>
      <c r="S11" s="26"/>
      <c r="T11" s="26"/>
      <c r="U11" s="26"/>
      <c r="V11" s="26"/>
      <c r="W11" s="26"/>
      <c r="X11" s="26"/>
      <c r="Y11" s="26"/>
      <c r="Z11" s="27" t="s">
        <v>13</v>
      </c>
      <c r="AA11" s="27" t="s">
        <v>14</v>
      </c>
      <c r="AB11" s="25" t="s">
        <v>13</v>
      </c>
      <c r="AC11" s="25" t="s">
        <v>14</v>
      </c>
      <c r="AD11" s="23"/>
      <c r="AE11" s="11"/>
      <c r="AF11" s="11"/>
      <c r="AG11" s="11"/>
      <c r="AH11" s="11"/>
      <c r="AI11" s="24" t="s">
        <v>40</v>
      </c>
      <c r="AJ11" s="24" t="s">
        <v>4</v>
      </c>
      <c r="AK11" s="24" t="s">
        <v>14</v>
      </c>
      <c r="AL11" s="24" t="s">
        <v>41</v>
      </c>
      <c r="AM11" s="24" t="s">
        <v>40</v>
      </c>
      <c r="AN11" s="24" t="s">
        <v>42</v>
      </c>
    </row>
    <row r="12" spans="1:40" s="31" customFormat="1" ht="12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29">
        <v>8</v>
      </c>
      <c r="I12" s="29">
        <v>9</v>
      </c>
      <c r="J12" s="29">
        <v>1</v>
      </c>
      <c r="K12" s="28">
        <v>2</v>
      </c>
      <c r="L12" s="28">
        <v>3</v>
      </c>
      <c r="M12" s="28">
        <v>4</v>
      </c>
      <c r="N12" s="28">
        <v>5</v>
      </c>
      <c r="O12" s="28">
        <v>6</v>
      </c>
      <c r="P12" s="28">
        <v>7</v>
      </c>
      <c r="Q12" s="30">
        <v>16</v>
      </c>
      <c r="R12" s="30">
        <v>17</v>
      </c>
      <c r="S12" s="30">
        <v>18</v>
      </c>
      <c r="T12" s="30">
        <v>19</v>
      </c>
      <c r="U12" s="30">
        <v>20</v>
      </c>
      <c r="V12" s="30">
        <v>21</v>
      </c>
      <c r="W12" s="30">
        <v>22</v>
      </c>
      <c r="X12" s="30">
        <v>23</v>
      </c>
      <c r="Y12" s="30">
        <v>24</v>
      </c>
      <c r="Z12" s="30">
        <v>25</v>
      </c>
      <c r="AA12" s="30">
        <v>26</v>
      </c>
      <c r="AB12" s="28">
        <v>7</v>
      </c>
      <c r="AC12" s="28">
        <v>8</v>
      </c>
      <c r="AD12" s="28">
        <v>9</v>
      </c>
      <c r="AE12" s="28">
        <v>10</v>
      </c>
      <c r="AF12" s="28">
        <v>11</v>
      </c>
      <c r="AG12" s="28">
        <v>12</v>
      </c>
      <c r="AH12" s="28">
        <v>13</v>
      </c>
      <c r="AI12" s="28">
        <v>34</v>
      </c>
      <c r="AJ12" s="28">
        <v>35</v>
      </c>
      <c r="AK12" s="28">
        <v>36</v>
      </c>
      <c r="AL12" s="28">
        <v>37</v>
      </c>
      <c r="AM12" s="28">
        <v>38</v>
      </c>
      <c r="AN12" s="28">
        <v>39</v>
      </c>
    </row>
    <row r="13" spans="1:40" ht="15.75" customHeight="1">
      <c r="A13" s="32"/>
      <c r="B13" s="32"/>
      <c r="C13" s="32"/>
      <c r="D13" s="32"/>
      <c r="E13" s="32"/>
      <c r="F13" s="33">
        <v>1</v>
      </c>
      <c r="G13" s="32" t="s">
        <v>105</v>
      </c>
      <c r="H13" s="34">
        <v>1</v>
      </c>
      <c r="I13" s="35" t="s">
        <v>106</v>
      </c>
      <c r="J13" s="35">
        <v>1</v>
      </c>
      <c r="K13" s="33">
        <v>5</v>
      </c>
      <c r="L13" s="34" t="s">
        <v>108</v>
      </c>
      <c r="M13" s="34">
        <v>1</v>
      </c>
      <c r="N13" s="34">
        <v>0.891</v>
      </c>
      <c r="O13" s="34">
        <v>1</v>
      </c>
      <c r="P13" s="34">
        <f>SUM(M13*N13)</f>
        <v>0.891</v>
      </c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4">
        <v>339</v>
      </c>
      <c r="AC13" s="35" t="s">
        <v>43</v>
      </c>
      <c r="AD13" s="35" t="s">
        <v>44</v>
      </c>
      <c r="AE13" s="35" t="s">
        <v>45</v>
      </c>
      <c r="AF13" s="34">
        <v>14</v>
      </c>
      <c r="AG13" s="35" t="s">
        <v>109</v>
      </c>
      <c r="AH13" s="35" t="s">
        <v>110</v>
      </c>
      <c r="AI13" s="32"/>
      <c r="AJ13" s="32"/>
      <c r="AK13" s="32"/>
      <c r="AL13" s="32"/>
      <c r="AM13" s="32"/>
      <c r="AN13" s="32"/>
    </row>
    <row r="14" spans="1:40" ht="15">
      <c r="A14" s="32"/>
      <c r="B14" s="32"/>
      <c r="C14" s="32"/>
      <c r="D14" s="32"/>
      <c r="E14" s="32"/>
      <c r="F14" s="33">
        <v>1</v>
      </c>
      <c r="G14" s="32" t="s">
        <v>105</v>
      </c>
      <c r="H14" s="34">
        <v>1</v>
      </c>
      <c r="I14" s="35" t="s">
        <v>106</v>
      </c>
      <c r="J14" s="35">
        <v>2</v>
      </c>
      <c r="K14" s="33">
        <v>5</v>
      </c>
      <c r="L14" s="34" t="s">
        <v>108</v>
      </c>
      <c r="M14" s="34">
        <v>1</v>
      </c>
      <c r="N14" s="34">
        <v>0.891</v>
      </c>
      <c r="O14" s="34">
        <v>1</v>
      </c>
      <c r="P14" s="34">
        <f aca="true" t="shared" si="0" ref="P14:P77">SUM(M14*N14)</f>
        <v>0.891</v>
      </c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4">
        <v>339</v>
      </c>
      <c r="AC14" s="35" t="s">
        <v>43</v>
      </c>
      <c r="AD14" s="35" t="s">
        <v>44</v>
      </c>
      <c r="AE14" s="35" t="s">
        <v>45</v>
      </c>
      <c r="AF14" s="34">
        <v>31</v>
      </c>
      <c r="AG14" s="36" t="s">
        <v>111</v>
      </c>
      <c r="AH14" s="36" t="s">
        <v>112</v>
      </c>
      <c r="AI14" s="32"/>
      <c r="AJ14" s="32"/>
      <c r="AK14" s="32"/>
      <c r="AL14" s="32"/>
      <c r="AM14" s="32"/>
      <c r="AN14" s="32"/>
    </row>
    <row r="15" spans="1:40" ht="15">
      <c r="A15" s="32"/>
      <c r="B15" s="32"/>
      <c r="C15" s="32"/>
      <c r="D15" s="32"/>
      <c r="E15" s="32"/>
      <c r="F15" s="33">
        <v>1</v>
      </c>
      <c r="G15" s="32" t="s">
        <v>105</v>
      </c>
      <c r="H15" s="34">
        <v>1</v>
      </c>
      <c r="I15" s="35" t="s">
        <v>106</v>
      </c>
      <c r="J15" s="35">
        <v>3</v>
      </c>
      <c r="K15" s="33">
        <v>5</v>
      </c>
      <c r="L15" s="34" t="s">
        <v>108</v>
      </c>
      <c r="M15" s="34">
        <v>1</v>
      </c>
      <c r="N15" s="34">
        <v>0.891</v>
      </c>
      <c r="O15" s="34">
        <v>1</v>
      </c>
      <c r="P15" s="34">
        <f t="shared" si="0"/>
        <v>0.891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4">
        <v>339</v>
      </c>
      <c r="AC15" s="35" t="s">
        <v>43</v>
      </c>
      <c r="AD15" s="35" t="s">
        <v>44</v>
      </c>
      <c r="AE15" s="35" t="s">
        <v>45</v>
      </c>
      <c r="AF15" s="34">
        <v>32</v>
      </c>
      <c r="AG15" s="36" t="s">
        <v>113</v>
      </c>
      <c r="AH15" s="36" t="s">
        <v>114</v>
      </c>
      <c r="AI15" s="32"/>
      <c r="AJ15" s="32"/>
      <c r="AK15" s="32"/>
      <c r="AL15" s="32"/>
      <c r="AM15" s="32"/>
      <c r="AN15" s="32"/>
    </row>
    <row r="16" spans="1:40" ht="15">
      <c r="A16" s="32"/>
      <c r="B16" s="32"/>
      <c r="C16" s="32"/>
      <c r="D16" s="32"/>
      <c r="E16" s="32"/>
      <c r="F16" s="33">
        <v>1</v>
      </c>
      <c r="G16" s="32" t="s">
        <v>105</v>
      </c>
      <c r="H16" s="34">
        <v>1</v>
      </c>
      <c r="I16" s="35" t="s">
        <v>106</v>
      </c>
      <c r="J16" s="35">
        <v>4</v>
      </c>
      <c r="K16" s="33">
        <v>5</v>
      </c>
      <c r="L16" s="34" t="s">
        <v>108</v>
      </c>
      <c r="M16" s="34">
        <v>1</v>
      </c>
      <c r="N16" s="34">
        <v>0.891</v>
      </c>
      <c r="O16" s="34">
        <v>1</v>
      </c>
      <c r="P16" s="34">
        <f t="shared" si="0"/>
        <v>0.891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4">
        <v>339</v>
      </c>
      <c r="AC16" s="35" t="s">
        <v>43</v>
      </c>
      <c r="AD16" s="35" t="s">
        <v>44</v>
      </c>
      <c r="AE16" s="35" t="s">
        <v>45</v>
      </c>
      <c r="AF16" s="34">
        <v>33</v>
      </c>
      <c r="AG16" s="36" t="s">
        <v>115</v>
      </c>
      <c r="AH16" s="36" t="s">
        <v>116</v>
      </c>
      <c r="AI16" s="32"/>
      <c r="AJ16" s="32"/>
      <c r="AK16" s="32"/>
      <c r="AL16" s="32"/>
      <c r="AM16" s="32"/>
      <c r="AN16" s="32"/>
    </row>
    <row r="17" spans="1:40" ht="15">
      <c r="A17" s="32"/>
      <c r="B17" s="32"/>
      <c r="C17" s="32"/>
      <c r="D17" s="32"/>
      <c r="E17" s="32"/>
      <c r="F17" s="33">
        <v>1</v>
      </c>
      <c r="G17" s="32" t="s">
        <v>105</v>
      </c>
      <c r="H17" s="34">
        <v>1</v>
      </c>
      <c r="I17" s="35" t="s">
        <v>106</v>
      </c>
      <c r="J17" s="35">
        <v>5</v>
      </c>
      <c r="K17" s="33">
        <v>5</v>
      </c>
      <c r="L17" s="34" t="s">
        <v>108</v>
      </c>
      <c r="M17" s="34">
        <v>1</v>
      </c>
      <c r="N17" s="34">
        <v>0.891</v>
      </c>
      <c r="O17" s="34">
        <v>1</v>
      </c>
      <c r="P17" s="34">
        <f t="shared" si="0"/>
        <v>0.891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4">
        <v>339</v>
      </c>
      <c r="AC17" s="35" t="s">
        <v>43</v>
      </c>
      <c r="AD17" s="35" t="s">
        <v>44</v>
      </c>
      <c r="AE17" s="35" t="s">
        <v>45</v>
      </c>
      <c r="AF17" s="34">
        <v>43</v>
      </c>
      <c r="AG17" s="35" t="s">
        <v>117</v>
      </c>
      <c r="AH17" s="35" t="s">
        <v>118</v>
      </c>
      <c r="AI17" s="32"/>
      <c r="AJ17" s="32"/>
      <c r="AK17" s="32"/>
      <c r="AL17" s="32"/>
      <c r="AM17" s="32"/>
      <c r="AN17" s="32"/>
    </row>
    <row r="18" spans="1:40" ht="15">
      <c r="A18" s="32"/>
      <c r="B18" s="32"/>
      <c r="C18" s="32"/>
      <c r="D18" s="32"/>
      <c r="E18" s="32"/>
      <c r="F18" s="33">
        <v>1</v>
      </c>
      <c r="G18" s="32" t="s">
        <v>105</v>
      </c>
      <c r="H18" s="34">
        <v>1</v>
      </c>
      <c r="I18" s="35" t="s">
        <v>106</v>
      </c>
      <c r="J18" s="35">
        <v>6</v>
      </c>
      <c r="K18" s="33">
        <v>5</v>
      </c>
      <c r="L18" s="34" t="s">
        <v>235</v>
      </c>
      <c r="M18" s="34">
        <v>5</v>
      </c>
      <c r="N18" s="34">
        <v>0.891</v>
      </c>
      <c r="O18" s="34">
        <v>1</v>
      </c>
      <c r="P18" s="34">
        <f t="shared" si="0"/>
        <v>4.455</v>
      </c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4">
        <v>339</v>
      </c>
      <c r="AC18" s="35" t="s">
        <v>43</v>
      </c>
      <c r="AD18" s="35" t="s">
        <v>44</v>
      </c>
      <c r="AE18" s="35" t="s">
        <v>46</v>
      </c>
      <c r="AF18" s="34">
        <v>6</v>
      </c>
      <c r="AG18" s="35" t="s">
        <v>231</v>
      </c>
      <c r="AH18" s="35" t="s">
        <v>232</v>
      </c>
      <c r="AI18" s="32"/>
      <c r="AJ18" s="32"/>
      <c r="AK18" s="32"/>
      <c r="AL18" s="32"/>
      <c r="AM18" s="32"/>
      <c r="AN18" s="32"/>
    </row>
    <row r="19" spans="1:40" ht="15">
      <c r="A19" s="32"/>
      <c r="B19" s="32"/>
      <c r="C19" s="32"/>
      <c r="D19" s="32"/>
      <c r="E19" s="32"/>
      <c r="F19" s="33">
        <v>1</v>
      </c>
      <c r="G19" s="32" t="s">
        <v>105</v>
      </c>
      <c r="H19" s="34">
        <v>5</v>
      </c>
      <c r="I19" s="35" t="s">
        <v>107</v>
      </c>
      <c r="J19" s="35">
        <v>7</v>
      </c>
      <c r="K19" s="33">
        <v>5</v>
      </c>
      <c r="L19" s="34" t="s">
        <v>108</v>
      </c>
      <c r="M19" s="34">
        <v>4</v>
      </c>
      <c r="N19" s="34">
        <v>0.891</v>
      </c>
      <c r="O19" s="34">
        <v>1</v>
      </c>
      <c r="P19" s="34">
        <f t="shared" si="0"/>
        <v>3.564</v>
      </c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4">
        <v>339</v>
      </c>
      <c r="AC19" s="35" t="s">
        <v>43</v>
      </c>
      <c r="AD19" s="35" t="s">
        <v>44</v>
      </c>
      <c r="AE19" s="35" t="s">
        <v>47</v>
      </c>
      <c r="AF19" s="34" t="s">
        <v>48</v>
      </c>
      <c r="AG19" s="36" t="s">
        <v>119</v>
      </c>
      <c r="AH19" s="36" t="s">
        <v>120</v>
      </c>
      <c r="AI19" s="32"/>
      <c r="AJ19" s="32"/>
      <c r="AK19" s="32"/>
      <c r="AL19" s="32"/>
      <c r="AM19" s="32"/>
      <c r="AN19" s="32"/>
    </row>
    <row r="20" spans="1:40" ht="15">
      <c r="A20" s="32"/>
      <c r="B20" s="32"/>
      <c r="C20" s="32"/>
      <c r="D20" s="32"/>
      <c r="E20" s="32"/>
      <c r="F20" s="33">
        <v>1</v>
      </c>
      <c r="G20" s="32" t="s">
        <v>105</v>
      </c>
      <c r="H20" s="34">
        <v>1</v>
      </c>
      <c r="I20" s="35" t="s">
        <v>106</v>
      </c>
      <c r="J20" s="35">
        <v>8</v>
      </c>
      <c r="K20" s="33">
        <v>5</v>
      </c>
      <c r="L20" s="34" t="s">
        <v>108</v>
      </c>
      <c r="M20" s="34">
        <v>3</v>
      </c>
      <c r="N20" s="34">
        <v>0.891</v>
      </c>
      <c r="O20" s="34">
        <v>1</v>
      </c>
      <c r="P20" s="34">
        <f t="shared" si="0"/>
        <v>2.673</v>
      </c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4">
        <v>339</v>
      </c>
      <c r="AC20" s="35" t="s">
        <v>43</v>
      </c>
      <c r="AD20" s="35" t="s">
        <v>44</v>
      </c>
      <c r="AE20" s="35" t="s">
        <v>49</v>
      </c>
      <c r="AF20" s="34">
        <v>10</v>
      </c>
      <c r="AG20" s="35" t="s">
        <v>233</v>
      </c>
      <c r="AH20" s="35" t="s">
        <v>234</v>
      </c>
      <c r="AI20" s="32"/>
      <c r="AJ20" s="32"/>
      <c r="AK20" s="32"/>
      <c r="AL20" s="32"/>
      <c r="AM20" s="32"/>
      <c r="AN20" s="32"/>
    </row>
    <row r="21" spans="1:40" ht="15">
      <c r="A21" s="32"/>
      <c r="B21" s="32"/>
      <c r="C21" s="32"/>
      <c r="D21" s="32"/>
      <c r="E21" s="32"/>
      <c r="F21" s="33">
        <v>1</v>
      </c>
      <c r="G21" s="32" t="s">
        <v>105</v>
      </c>
      <c r="H21" s="34">
        <v>1</v>
      </c>
      <c r="I21" s="35" t="s">
        <v>106</v>
      </c>
      <c r="J21" s="35">
        <v>9</v>
      </c>
      <c r="K21" s="33">
        <v>5</v>
      </c>
      <c r="L21" s="34" t="s">
        <v>235</v>
      </c>
      <c r="M21" s="34">
        <v>1</v>
      </c>
      <c r="N21" s="34">
        <v>0.891</v>
      </c>
      <c r="O21" s="34">
        <v>1</v>
      </c>
      <c r="P21" s="34">
        <f t="shared" si="0"/>
        <v>0.891</v>
      </c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4">
        <v>339</v>
      </c>
      <c r="AC21" s="35" t="s">
        <v>43</v>
      </c>
      <c r="AD21" s="35" t="s">
        <v>44</v>
      </c>
      <c r="AE21" s="35" t="s">
        <v>50</v>
      </c>
      <c r="AF21" s="34">
        <v>1</v>
      </c>
      <c r="AG21" s="35" t="s">
        <v>305</v>
      </c>
      <c r="AH21" s="35" t="s">
        <v>306</v>
      </c>
      <c r="AI21" s="32"/>
      <c r="AJ21" s="32"/>
      <c r="AK21" s="32"/>
      <c r="AL21" s="32"/>
      <c r="AM21" s="32"/>
      <c r="AN21" s="32"/>
    </row>
    <row r="22" spans="1:40" ht="15">
      <c r="A22" s="32"/>
      <c r="B22" s="32"/>
      <c r="C22" s="32"/>
      <c r="D22" s="32"/>
      <c r="E22" s="32"/>
      <c r="F22" s="33">
        <v>1</v>
      </c>
      <c r="G22" s="32" t="s">
        <v>105</v>
      </c>
      <c r="H22" s="34">
        <v>1</v>
      </c>
      <c r="I22" s="35" t="s">
        <v>106</v>
      </c>
      <c r="J22" s="35">
        <v>10</v>
      </c>
      <c r="K22" s="33">
        <v>5</v>
      </c>
      <c r="L22" s="34" t="s">
        <v>108</v>
      </c>
      <c r="M22" s="34">
        <v>1</v>
      </c>
      <c r="N22" s="34">
        <v>0.891</v>
      </c>
      <c r="O22" s="34">
        <v>1</v>
      </c>
      <c r="P22" s="34">
        <f t="shared" si="0"/>
        <v>0.891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4">
        <v>339</v>
      </c>
      <c r="AC22" s="35" t="s">
        <v>43</v>
      </c>
      <c r="AD22" s="35" t="s">
        <v>44</v>
      </c>
      <c r="AE22" s="35" t="s">
        <v>50</v>
      </c>
      <c r="AF22" s="34">
        <v>24</v>
      </c>
      <c r="AG22" s="35" t="s">
        <v>307</v>
      </c>
      <c r="AH22" s="35" t="s">
        <v>308</v>
      </c>
      <c r="AI22" s="32"/>
      <c r="AJ22" s="32"/>
      <c r="AK22" s="32"/>
      <c r="AL22" s="32"/>
      <c r="AM22" s="32"/>
      <c r="AN22" s="32"/>
    </row>
    <row r="23" spans="1:40" ht="15">
      <c r="A23" s="32"/>
      <c r="B23" s="32"/>
      <c r="C23" s="32"/>
      <c r="D23" s="32"/>
      <c r="E23" s="32"/>
      <c r="F23" s="33">
        <v>1</v>
      </c>
      <c r="G23" s="32" t="s">
        <v>105</v>
      </c>
      <c r="H23" s="34">
        <v>1</v>
      </c>
      <c r="I23" s="35" t="s">
        <v>106</v>
      </c>
      <c r="J23" s="35">
        <v>11</v>
      </c>
      <c r="K23" s="33">
        <v>5</v>
      </c>
      <c r="L23" s="34" t="s">
        <v>108</v>
      </c>
      <c r="M23" s="34">
        <v>1</v>
      </c>
      <c r="N23" s="34">
        <v>0.891</v>
      </c>
      <c r="O23" s="34">
        <v>1</v>
      </c>
      <c r="P23" s="34">
        <f t="shared" si="0"/>
        <v>0.891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4">
        <v>339</v>
      </c>
      <c r="AC23" s="35" t="s">
        <v>43</v>
      </c>
      <c r="AD23" s="35" t="s">
        <v>44</v>
      </c>
      <c r="AE23" s="35" t="s">
        <v>50</v>
      </c>
      <c r="AF23" s="34">
        <v>36</v>
      </c>
      <c r="AG23" s="35" t="s">
        <v>309</v>
      </c>
      <c r="AH23" s="35" t="s">
        <v>310</v>
      </c>
      <c r="AI23" s="32"/>
      <c r="AJ23" s="32"/>
      <c r="AK23" s="32"/>
      <c r="AL23" s="32"/>
      <c r="AM23" s="32"/>
      <c r="AN23" s="32"/>
    </row>
    <row r="24" spans="1:40" ht="15">
      <c r="A24" s="32"/>
      <c r="B24" s="32"/>
      <c r="C24" s="32"/>
      <c r="D24" s="32"/>
      <c r="E24" s="32"/>
      <c r="F24" s="33">
        <v>1</v>
      </c>
      <c r="G24" s="32" t="s">
        <v>105</v>
      </c>
      <c r="H24" s="34">
        <v>1</v>
      </c>
      <c r="I24" s="35" t="s">
        <v>106</v>
      </c>
      <c r="J24" s="35">
        <v>12</v>
      </c>
      <c r="K24" s="33">
        <v>5</v>
      </c>
      <c r="L24" s="34" t="s">
        <v>108</v>
      </c>
      <c r="M24" s="34">
        <v>1</v>
      </c>
      <c r="N24" s="34">
        <v>0.891</v>
      </c>
      <c r="O24" s="34">
        <v>1</v>
      </c>
      <c r="P24" s="34">
        <f t="shared" si="0"/>
        <v>0.891</v>
      </c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4">
        <v>339</v>
      </c>
      <c r="AC24" s="35" t="s">
        <v>43</v>
      </c>
      <c r="AD24" s="35" t="s">
        <v>44</v>
      </c>
      <c r="AE24" s="35" t="s">
        <v>50</v>
      </c>
      <c r="AF24" s="34">
        <v>6</v>
      </c>
      <c r="AG24" s="35" t="s">
        <v>311</v>
      </c>
      <c r="AH24" s="35" t="s">
        <v>312</v>
      </c>
      <c r="AI24" s="32"/>
      <c r="AJ24" s="32"/>
      <c r="AK24" s="32"/>
      <c r="AL24" s="32"/>
      <c r="AM24" s="32"/>
      <c r="AN24" s="32"/>
    </row>
    <row r="25" spans="1:40" ht="15">
      <c r="A25" s="32"/>
      <c r="B25" s="32"/>
      <c r="C25" s="32"/>
      <c r="D25" s="32"/>
      <c r="E25" s="32"/>
      <c r="F25" s="33">
        <v>1</v>
      </c>
      <c r="G25" s="32" t="s">
        <v>105</v>
      </c>
      <c r="H25" s="34">
        <v>1</v>
      </c>
      <c r="I25" s="35" t="s">
        <v>106</v>
      </c>
      <c r="J25" s="35">
        <v>13</v>
      </c>
      <c r="K25" s="33">
        <v>5</v>
      </c>
      <c r="L25" s="34" t="s">
        <v>235</v>
      </c>
      <c r="M25" s="34">
        <v>1</v>
      </c>
      <c r="N25" s="34">
        <v>0.891</v>
      </c>
      <c r="O25" s="34">
        <v>1</v>
      </c>
      <c r="P25" s="34">
        <f t="shared" si="0"/>
        <v>0.891</v>
      </c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4">
        <v>339</v>
      </c>
      <c r="AC25" s="35" t="s">
        <v>43</v>
      </c>
      <c r="AD25" s="35" t="s">
        <v>44</v>
      </c>
      <c r="AE25" s="35" t="s">
        <v>51</v>
      </c>
      <c r="AF25" s="34">
        <v>121</v>
      </c>
      <c r="AG25" s="35" t="s">
        <v>236</v>
      </c>
      <c r="AH25" s="35" t="s">
        <v>237</v>
      </c>
      <c r="AI25" s="32"/>
      <c r="AJ25" s="32"/>
      <c r="AK25" s="32"/>
      <c r="AL25" s="32"/>
      <c r="AM25" s="32"/>
      <c r="AN25" s="32"/>
    </row>
    <row r="26" spans="1:40" ht="15">
      <c r="A26" s="32"/>
      <c r="B26" s="32"/>
      <c r="C26" s="32"/>
      <c r="D26" s="32"/>
      <c r="E26" s="32"/>
      <c r="F26" s="33">
        <v>1</v>
      </c>
      <c r="G26" s="32" t="s">
        <v>105</v>
      </c>
      <c r="H26" s="34">
        <v>1</v>
      </c>
      <c r="I26" s="35" t="s">
        <v>106</v>
      </c>
      <c r="J26" s="35">
        <v>14</v>
      </c>
      <c r="K26" s="33">
        <v>5</v>
      </c>
      <c r="L26" s="34" t="s">
        <v>235</v>
      </c>
      <c r="M26" s="34">
        <v>2</v>
      </c>
      <c r="N26" s="34">
        <v>0.891</v>
      </c>
      <c r="O26" s="34">
        <v>1</v>
      </c>
      <c r="P26" s="34">
        <f t="shared" si="0"/>
        <v>1.782</v>
      </c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4">
        <v>339</v>
      </c>
      <c r="AC26" s="35" t="s">
        <v>43</v>
      </c>
      <c r="AD26" s="35" t="s">
        <v>44</v>
      </c>
      <c r="AE26" s="35" t="s">
        <v>51</v>
      </c>
      <c r="AF26" s="34">
        <v>124</v>
      </c>
      <c r="AG26" s="35" t="s">
        <v>238</v>
      </c>
      <c r="AH26" s="35" t="s">
        <v>239</v>
      </c>
      <c r="AI26" s="32"/>
      <c r="AJ26" s="32"/>
      <c r="AK26" s="32"/>
      <c r="AL26" s="32"/>
      <c r="AM26" s="32"/>
      <c r="AN26" s="32"/>
    </row>
    <row r="27" spans="1:40" ht="15">
      <c r="A27" s="32"/>
      <c r="B27" s="32"/>
      <c r="C27" s="32"/>
      <c r="D27" s="32"/>
      <c r="E27" s="32"/>
      <c r="F27" s="33">
        <v>1</v>
      </c>
      <c r="G27" s="32" t="s">
        <v>105</v>
      </c>
      <c r="H27" s="34">
        <v>1</v>
      </c>
      <c r="I27" s="35" t="s">
        <v>106</v>
      </c>
      <c r="J27" s="35">
        <v>15</v>
      </c>
      <c r="K27" s="33">
        <v>5</v>
      </c>
      <c r="L27" s="34" t="s">
        <v>235</v>
      </c>
      <c r="M27" s="34">
        <v>3</v>
      </c>
      <c r="N27" s="34">
        <v>0.891</v>
      </c>
      <c r="O27" s="34">
        <v>1</v>
      </c>
      <c r="P27" s="34">
        <f t="shared" si="0"/>
        <v>2.673</v>
      </c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4">
        <v>339</v>
      </c>
      <c r="AC27" s="35" t="s">
        <v>43</v>
      </c>
      <c r="AD27" s="35" t="s">
        <v>44</v>
      </c>
      <c r="AE27" s="35" t="s">
        <v>51</v>
      </c>
      <c r="AF27" s="34">
        <v>182</v>
      </c>
      <c r="AG27" s="35" t="s">
        <v>240</v>
      </c>
      <c r="AH27" s="35" t="s">
        <v>241</v>
      </c>
      <c r="AI27" s="32"/>
      <c r="AJ27" s="32"/>
      <c r="AK27" s="32"/>
      <c r="AL27" s="32"/>
      <c r="AM27" s="32"/>
      <c r="AN27" s="32"/>
    </row>
    <row r="28" spans="1:40" ht="15">
      <c r="A28" s="32"/>
      <c r="B28" s="32"/>
      <c r="C28" s="32"/>
      <c r="D28" s="32"/>
      <c r="E28" s="32"/>
      <c r="F28" s="33">
        <v>1</v>
      </c>
      <c r="G28" s="32" t="s">
        <v>105</v>
      </c>
      <c r="H28" s="34">
        <v>1</v>
      </c>
      <c r="I28" s="35" t="s">
        <v>106</v>
      </c>
      <c r="J28" s="35">
        <v>16</v>
      </c>
      <c r="K28" s="33">
        <v>5</v>
      </c>
      <c r="L28" s="34" t="s">
        <v>235</v>
      </c>
      <c r="M28" s="34">
        <v>1</v>
      </c>
      <c r="N28" s="34">
        <v>0.891</v>
      </c>
      <c r="O28" s="34">
        <v>1</v>
      </c>
      <c r="P28" s="34">
        <f t="shared" si="0"/>
        <v>0.891</v>
      </c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4">
        <v>339</v>
      </c>
      <c r="AC28" s="35" t="s">
        <v>43</v>
      </c>
      <c r="AD28" s="35" t="s">
        <v>44</v>
      </c>
      <c r="AE28" s="35" t="s">
        <v>51</v>
      </c>
      <c r="AF28" s="34">
        <v>27</v>
      </c>
      <c r="AG28" s="35" t="s">
        <v>242</v>
      </c>
      <c r="AH28" s="35" t="s">
        <v>243</v>
      </c>
      <c r="AI28" s="32"/>
      <c r="AJ28" s="32"/>
      <c r="AK28" s="32"/>
      <c r="AL28" s="32"/>
      <c r="AM28" s="32"/>
      <c r="AN28" s="32"/>
    </row>
    <row r="29" spans="1:40" ht="15">
      <c r="A29" s="32"/>
      <c r="B29" s="32"/>
      <c r="C29" s="32"/>
      <c r="D29" s="32"/>
      <c r="E29" s="32"/>
      <c r="F29" s="33">
        <v>1</v>
      </c>
      <c r="G29" s="32" t="s">
        <v>105</v>
      </c>
      <c r="H29" s="34">
        <v>1</v>
      </c>
      <c r="I29" s="35" t="s">
        <v>106</v>
      </c>
      <c r="J29" s="35">
        <v>17</v>
      </c>
      <c r="K29" s="33">
        <v>5</v>
      </c>
      <c r="L29" s="34" t="s">
        <v>235</v>
      </c>
      <c r="M29" s="34">
        <v>2</v>
      </c>
      <c r="N29" s="34">
        <v>0.891</v>
      </c>
      <c r="O29" s="34">
        <v>1</v>
      </c>
      <c r="P29" s="34">
        <f t="shared" si="0"/>
        <v>1.782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4">
        <v>339</v>
      </c>
      <c r="AC29" s="35" t="s">
        <v>43</v>
      </c>
      <c r="AD29" s="35" t="s">
        <v>44</v>
      </c>
      <c r="AE29" s="35" t="s">
        <v>51</v>
      </c>
      <c r="AF29" s="34">
        <v>84</v>
      </c>
      <c r="AG29" s="35" t="s">
        <v>244</v>
      </c>
      <c r="AH29" s="35" t="s">
        <v>245</v>
      </c>
      <c r="AI29" s="32"/>
      <c r="AJ29" s="32"/>
      <c r="AK29" s="32"/>
      <c r="AL29" s="32"/>
      <c r="AM29" s="32"/>
      <c r="AN29" s="32"/>
    </row>
    <row r="30" spans="1:40" ht="15">
      <c r="A30" s="32"/>
      <c r="B30" s="32"/>
      <c r="C30" s="32"/>
      <c r="D30" s="32"/>
      <c r="E30" s="32"/>
      <c r="F30" s="33">
        <v>1</v>
      </c>
      <c r="G30" s="32" t="s">
        <v>105</v>
      </c>
      <c r="H30" s="34">
        <v>1</v>
      </c>
      <c r="I30" s="35" t="s">
        <v>106</v>
      </c>
      <c r="J30" s="35">
        <v>18</v>
      </c>
      <c r="K30" s="33">
        <v>5</v>
      </c>
      <c r="L30" s="34" t="s">
        <v>108</v>
      </c>
      <c r="M30" s="34">
        <v>3</v>
      </c>
      <c r="N30" s="34">
        <v>0.891</v>
      </c>
      <c r="O30" s="34">
        <v>1</v>
      </c>
      <c r="P30" s="34">
        <f t="shared" si="0"/>
        <v>2.673</v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4">
        <v>339</v>
      </c>
      <c r="AC30" s="35" t="s">
        <v>43</v>
      </c>
      <c r="AD30" s="35" t="s">
        <v>44</v>
      </c>
      <c r="AE30" s="35" t="s">
        <v>52</v>
      </c>
      <c r="AF30" s="34">
        <v>1</v>
      </c>
      <c r="AG30" s="36" t="s">
        <v>121</v>
      </c>
      <c r="AH30" s="36" t="s">
        <v>122</v>
      </c>
      <c r="AI30" s="32"/>
      <c r="AJ30" s="32"/>
      <c r="AK30" s="32"/>
      <c r="AL30" s="32"/>
      <c r="AM30" s="32"/>
      <c r="AN30" s="32"/>
    </row>
    <row r="31" spans="1:40" ht="15">
      <c r="A31" s="32"/>
      <c r="B31" s="32"/>
      <c r="C31" s="32"/>
      <c r="D31" s="32"/>
      <c r="E31" s="32"/>
      <c r="F31" s="33">
        <v>1</v>
      </c>
      <c r="G31" s="32" t="s">
        <v>105</v>
      </c>
      <c r="H31" s="34">
        <v>5</v>
      </c>
      <c r="I31" s="35" t="s">
        <v>107</v>
      </c>
      <c r="J31" s="35">
        <v>19</v>
      </c>
      <c r="K31" s="33">
        <v>5</v>
      </c>
      <c r="L31" s="34" t="s">
        <v>235</v>
      </c>
      <c r="M31" s="34">
        <v>4</v>
      </c>
      <c r="N31" s="34">
        <v>0.891</v>
      </c>
      <c r="O31" s="34">
        <v>1</v>
      </c>
      <c r="P31" s="34">
        <f t="shared" si="0"/>
        <v>3.564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4">
        <v>339</v>
      </c>
      <c r="AC31" s="35" t="s">
        <v>43</v>
      </c>
      <c r="AD31" s="35" t="s">
        <v>44</v>
      </c>
      <c r="AE31" s="35" t="s">
        <v>53</v>
      </c>
      <c r="AF31" s="34">
        <v>11</v>
      </c>
      <c r="AG31" s="36" t="s">
        <v>123</v>
      </c>
      <c r="AH31" s="36" t="s">
        <v>124</v>
      </c>
      <c r="AI31" s="32"/>
      <c r="AJ31" s="32"/>
      <c r="AK31" s="32"/>
      <c r="AL31" s="32"/>
      <c r="AM31" s="32"/>
      <c r="AN31" s="32"/>
    </row>
    <row r="32" spans="1:40" ht="15">
      <c r="A32" s="32"/>
      <c r="B32" s="32"/>
      <c r="C32" s="32"/>
      <c r="D32" s="32"/>
      <c r="E32" s="32"/>
      <c r="F32" s="33"/>
      <c r="G32" s="32"/>
      <c r="H32" s="34"/>
      <c r="I32" s="35"/>
      <c r="J32" s="35">
        <v>20</v>
      </c>
      <c r="K32" s="33"/>
      <c r="L32" s="34" t="s">
        <v>235</v>
      </c>
      <c r="M32" s="34">
        <v>1</v>
      </c>
      <c r="N32" s="34"/>
      <c r="O32" s="34"/>
      <c r="P32" s="34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4"/>
      <c r="AC32" s="35"/>
      <c r="AD32" s="35"/>
      <c r="AE32" s="35" t="s">
        <v>53</v>
      </c>
      <c r="AF32" s="34">
        <v>20</v>
      </c>
      <c r="AG32" s="36" t="s">
        <v>319</v>
      </c>
      <c r="AH32" s="36" t="s">
        <v>320</v>
      </c>
      <c r="AI32" s="32"/>
      <c r="AJ32" s="32"/>
      <c r="AK32" s="32"/>
      <c r="AL32" s="32"/>
      <c r="AM32" s="32"/>
      <c r="AN32" s="32"/>
    </row>
    <row r="33" spans="1:40" ht="15">
      <c r="A33" s="32"/>
      <c r="B33" s="32"/>
      <c r="C33" s="32"/>
      <c r="D33" s="32"/>
      <c r="E33" s="32"/>
      <c r="F33" s="33">
        <v>1</v>
      </c>
      <c r="G33" s="32" t="s">
        <v>105</v>
      </c>
      <c r="H33" s="34">
        <v>5</v>
      </c>
      <c r="I33" s="35" t="s">
        <v>107</v>
      </c>
      <c r="J33" s="35">
        <v>21</v>
      </c>
      <c r="K33" s="33">
        <v>5</v>
      </c>
      <c r="L33" s="34" t="s">
        <v>304</v>
      </c>
      <c r="M33" s="34">
        <v>5</v>
      </c>
      <c r="N33" s="34">
        <v>0.891</v>
      </c>
      <c r="O33" s="34">
        <v>1</v>
      </c>
      <c r="P33" s="34">
        <f t="shared" si="0"/>
        <v>4.455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4">
        <v>339</v>
      </c>
      <c r="AC33" s="35" t="s">
        <v>43</v>
      </c>
      <c r="AD33" s="35" t="s">
        <v>44</v>
      </c>
      <c r="AE33" s="35" t="s">
        <v>53</v>
      </c>
      <c r="AF33" s="34">
        <v>41</v>
      </c>
      <c r="AG33" s="36" t="s">
        <v>125</v>
      </c>
      <c r="AH33" s="36" t="s">
        <v>126</v>
      </c>
      <c r="AI33" s="32"/>
      <c r="AJ33" s="32"/>
      <c r="AK33" s="32"/>
      <c r="AL33" s="32"/>
      <c r="AM33" s="32"/>
      <c r="AN33" s="32"/>
    </row>
    <row r="34" spans="1:40" ht="15">
      <c r="A34" s="32"/>
      <c r="B34" s="32"/>
      <c r="C34" s="32"/>
      <c r="D34" s="32"/>
      <c r="E34" s="32"/>
      <c r="F34" s="33"/>
      <c r="G34" s="32"/>
      <c r="H34" s="34"/>
      <c r="I34" s="35"/>
      <c r="J34" s="35">
        <v>22</v>
      </c>
      <c r="K34" s="33"/>
      <c r="L34" s="34" t="s">
        <v>235</v>
      </c>
      <c r="M34" s="34">
        <v>1</v>
      </c>
      <c r="N34" s="34"/>
      <c r="O34" s="34"/>
      <c r="P34" s="34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4"/>
      <c r="AC34" s="35"/>
      <c r="AD34" s="35"/>
      <c r="AE34" s="35" t="s">
        <v>53</v>
      </c>
      <c r="AF34" s="34">
        <v>30</v>
      </c>
      <c r="AG34" s="36" t="s">
        <v>317</v>
      </c>
      <c r="AH34" s="36" t="s">
        <v>318</v>
      </c>
      <c r="AI34" s="32"/>
      <c r="AJ34" s="32"/>
      <c r="AK34" s="32"/>
      <c r="AL34" s="32"/>
      <c r="AM34" s="32"/>
      <c r="AN34" s="32"/>
    </row>
    <row r="35" spans="1:40" ht="15">
      <c r="A35" s="32"/>
      <c r="B35" s="32"/>
      <c r="C35" s="32"/>
      <c r="D35" s="32"/>
      <c r="E35" s="32"/>
      <c r="F35" s="33">
        <v>1</v>
      </c>
      <c r="G35" s="32" t="s">
        <v>105</v>
      </c>
      <c r="H35" s="34">
        <v>1</v>
      </c>
      <c r="I35" s="35" t="s">
        <v>106</v>
      </c>
      <c r="J35" s="35">
        <v>23</v>
      </c>
      <c r="K35" s="33">
        <v>5</v>
      </c>
      <c r="L35" s="34" t="s">
        <v>235</v>
      </c>
      <c r="M35" s="34">
        <v>1</v>
      </c>
      <c r="N35" s="34">
        <v>0.891</v>
      </c>
      <c r="O35" s="34">
        <v>1</v>
      </c>
      <c r="P35" s="34">
        <f t="shared" si="0"/>
        <v>0.891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4">
        <v>339</v>
      </c>
      <c r="AC35" s="35" t="s">
        <v>43</v>
      </c>
      <c r="AD35" s="35" t="s">
        <v>44</v>
      </c>
      <c r="AE35" s="35" t="s">
        <v>53</v>
      </c>
      <c r="AF35" s="34">
        <v>56</v>
      </c>
      <c r="AG35" s="35" t="s">
        <v>313</v>
      </c>
      <c r="AH35" s="35" t="s">
        <v>314</v>
      </c>
      <c r="AI35" s="32"/>
      <c r="AJ35" s="32"/>
      <c r="AK35" s="32"/>
      <c r="AL35" s="32"/>
      <c r="AM35" s="32"/>
      <c r="AN35" s="32"/>
    </row>
    <row r="36" spans="1:40" ht="15">
      <c r="A36" s="32"/>
      <c r="B36" s="32"/>
      <c r="C36" s="32"/>
      <c r="D36" s="32"/>
      <c r="E36" s="32"/>
      <c r="F36" s="33">
        <v>1</v>
      </c>
      <c r="G36" s="32" t="s">
        <v>105</v>
      </c>
      <c r="H36" s="34">
        <v>1</v>
      </c>
      <c r="I36" s="35" t="s">
        <v>106</v>
      </c>
      <c r="J36" s="35">
        <f>J35+1</f>
        <v>24</v>
      </c>
      <c r="K36" s="33">
        <v>5</v>
      </c>
      <c r="L36" s="34" t="s">
        <v>235</v>
      </c>
      <c r="M36" s="34">
        <v>1</v>
      </c>
      <c r="N36" s="34">
        <v>0.891</v>
      </c>
      <c r="O36" s="34">
        <v>1</v>
      </c>
      <c r="P36" s="34">
        <f t="shared" si="0"/>
        <v>0.891</v>
      </c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4">
        <v>339</v>
      </c>
      <c r="AC36" s="35" t="s">
        <v>43</v>
      </c>
      <c r="AD36" s="35" t="s">
        <v>44</v>
      </c>
      <c r="AE36" s="35" t="s">
        <v>53</v>
      </c>
      <c r="AF36" s="34">
        <v>62</v>
      </c>
      <c r="AG36" s="35" t="s">
        <v>315</v>
      </c>
      <c r="AH36" s="35" t="s">
        <v>316</v>
      </c>
      <c r="AI36" s="32"/>
      <c r="AJ36" s="32"/>
      <c r="AK36" s="32"/>
      <c r="AL36" s="32"/>
      <c r="AM36" s="32"/>
      <c r="AN36" s="32"/>
    </row>
    <row r="37" spans="1:40" ht="15">
      <c r="A37" s="32"/>
      <c r="B37" s="32"/>
      <c r="C37" s="32"/>
      <c r="D37" s="32"/>
      <c r="E37" s="32"/>
      <c r="F37" s="33">
        <v>1</v>
      </c>
      <c r="G37" s="32" t="s">
        <v>105</v>
      </c>
      <c r="H37" s="34">
        <v>1</v>
      </c>
      <c r="I37" s="35" t="s">
        <v>106</v>
      </c>
      <c r="J37" s="35">
        <f aca="true" t="shared" si="1" ref="J37:J78">J36+1</f>
        <v>25</v>
      </c>
      <c r="K37" s="33">
        <v>5</v>
      </c>
      <c r="L37" s="34" t="s">
        <v>235</v>
      </c>
      <c r="M37" s="34">
        <v>3</v>
      </c>
      <c r="N37" s="34">
        <v>0.891</v>
      </c>
      <c r="O37" s="34">
        <v>1</v>
      </c>
      <c r="P37" s="34">
        <f t="shared" si="0"/>
        <v>2.673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4">
        <v>339</v>
      </c>
      <c r="AC37" s="35" t="s">
        <v>43</v>
      </c>
      <c r="AD37" s="35" t="s">
        <v>44</v>
      </c>
      <c r="AE37" s="35" t="s">
        <v>54</v>
      </c>
      <c r="AF37" s="34">
        <v>12</v>
      </c>
      <c r="AG37" s="35" t="s">
        <v>246</v>
      </c>
      <c r="AH37" s="35" t="s">
        <v>247</v>
      </c>
      <c r="AI37" s="32"/>
      <c r="AJ37" s="32"/>
      <c r="AK37" s="32"/>
      <c r="AL37" s="32"/>
      <c r="AM37" s="32"/>
      <c r="AN37" s="32"/>
    </row>
    <row r="38" spans="1:40" ht="15">
      <c r="A38" s="32"/>
      <c r="B38" s="32"/>
      <c r="C38" s="32"/>
      <c r="D38" s="32"/>
      <c r="E38" s="32"/>
      <c r="F38" s="33">
        <v>1</v>
      </c>
      <c r="G38" s="32" t="s">
        <v>105</v>
      </c>
      <c r="H38" s="34">
        <v>1</v>
      </c>
      <c r="I38" s="35" t="s">
        <v>106</v>
      </c>
      <c r="J38" s="35">
        <f t="shared" si="1"/>
        <v>26</v>
      </c>
      <c r="K38" s="33">
        <v>5</v>
      </c>
      <c r="L38" s="34" t="s">
        <v>235</v>
      </c>
      <c r="M38" s="34">
        <v>3</v>
      </c>
      <c r="N38" s="34">
        <v>0.891</v>
      </c>
      <c r="O38" s="34">
        <v>1</v>
      </c>
      <c r="P38" s="34">
        <f t="shared" si="0"/>
        <v>2.673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4">
        <v>339</v>
      </c>
      <c r="AC38" s="35" t="s">
        <v>43</v>
      </c>
      <c r="AD38" s="35" t="s">
        <v>44</v>
      </c>
      <c r="AE38" s="35" t="s">
        <v>54</v>
      </c>
      <c r="AF38" s="34">
        <v>6</v>
      </c>
      <c r="AG38" s="35" t="s">
        <v>248</v>
      </c>
      <c r="AH38" s="35" t="s">
        <v>249</v>
      </c>
      <c r="AI38" s="32"/>
      <c r="AJ38" s="32"/>
      <c r="AK38" s="32"/>
      <c r="AL38" s="32"/>
      <c r="AM38" s="32"/>
      <c r="AN38" s="32"/>
    </row>
    <row r="39" spans="1:40" ht="15">
      <c r="A39" s="32"/>
      <c r="B39" s="32"/>
      <c r="C39" s="32"/>
      <c r="D39" s="32"/>
      <c r="E39" s="32"/>
      <c r="F39" s="33">
        <v>1</v>
      </c>
      <c r="G39" s="32" t="s">
        <v>105</v>
      </c>
      <c r="H39" s="34">
        <v>1</v>
      </c>
      <c r="I39" s="35" t="s">
        <v>106</v>
      </c>
      <c r="J39" s="35">
        <f t="shared" si="1"/>
        <v>27</v>
      </c>
      <c r="K39" s="33">
        <v>5</v>
      </c>
      <c r="L39" s="34" t="s">
        <v>235</v>
      </c>
      <c r="M39" s="34">
        <v>1</v>
      </c>
      <c r="N39" s="34">
        <v>0.891</v>
      </c>
      <c r="O39" s="34">
        <v>1</v>
      </c>
      <c r="P39" s="34">
        <f t="shared" si="0"/>
        <v>0.891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4">
        <v>339</v>
      </c>
      <c r="AC39" s="35" t="s">
        <v>43</v>
      </c>
      <c r="AD39" s="35" t="s">
        <v>44</v>
      </c>
      <c r="AE39" s="35" t="s">
        <v>55</v>
      </c>
      <c r="AF39" s="34">
        <v>23</v>
      </c>
      <c r="AG39" s="36" t="s">
        <v>127</v>
      </c>
      <c r="AH39" s="36" t="s">
        <v>128</v>
      </c>
      <c r="AI39" s="32"/>
      <c r="AJ39" s="32"/>
      <c r="AK39" s="32"/>
      <c r="AL39" s="32"/>
      <c r="AM39" s="32"/>
      <c r="AN39" s="32"/>
    </row>
    <row r="40" spans="1:40" ht="15">
      <c r="A40" s="32"/>
      <c r="B40" s="32"/>
      <c r="C40" s="32"/>
      <c r="D40" s="32"/>
      <c r="E40" s="32"/>
      <c r="F40" s="33">
        <v>1</v>
      </c>
      <c r="G40" s="32" t="s">
        <v>105</v>
      </c>
      <c r="H40" s="34">
        <v>1</v>
      </c>
      <c r="I40" s="35" t="s">
        <v>106</v>
      </c>
      <c r="J40" s="35">
        <f t="shared" si="1"/>
        <v>28</v>
      </c>
      <c r="K40" s="33">
        <v>5</v>
      </c>
      <c r="L40" s="34" t="s">
        <v>235</v>
      </c>
      <c r="M40" s="34">
        <v>1</v>
      </c>
      <c r="N40" s="34">
        <v>0.891</v>
      </c>
      <c r="O40" s="34">
        <v>1</v>
      </c>
      <c r="P40" s="34">
        <f t="shared" si="0"/>
        <v>0.891</v>
      </c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4">
        <v>339</v>
      </c>
      <c r="AC40" s="35" t="s">
        <v>43</v>
      </c>
      <c r="AD40" s="35" t="s">
        <v>44</v>
      </c>
      <c r="AE40" s="35" t="s">
        <v>55</v>
      </c>
      <c r="AF40" s="34">
        <v>31</v>
      </c>
      <c r="AG40" s="35" t="s">
        <v>321</v>
      </c>
      <c r="AH40" s="35" t="s">
        <v>322</v>
      </c>
      <c r="AI40" s="32"/>
      <c r="AJ40" s="32"/>
      <c r="AK40" s="32"/>
      <c r="AL40" s="32"/>
      <c r="AM40" s="32"/>
      <c r="AN40" s="32"/>
    </row>
    <row r="41" spans="1:40" ht="15">
      <c r="A41" s="32"/>
      <c r="B41" s="32"/>
      <c r="C41" s="32"/>
      <c r="D41" s="32"/>
      <c r="E41" s="32"/>
      <c r="F41" s="33"/>
      <c r="G41" s="32"/>
      <c r="H41" s="34"/>
      <c r="I41" s="35"/>
      <c r="J41" s="35">
        <f t="shared" si="1"/>
        <v>29</v>
      </c>
      <c r="K41" s="33"/>
      <c r="L41" s="34" t="s">
        <v>235</v>
      </c>
      <c r="M41" s="34">
        <v>3</v>
      </c>
      <c r="N41" s="34"/>
      <c r="O41" s="34"/>
      <c r="P41" s="34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4"/>
      <c r="AC41" s="35"/>
      <c r="AD41" s="35"/>
      <c r="AE41" s="35" t="s">
        <v>55</v>
      </c>
      <c r="AF41" s="34">
        <v>64</v>
      </c>
      <c r="AG41" s="35" t="s">
        <v>325</v>
      </c>
      <c r="AH41" s="35" t="s">
        <v>326</v>
      </c>
      <c r="AI41" s="32"/>
      <c r="AJ41" s="32"/>
      <c r="AK41" s="32"/>
      <c r="AL41" s="32"/>
      <c r="AM41" s="32"/>
      <c r="AN41" s="32"/>
    </row>
    <row r="42" spans="1:40" ht="15">
      <c r="A42" s="32"/>
      <c r="B42" s="32"/>
      <c r="C42" s="32"/>
      <c r="D42" s="32"/>
      <c r="E42" s="32"/>
      <c r="F42" s="33">
        <v>1</v>
      </c>
      <c r="G42" s="32" t="s">
        <v>105</v>
      </c>
      <c r="H42" s="34">
        <v>1</v>
      </c>
      <c r="I42" s="35" t="s">
        <v>106</v>
      </c>
      <c r="J42" s="35">
        <f t="shared" si="1"/>
        <v>30</v>
      </c>
      <c r="K42" s="33">
        <v>5</v>
      </c>
      <c r="L42" s="34" t="s">
        <v>235</v>
      </c>
      <c r="M42" s="34">
        <v>1</v>
      </c>
      <c r="N42" s="34">
        <v>0.891</v>
      </c>
      <c r="O42" s="34">
        <v>1</v>
      </c>
      <c r="P42" s="34">
        <f t="shared" si="0"/>
        <v>0.891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4">
        <v>339</v>
      </c>
      <c r="AC42" s="35" t="s">
        <v>43</v>
      </c>
      <c r="AD42" s="35" t="s">
        <v>44</v>
      </c>
      <c r="AE42" s="35" t="s">
        <v>55</v>
      </c>
      <c r="AF42" s="34">
        <v>44</v>
      </c>
      <c r="AG42" s="35" t="s">
        <v>323</v>
      </c>
      <c r="AH42" s="35" t="s">
        <v>324</v>
      </c>
      <c r="AI42" s="32"/>
      <c r="AJ42" s="32"/>
      <c r="AK42" s="32"/>
      <c r="AL42" s="32"/>
      <c r="AM42" s="32"/>
      <c r="AN42" s="32"/>
    </row>
    <row r="43" spans="1:40" ht="15">
      <c r="A43" s="32"/>
      <c r="B43" s="32"/>
      <c r="C43" s="32"/>
      <c r="D43" s="32"/>
      <c r="E43" s="32"/>
      <c r="F43" s="33">
        <v>1</v>
      </c>
      <c r="G43" s="32" t="s">
        <v>105</v>
      </c>
      <c r="H43" s="34">
        <v>1</v>
      </c>
      <c r="I43" s="35" t="s">
        <v>106</v>
      </c>
      <c r="J43" s="35">
        <f t="shared" si="1"/>
        <v>31</v>
      </c>
      <c r="K43" s="33">
        <v>5</v>
      </c>
      <c r="L43" s="34" t="s">
        <v>235</v>
      </c>
      <c r="M43" s="34">
        <v>3</v>
      </c>
      <c r="N43" s="34">
        <v>0.891</v>
      </c>
      <c r="O43" s="34">
        <v>1</v>
      </c>
      <c r="P43" s="34">
        <f t="shared" si="0"/>
        <v>2.673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4">
        <v>339</v>
      </c>
      <c r="AC43" s="35" t="s">
        <v>43</v>
      </c>
      <c r="AD43" s="35" t="s">
        <v>44</v>
      </c>
      <c r="AE43" s="35" t="s">
        <v>56</v>
      </c>
      <c r="AF43" s="34">
        <v>6</v>
      </c>
      <c r="AG43" s="36" t="s">
        <v>129</v>
      </c>
      <c r="AH43" s="36" t="s">
        <v>130</v>
      </c>
      <c r="AI43" s="32"/>
      <c r="AJ43" s="32"/>
      <c r="AK43" s="32"/>
      <c r="AL43" s="32"/>
      <c r="AM43" s="32"/>
      <c r="AN43" s="32"/>
    </row>
    <row r="44" spans="1:40" ht="15">
      <c r="A44" s="32"/>
      <c r="B44" s="32"/>
      <c r="C44" s="32"/>
      <c r="D44" s="32"/>
      <c r="E44" s="32"/>
      <c r="F44" s="33">
        <v>1</v>
      </c>
      <c r="G44" s="32" t="s">
        <v>105</v>
      </c>
      <c r="H44" s="34">
        <v>1</v>
      </c>
      <c r="I44" s="35" t="s">
        <v>106</v>
      </c>
      <c r="J44" s="35">
        <f t="shared" si="1"/>
        <v>32</v>
      </c>
      <c r="K44" s="33">
        <v>5</v>
      </c>
      <c r="L44" s="34" t="s">
        <v>108</v>
      </c>
      <c r="M44" s="34">
        <v>1</v>
      </c>
      <c r="N44" s="34">
        <v>0.891</v>
      </c>
      <c r="O44" s="34">
        <v>1</v>
      </c>
      <c r="P44" s="34">
        <f t="shared" si="0"/>
        <v>0.891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4">
        <v>339</v>
      </c>
      <c r="AC44" s="35" t="s">
        <v>43</v>
      </c>
      <c r="AD44" s="35" t="s">
        <v>44</v>
      </c>
      <c r="AE44" s="35" t="s">
        <v>57</v>
      </c>
      <c r="AF44" s="34">
        <v>53</v>
      </c>
      <c r="AG44" s="36" t="s">
        <v>131</v>
      </c>
      <c r="AH44" s="36" t="s">
        <v>132</v>
      </c>
      <c r="AI44" s="32"/>
      <c r="AJ44" s="32"/>
      <c r="AK44" s="32"/>
      <c r="AL44" s="32"/>
      <c r="AM44" s="32"/>
      <c r="AN44" s="32"/>
    </row>
    <row r="45" spans="1:40" ht="15">
      <c r="A45" s="32"/>
      <c r="B45" s="32"/>
      <c r="C45" s="32"/>
      <c r="D45" s="32"/>
      <c r="E45" s="32"/>
      <c r="F45" s="33">
        <v>1</v>
      </c>
      <c r="G45" s="32" t="s">
        <v>105</v>
      </c>
      <c r="H45" s="34">
        <v>1</v>
      </c>
      <c r="I45" s="35" t="s">
        <v>106</v>
      </c>
      <c r="J45" s="35">
        <f t="shared" si="1"/>
        <v>33</v>
      </c>
      <c r="K45" s="33">
        <v>5</v>
      </c>
      <c r="L45" s="34" t="s">
        <v>108</v>
      </c>
      <c r="M45" s="34">
        <v>1</v>
      </c>
      <c r="N45" s="34">
        <v>0.891</v>
      </c>
      <c r="O45" s="34">
        <v>1</v>
      </c>
      <c r="P45" s="34">
        <f t="shared" si="0"/>
        <v>0.891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4">
        <v>339</v>
      </c>
      <c r="AC45" s="35" t="s">
        <v>43</v>
      </c>
      <c r="AD45" s="35" t="s">
        <v>44</v>
      </c>
      <c r="AE45" s="35" t="s">
        <v>58</v>
      </c>
      <c r="AF45" s="34">
        <v>22</v>
      </c>
      <c r="AG45" s="35" t="s">
        <v>327</v>
      </c>
      <c r="AH45" s="35" t="s">
        <v>328</v>
      </c>
      <c r="AI45" s="32"/>
      <c r="AJ45" s="32"/>
      <c r="AK45" s="32"/>
      <c r="AL45" s="32"/>
      <c r="AM45" s="32"/>
      <c r="AN45" s="32"/>
    </row>
    <row r="46" spans="1:40" ht="15">
      <c r="A46" s="32"/>
      <c r="B46" s="32"/>
      <c r="C46" s="32"/>
      <c r="D46" s="32"/>
      <c r="E46" s="32"/>
      <c r="F46" s="33">
        <v>1</v>
      </c>
      <c r="G46" s="32" t="s">
        <v>105</v>
      </c>
      <c r="H46" s="34">
        <v>1</v>
      </c>
      <c r="I46" s="35" t="s">
        <v>106</v>
      </c>
      <c r="J46" s="35">
        <f t="shared" si="1"/>
        <v>34</v>
      </c>
      <c r="K46" s="33">
        <v>5</v>
      </c>
      <c r="L46" s="34" t="s">
        <v>235</v>
      </c>
      <c r="M46" s="34">
        <v>2</v>
      </c>
      <c r="N46" s="34">
        <v>0.891</v>
      </c>
      <c r="O46" s="34">
        <v>1</v>
      </c>
      <c r="P46" s="34">
        <f t="shared" si="0"/>
        <v>1.782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4">
        <v>339</v>
      </c>
      <c r="AC46" s="35" t="s">
        <v>43</v>
      </c>
      <c r="AD46" s="35" t="s">
        <v>44</v>
      </c>
      <c r="AE46" s="35" t="s">
        <v>59</v>
      </c>
      <c r="AF46" s="34">
        <v>50</v>
      </c>
      <c r="AG46" s="35" t="s">
        <v>250</v>
      </c>
      <c r="AH46" s="35" t="s">
        <v>251</v>
      </c>
      <c r="AI46" s="32"/>
      <c r="AJ46" s="32"/>
      <c r="AK46" s="32"/>
      <c r="AL46" s="32"/>
      <c r="AM46" s="32"/>
      <c r="AN46" s="32"/>
    </row>
    <row r="47" spans="1:40" ht="15">
      <c r="A47" s="32"/>
      <c r="B47" s="32"/>
      <c r="C47" s="32"/>
      <c r="D47" s="32"/>
      <c r="E47" s="32"/>
      <c r="F47" s="33">
        <v>1</v>
      </c>
      <c r="G47" s="32" t="s">
        <v>105</v>
      </c>
      <c r="H47" s="34">
        <v>1</v>
      </c>
      <c r="I47" s="35" t="s">
        <v>106</v>
      </c>
      <c r="J47" s="35">
        <f t="shared" si="1"/>
        <v>35</v>
      </c>
      <c r="K47" s="33">
        <v>5</v>
      </c>
      <c r="L47" s="34" t="s">
        <v>235</v>
      </c>
      <c r="M47" s="34">
        <v>2</v>
      </c>
      <c r="N47" s="34">
        <v>0.891</v>
      </c>
      <c r="O47" s="34">
        <v>1</v>
      </c>
      <c r="P47" s="34">
        <f t="shared" si="0"/>
        <v>1.782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4">
        <v>339</v>
      </c>
      <c r="AC47" s="35" t="s">
        <v>43</v>
      </c>
      <c r="AD47" s="35" t="s">
        <v>44</v>
      </c>
      <c r="AE47" s="35" t="s">
        <v>60</v>
      </c>
      <c r="AF47" s="34">
        <v>7</v>
      </c>
      <c r="AG47" s="35" t="s">
        <v>302</v>
      </c>
      <c r="AH47" s="35" t="s">
        <v>303</v>
      </c>
      <c r="AI47" s="32"/>
      <c r="AJ47" s="32"/>
      <c r="AK47" s="32"/>
      <c r="AL47" s="32"/>
      <c r="AM47" s="32"/>
      <c r="AN47" s="32"/>
    </row>
    <row r="48" spans="1:40" ht="15">
      <c r="A48" s="32"/>
      <c r="B48" s="32"/>
      <c r="C48" s="32"/>
      <c r="D48" s="32"/>
      <c r="E48" s="32"/>
      <c r="F48" s="33">
        <v>1</v>
      </c>
      <c r="G48" s="32" t="s">
        <v>105</v>
      </c>
      <c r="H48" s="34">
        <v>1</v>
      </c>
      <c r="I48" s="35" t="s">
        <v>106</v>
      </c>
      <c r="J48" s="35">
        <f t="shared" si="1"/>
        <v>36</v>
      </c>
      <c r="K48" s="33">
        <v>5</v>
      </c>
      <c r="L48" s="34" t="s">
        <v>235</v>
      </c>
      <c r="M48" s="34">
        <v>1</v>
      </c>
      <c r="N48" s="34">
        <v>0.891</v>
      </c>
      <c r="O48" s="34">
        <v>1</v>
      </c>
      <c r="P48" s="34">
        <f t="shared" si="0"/>
        <v>0.891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4">
        <v>339</v>
      </c>
      <c r="AC48" s="35" t="s">
        <v>43</v>
      </c>
      <c r="AD48" s="35" t="s">
        <v>44</v>
      </c>
      <c r="AE48" s="35" t="s">
        <v>61</v>
      </c>
      <c r="AF48" s="34">
        <v>25</v>
      </c>
      <c r="AG48" s="36" t="s">
        <v>133</v>
      </c>
      <c r="AH48" s="36" t="s">
        <v>134</v>
      </c>
      <c r="AI48" s="32"/>
      <c r="AJ48" s="32"/>
      <c r="AK48" s="32"/>
      <c r="AL48" s="32"/>
      <c r="AM48" s="32"/>
      <c r="AN48" s="32"/>
    </row>
    <row r="49" spans="1:40" ht="15">
      <c r="A49" s="32"/>
      <c r="B49" s="32"/>
      <c r="C49" s="32"/>
      <c r="D49" s="32"/>
      <c r="E49" s="32"/>
      <c r="F49" s="33">
        <v>1</v>
      </c>
      <c r="G49" s="32" t="s">
        <v>105</v>
      </c>
      <c r="H49" s="34">
        <v>1</v>
      </c>
      <c r="I49" s="35" t="s">
        <v>106</v>
      </c>
      <c r="J49" s="35">
        <f t="shared" si="1"/>
        <v>37</v>
      </c>
      <c r="K49" s="33">
        <v>5</v>
      </c>
      <c r="L49" s="34" t="s">
        <v>235</v>
      </c>
      <c r="M49" s="34">
        <v>1</v>
      </c>
      <c r="N49" s="34">
        <v>0.891</v>
      </c>
      <c r="O49" s="34">
        <v>1</v>
      </c>
      <c r="P49" s="34">
        <f t="shared" si="0"/>
        <v>0.891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4">
        <v>339</v>
      </c>
      <c r="AC49" s="35" t="s">
        <v>43</v>
      </c>
      <c r="AD49" s="35" t="s">
        <v>44</v>
      </c>
      <c r="AE49" s="35" t="s">
        <v>61</v>
      </c>
      <c r="AF49" s="34">
        <v>29</v>
      </c>
      <c r="AG49" s="36" t="s">
        <v>135</v>
      </c>
      <c r="AH49" s="36" t="s">
        <v>136</v>
      </c>
      <c r="AI49" s="32"/>
      <c r="AJ49" s="32"/>
      <c r="AK49" s="32"/>
      <c r="AL49" s="32"/>
      <c r="AM49" s="32"/>
      <c r="AN49" s="32"/>
    </row>
    <row r="50" spans="1:40" ht="15">
      <c r="A50" s="32"/>
      <c r="B50" s="32"/>
      <c r="C50" s="32"/>
      <c r="D50" s="32"/>
      <c r="E50" s="32"/>
      <c r="F50" s="33">
        <v>1</v>
      </c>
      <c r="G50" s="32" t="s">
        <v>105</v>
      </c>
      <c r="H50" s="34">
        <v>1</v>
      </c>
      <c r="I50" s="35" t="s">
        <v>106</v>
      </c>
      <c r="J50" s="35">
        <f t="shared" si="1"/>
        <v>38</v>
      </c>
      <c r="K50" s="33">
        <v>5</v>
      </c>
      <c r="L50" s="34" t="s">
        <v>235</v>
      </c>
      <c r="M50" s="34">
        <v>2</v>
      </c>
      <c r="N50" s="34">
        <v>0.891</v>
      </c>
      <c r="O50" s="34">
        <v>1</v>
      </c>
      <c r="P50" s="34">
        <f t="shared" si="0"/>
        <v>1.782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4">
        <v>339</v>
      </c>
      <c r="AC50" s="35" t="s">
        <v>43</v>
      </c>
      <c r="AD50" s="35" t="s">
        <v>44</v>
      </c>
      <c r="AE50" s="35" t="s">
        <v>61</v>
      </c>
      <c r="AF50" s="34">
        <v>35</v>
      </c>
      <c r="AG50" s="36" t="s">
        <v>137</v>
      </c>
      <c r="AH50" s="36" t="s">
        <v>138</v>
      </c>
      <c r="AI50" s="32"/>
      <c r="AJ50" s="32"/>
      <c r="AK50" s="32"/>
      <c r="AL50" s="32"/>
      <c r="AM50" s="32"/>
      <c r="AN50" s="32"/>
    </row>
    <row r="51" spans="1:40" ht="15">
      <c r="A51" s="32"/>
      <c r="B51" s="32"/>
      <c r="C51" s="32"/>
      <c r="D51" s="32"/>
      <c r="E51" s="32"/>
      <c r="F51" s="33">
        <v>1</v>
      </c>
      <c r="G51" s="32" t="s">
        <v>105</v>
      </c>
      <c r="H51" s="34">
        <v>1</v>
      </c>
      <c r="I51" s="35" t="s">
        <v>106</v>
      </c>
      <c r="J51" s="35">
        <f t="shared" si="1"/>
        <v>39</v>
      </c>
      <c r="K51" s="33">
        <v>5</v>
      </c>
      <c r="L51" s="34" t="s">
        <v>235</v>
      </c>
      <c r="M51" s="34">
        <v>1</v>
      </c>
      <c r="N51" s="34">
        <v>0.891</v>
      </c>
      <c r="O51" s="34">
        <v>1</v>
      </c>
      <c r="P51" s="34">
        <f t="shared" si="0"/>
        <v>0.891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4">
        <v>339</v>
      </c>
      <c r="AC51" s="35" t="s">
        <v>43</v>
      </c>
      <c r="AD51" s="35" t="s">
        <v>44</v>
      </c>
      <c r="AE51" s="35" t="s">
        <v>61</v>
      </c>
      <c r="AF51" s="34">
        <v>44</v>
      </c>
      <c r="AG51" s="36" t="s">
        <v>139</v>
      </c>
      <c r="AH51" s="36" t="s">
        <v>140</v>
      </c>
      <c r="AI51" s="32"/>
      <c r="AJ51" s="32"/>
      <c r="AK51" s="32"/>
      <c r="AL51" s="32"/>
      <c r="AM51" s="32"/>
      <c r="AN51" s="32"/>
    </row>
    <row r="52" spans="1:40" ht="15">
      <c r="A52" s="32"/>
      <c r="B52" s="32"/>
      <c r="C52" s="32"/>
      <c r="D52" s="32"/>
      <c r="E52" s="32"/>
      <c r="F52" s="33">
        <v>1</v>
      </c>
      <c r="G52" s="32" t="s">
        <v>105</v>
      </c>
      <c r="H52" s="34">
        <v>1</v>
      </c>
      <c r="I52" s="35" t="s">
        <v>106</v>
      </c>
      <c r="J52" s="35">
        <f t="shared" si="1"/>
        <v>40</v>
      </c>
      <c r="K52" s="33">
        <v>5</v>
      </c>
      <c r="L52" s="34" t="s">
        <v>235</v>
      </c>
      <c r="M52" s="34">
        <v>1</v>
      </c>
      <c r="N52" s="34">
        <v>0.891</v>
      </c>
      <c r="O52" s="34">
        <v>1</v>
      </c>
      <c r="P52" s="34">
        <f t="shared" si="0"/>
        <v>0.891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4">
        <v>339</v>
      </c>
      <c r="AC52" s="35" t="s">
        <v>43</v>
      </c>
      <c r="AD52" s="35" t="s">
        <v>44</v>
      </c>
      <c r="AE52" s="35" t="s">
        <v>61</v>
      </c>
      <c r="AF52" s="34">
        <v>45</v>
      </c>
      <c r="AG52" s="35" t="s">
        <v>141</v>
      </c>
      <c r="AH52" s="35" t="s">
        <v>142</v>
      </c>
      <c r="AI52" s="32"/>
      <c r="AJ52" s="32"/>
      <c r="AK52" s="32"/>
      <c r="AL52" s="32"/>
      <c r="AM52" s="32"/>
      <c r="AN52" s="32"/>
    </row>
    <row r="53" spans="1:40" ht="15">
      <c r="A53" s="32"/>
      <c r="B53" s="32"/>
      <c r="C53" s="32"/>
      <c r="D53" s="32"/>
      <c r="E53" s="32"/>
      <c r="F53" s="33">
        <v>1</v>
      </c>
      <c r="G53" s="32" t="s">
        <v>105</v>
      </c>
      <c r="H53" s="34">
        <v>1</v>
      </c>
      <c r="I53" s="35" t="s">
        <v>106</v>
      </c>
      <c r="J53" s="35">
        <f t="shared" si="1"/>
        <v>41</v>
      </c>
      <c r="K53" s="33">
        <v>5</v>
      </c>
      <c r="L53" s="34" t="s">
        <v>235</v>
      </c>
      <c r="M53" s="34">
        <v>1</v>
      </c>
      <c r="N53" s="34">
        <v>0.891</v>
      </c>
      <c r="O53" s="34">
        <v>1</v>
      </c>
      <c r="P53" s="34">
        <f t="shared" si="0"/>
        <v>0.891</v>
      </c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4">
        <v>339</v>
      </c>
      <c r="AC53" s="35" t="s">
        <v>43</v>
      </c>
      <c r="AD53" s="35" t="s">
        <v>44</v>
      </c>
      <c r="AE53" s="35" t="s">
        <v>61</v>
      </c>
      <c r="AF53" s="34">
        <v>56</v>
      </c>
      <c r="AG53" s="36" t="s">
        <v>143</v>
      </c>
      <c r="AH53" s="36" t="s">
        <v>144</v>
      </c>
      <c r="AI53" s="32"/>
      <c r="AJ53" s="32"/>
      <c r="AK53" s="32"/>
      <c r="AL53" s="32"/>
      <c r="AM53" s="32"/>
      <c r="AN53" s="32"/>
    </row>
    <row r="54" spans="1:40" ht="15">
      <c r="A54" s="32"/>
      <c r="B54" s="32"/>
      <c r="C54" s="32"/>
      <c r="D54" s="32"/>
      <c r="E54" s="32"/>
      <c r="F54" s="33">
        <v>1</v>
      </c>
      <c r="G54" s="32" t="s">
        <v>105</v>
      </c>
      <c r="H54" s="34">
        <v>1</v>
      </c>
      <c r="I54" s="35" t="s">
        <v>106</v>
      </c>
      <c r="J54" s="35">
        <f t="shared" si="1"/>
        <v>42</v>
      </c>
      <c r="K54" s="33">
        <v>5</v>
      </c>
      <c r="L54" s="34" t="s">
        <v>235</v>
      </c>
      <c r="M54" s="34">
        <v>1</v>
      </c>
      <c r="N54" s="34">
        <v>0.891</v>
      </c>
      <c r="O54" s="34">
        <v>1</v>
      </c>
      <c r="P54" s="34">
        <f t="shared" si="0"/>
        <v>0.891</v>
      </c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4">
        <v>339</v>
      </c>
      <c r="AC54" s="35" t="s">
        <v>43</v>
      </c>
      <c r="AD54" s="35" t="s">
        <v>44</v>
      </c>
      <c r="AE54" s="35" t="s">
        <v>61</v>
      </c>
      <c r="AF54" s="34">
        <v>57</v>
      </c>
      <c r="AG54" s="35" t="s">
        <v>145</v>
      </c>
      <c r="AH54" s="35" t="s">
        <v>146</v>
      </c>
      <c r="AI54" s="32"/>
      <c r="AJ54" s="32"/>
      <c r="AK54" s="32"/>
      <c r="AL54" s="32"/>
      <c r="AM54" s="32"/>
      <c r="AN54" s="32"/>
    </row>
    <row r="55" spans="1:40" ht="15">
      <c r="A55" s="32"/>
      <c r="B55" s="32"/>
      <c r="C55" s="32"/>
      <c r="D55" s="32"/>
      <c r="E55" s="32"/>
      <c r="F55" s="33">
        <v>1</v>
      </c>
      <c r="G55" s="32" t="s">
        <v>105</v>
      </c>
      <c r="H55" s="34">
        <v>1</v>
      </c>
      <c r="I55" s="35" t="s">
        <v>106</v>
      </c>
      <c r="J55" s="35">
        <f t="shared" si="1"/>
        <v>43</v>
      </c>
      <c r="K55" s="33">
        <v>5</v>
      </c>
      <c r="L55" s="34" t="s">
        <v>235</v>
      </c>
      <c r="M55" s="34">
        <v>2</v>
      </c>
      <c r="N55" s="34">
        <v>0.891</v>
      </c>
      <c r="O55" s="34">
        <v>1</v>
      </c>
      <c r="P55" s="34">
        <f t="shared" si="0"/>
        <v>1.782</v>
      </c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4">
        <v>339</v>
      </c>
      <c r="AC55" s="35" t="s">
        <v>43</v>
      </c>
      <c r="AD55" s="35" t="s">
        <v>44</v>
      </c>
      <c r="AE55" s="35" t="s">
        <v>61</v>
      </c>
      <c r="AF55" s="34">
        <v>7</v>
      </c>
      <c r="AG55" s="35" t="s">
        <v>147</v>
      </c>
      <c r="AH55" s="35" t="s">
        <v>148</v>
      </c>
      <c r="AI55" s="32"/>
      <c r="AJ55" s="32"/>
      <c r="AK55" s="32"/>
      <c r="AL55" s="32"/>
      <c r="AM55" s="32"/>
      <c r="AN55" s="32"/>
    </row>
    <row r="56" spans="1:40" ht="15">
      <c r="A56" s="32"/>
      <c r="B56" s="32"/>
      <c r="C56" s="32"/>
      <c r="D56" s="32"/>
      <c r="E56" s="32"/>
      <c r="F56" s="33">
        <v>1</v>
      </c>
      <c r="G56" s="32" t="s">
        <v>105</v>
      </c>
      <c r="H56" s="34">
        <v>1</v>
      </c>
      <c r="I56" s="35" t="s">
        <v>106</v>
      </c>
      <c r="J56" s="35">
        <f t="shared" si="1"/>
        <v>44</v>
      </c>
      <c r="K56" s="33">
        <v>5</v>
      </c>
      <c r="L56" s="34" t="s">
        <v>108</v>
      </c>
      <c r="M56" s="34">
        <v>3</v>
      </c>
      <c r="N56" s="34">
        <v>0.891</v>
      </c>
      <c r="O56" s="34">
        <v>1</v>
      </c>
      <c r="P56" s="34">
        <f t="shared" si="0"/>
        <v>2.673</v>
      </c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4">
        <v>339</v>
      </c>
      <c r="AC56" s="35" t="s">
        <v>43</v>
      </c>
      <c r="AD56" s="35" t="s">
        <v>44</v>
      </c>
      <c r="AE56" s="35" t="s">
        <v>62</v>
      </c>
      <c r="AF56" s="34">
        <v>24</v>
      </c>
      <c r="AG56" s="35" t="s">
        <v>329</v>
      </c>
      <c r="AH56" s="35" t="s">
        <v>330</v>
      </c>
      <c r="AI56" s="32"/>
      <c r="AJ56" s="32"/>
      <c r="AK56" s="32"/>
      <c r="AL56" s="32"/>
      <c r="AM56" s="32"/>
      <c r="AN56" s="32"/>
    </row>
    <row r="57" spans="1:40" ht="15">
      <c r="A57" s="32"/>
      <c r="B57" s="32"/>
      <c r="C57" s="32"/>
      <c r="D57" s="32"/>
      <c r="E57" s="32"/>
      <c r="F57" s="33">
        <v>1</v>
      </c>
      <c r="G57" s="32" t="s">
        <v>105</v>
      </c>
      <c r="H57" s="34">
        <v>1</v>
      </c>
      <c r="I57" s="35" t="s">
        <v>106</v>
      </c>
      <c r="J57" s="35">
        <f t="shared" si="1"/>
        <v>45</v>
      </c>
      <c r="K57" s="33">
        <v>5</v>
      </c>
      <c r="L57" s="34" t="s">
        <v>235</v>
      </c>
      <c r="M57" s="34">
        <v>2</v>
      </c>
      <c r="N57" s="34">
        <v>0.891</v>
      </c>
      <c r="O57" s="34">
        <v>1</v>
      </c>
      <c r="P57" s="34">
        <f t="shared" si="0"/>
        <v>1.782</v>
      </c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4">
        <v>339</v>
      </c>
      <c r="AC57" s="35" t="s">
        <v>43</v>
      </c>
      <c r="AD57" s="35" t="s">
        <v>44</v>
      </c>
      <c r="AE57" s="35" t="s">
        <v>63</v>
      </c>
      <c r="AF57" s="34">
        <v>14</v>
      </c>
      <c r="AG57" s="35" t="s">
        <v>149</v>
      </c>
      <c r="AH57" s="35" t="s">
        <v>150</v>
      </c>
      <c r="AI57" s="32"/>
      <c r="AJ57" s="32"/>
      <c r="AK57" s="32"/>
      <c r="AL57" s="32"/>
      <c r="AM57" s="32"/>
      <c r="AN57" s="32"/>
    </row>
    <row r="58" spans="1:40" ht="15">
      <c r="A58" s="32"/>
      <c r="B58" s="32"/>
      <c r="C58" s="32"/>
      <c r="D58" s="32"/>
      <c r="E58" s="32"/>
      <c r="F58" s="33">
        <v>1</v>
      </c>
      <c r="G58" s="32" t="s">
        <v>105</v>
      </c>
      <c r="H58" s="34">
        <v>1</v>
      </c>
      <c r="I58" s="35" t="s">
        <v>106</v>
      </c>
      <c r="J58" s="35">
        <f t="shared" si="1"/>
        <v>46</v>
      </c>
      <c r="K58" s="33">
        <v>5</v>
      </c>
      <c r="L58" s="34" t="s">
        <v>304</v>
      </c>
      <c r="M58" s="34">
        <v>6</v>
      </c>
      <c r="N58" s="34">
        <v>0.891</v>
      </c>
      <c r="O58" s="34">
        <v>1</v>
      </c>
      <c r="P58" s="34">
        <f t="shared" si="0"/>
        <v>5.346</v>
      </c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4">
        <v>339</v>
      </c>
      <c r="AC58" s="35" t="s">
        <v>43</v>
      </c>
      <c r="AD58" s="35" t="s">
        <v>44</v>
      </c>
      <c r="AE58" s="35" t="s">
        <v>63</v>
      </c>
      <c r="AF58" s="34">
        <v>20</v>
      </c>
      <c r="AG58" s="35" t="s">
        <v>151</v>
      </c>
      <c r="AH58" s="35" t="s">
        <v>152</v>
      </c>
      <c r="AI58" s="32"/>
      <c r="AJ58" s="32"/>
      <c r="AK58" s="32"/>
      <c r="AL58" s="32"/>
      <c r="AM58" s="32"/>
      <c r="AN58" s="32"/>
    </row>
    <row r="59" spans="1:40" ht="15">
      <c r="A59" s="32"/>
      <c r="B59" s="32"/>
      <c r="C59" s="32"/>
      <c r="D59" s="32"/>
      <c r="E59" s="32"/>
      <c r="F59" s="33">
        <v>1</v>
      </c>
      <c r="G59" s="32" t="s">
        <v>105</v>
      </c>
      <c r="H59" s="34">
        <v>1</v>
      </c>
      <c r="I59" s="35" t="s">
        <v>106</v>
      </c>
      <c r="J59" s="35">
        <f t="shared" si="1"/>
        <v>47</v>
      </c>
      <c r="K59" s="33">
        <v>5</v>
      </c>
      <c r="L59" s="34" t="s">
        <v>235</v>
      </c>
      <c r="M59" s="34">
        <v>2</v>
      </c>
      <c r="N59" s="34">
        <v>0.891</v>
      </c>
      <c r="O59" s="34">
        <v>1</v>
      </c>
      <c r="P59" s="34">
        <f t="shared" si="0"/>
        <v>1.782</v>
      </c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4">
        <v>339</v>
      </c>
      <c r="AC59" s="35" t="s">
        <v>43</v>
      </c>
      <c r="AD59" s="35" t="s">
        <v>44</v>
      </c>
      <c r="AE59" s="35" t="s">
        <v>63</v>
      </c>
      <c r="AF59" s="34">
        <v>28</v>
      </c>
      <c r="AG59" s="35" t="s">
        <v>153</v>
      </c>
      <c r="AH59" s="35" t="s">
        <v>154</v>
      </c>
      <c r="AI59" s="32"/>
      <c r="AJ59" s="32"/>
      <c r="AK59" s="32"/>
      <c r="AL59" s="32"/>
      <c r="AM59" s="32"/>
      <c r="AN59" s="32"/>
    </row>
    <row r="60" spans="1:40" ht="15">
      <c r="A60" s="32"/>
      <c r="B60" s="32"/>
      <c r="C60" s="32"/>
      <c r="D60" s="32"/>
      <c r="E60" s="32"/>
      <c r="F60" s="33">
        <v>1</v>
      </c>
      <c r="G60" s="32" t="s">
        <v>105</v>
      </c>
      <c r="H60" s="34">
        <v>5</v>
      </c>
      <c r="I60" s="35" t="s">
        <v>107</v>
      </c>
      <c r="J60" s="35">
        <f t="shared" si="1"/>
        <v>48</v>
      </c>
      <c r="K60" s="33">
        <v>5</v>
      </c>
      <c r="L60" s="34" t="s">
        <v>235</v>
      </c>
      <c r="M60" s="34">
        <v>6</v>
      </c>
      <c r="N60" s="34">
        <v>0.891</v>
      </c>
      <c r="O60" s="34">
        <v>1</v>
      </c>
      <c r="P60" s="34">
        <f t="shared" si="0"/>
        <v>5.346</v>
      </c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4">
        <v>339</v>
      </c>
      <c r="AC60" s="35" t="s">
        <v>43</v>
      </c>
      <c r="AD60" s="35" t="s">
        <v>44</v>
      </c>
      <c r="AE60" s="35" t="s">
        <v>63</v>
      </c>
      <c r="AF60" s="34">
        <v>5</v>
      </c>
      <c r="AG60" s="35" t="s">
        <v>155</v>
      </c>
      <c r="AH60" s="35" t="s">
        <v>156</v>
      </c>
      <c r="AI60" s="32"/>
      <c r="AJ60" s="32"/>
      <c r="AK60" s="32"/>
      <c r="AL60" s="32"/>
      <c r="AM60" s="32"/>
      <c r="AN60" s="32"/>
    </row>
    <row r="61" spans="1:40" ht="15">
      <c r="A61" s="32"/>
      <c r="B61" s="32"/>
      <c r="C61" s="32"/>
      <c r="D61" s="32"/>
      <c r="E61" s="32"/>
      <c r="F61" s="33">
        <v>1</v>
      </c>
      <c r="G61" s="32" t="s">
        <v>105</v>
      </c>
      <c r="H61" s="34">
        <v>5</v>
      </c>
      <c r="I61" s="35" t="s">
        <v>107</v>
      </c>
      <c r="J61" s="35">
        <f t="shared" si="1"/>
        <v>49</v>
      </c>
      <c r="K61" s="33">
        <v>5</v>
      </c>
      <c r="L61" s="34" t="s">
        <v>235</v>
      </c>
      <c r="M61" s="34">
        <v>5</v>
      </c>
      <c r="N61" s="34">
        <v>0.891</v>
      </c>
      <c r="O61" s="34">
        <v>1</v>
      </c>
      <c r="P61" s="34">
        <f t="shared" si="0"/>
        <v>4.455</v>
      </c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4">
        <v>339</v>
      </c>
      <c r="AC61" s="35" t="s">
        <v>43</v>
      </c>
      <c r="AD61" s="35" t="s">
        <v>44</v>
      </c>
      <c r="AE61" s="35" t="s">
        <v>64</v>
      </c>
      <c r="AF61" s="34">
        <v>17</v>
      </c>
      <c r="AG61" s="35" t="s">
        <v>157</v>
      </c>
      <c r="AH61" s="35" t="s">
        <v>158</v>
      </c>
      <c r="AI61" s="32"/>
      <c r="AJ61" s="32"/>
      <c r="AK61" s="32"/>
      <c r="AL61" s="32"/>
      <c r="AM61" s="32"/>
      <c r="AN61" s="32"/>
    </row>
    <row r="62" spans="1:40" ht="15">
      <c r="A62" s="32"/>
      <c r="B62" s="32"/>
      <c r="C62" s="32"/>
      <c r="D62" s="32"/>
      <c r="E62" s="32"/>
      <c r="F62" s="33">
        <v>1</v>
      </c>
      <c r="G62" s="32" t="s">
        <v>105</v>
      </c>
      <c r="H62" s="34">
        <v>5</v>
      </c>
      <c r="I62" s="35" t="s">
        <v>107</v>
      </c>
      <c r="J62" s="35">
        <f t="shared" si="1"/>
        <v>50</v>
      </c>
      <c r="K62" s="33">
        <v>5</v>
      </c>
      <c r="L62" s="34" t="s">
        <v>331</v>
      </c>
      <c r="M62" s="34">
        <v>4</v>
      </c>
      <c r="N62" s="34">
        <v>0.891</v>
      </c>
      <c r="O62" s="34">
        <v>1</v>
      </c>
      <c r="P62" s="34">
        <f t="shared" si="0"/>
        <v>3.564</v>
      </c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4">
        <v>339</v>
      </c>
      <c r="AC62" s="35" t="s">
        <v>43</v>
      </c>
      <c r="AD62" s="35" t="s">
        <v>44</v>
      </c>
      <c r="AE62" s="35" t="s">
        <v>64</v>
      </c>
      <c r="AF62" s="34">
        <v>23</v>
      </c>
      <c r="AG62" s="35" t="s">
        <v>159</v>
      </c>
      <c r="AH62" s="35" t="s">
        <v>160</v>
      </c>
      <c r="AI62" s="32"/>
      <c r="AJ62" s="32"/>
      <c r="AK62" s="32"/>
      <c r="AL62" s="32"/>
      <c r="AM62" s="32"/>
      <c r="AN62" s="32"/>
    </row>
    <row r="63" spans="1:40" ht="15">
      <c r="A63" s="32"/>
      <c r="B63" s="32"/>
      <c r="C63" s="32"/>
      <c r="D63" s="32"/>
      <c r="E63" s="32"/>
      <c r="F63" s="33">
        <v>1</v>
      </c>
      <c r="G63" s="32" t="s">
        <v>105</v>
      </c>
      <c r="H63" s="34">
        <v>5</v>
      </c>
      <c r="I63" s="35" t="s">
        <v>107</v>
      </c>
      <c r="J63" s="35">
        <f t="shared" si="1"/>
        <v>51</v>
      </c>
      <c r="K63" s="33">
        <v>5</v>
      </c>
      <c r="L63" s="34" t="s">
        <v>235</v>
      </c>
      <c r="M63" s="34">
        <v>3</v>
      </c>
      <c r="N63" s="34">
        <v>0.891</v>
      </c>
      <c r="O63" s="34">
        <v>1</v>
      </c>
      <c r="P63" s="34">
        <f t="shared" si="0"/>
        <v>2.673</v>
      </c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4">
        <v>339</v>
      </c>
      <c r="AC63" s="35" t="s">
        <v>43</v>
      </c>
      <c r="AD63" s="35" t="s">
        <v>44</v>
      </c>
      <c r="AE63" s="35" t="s">
        <v>64</v>
      </c>
      <c r="AF63" s="34">
        <v>24</v>
      </c>
      <c r="AG63" s="35" t="s">
        <v>161</v>
      </c>
      <c r="AH63" s="35" t="s">
        <v>162</v>
      </c>
      <c r="AI63" s="32"/>
      <c r="AJ63" s="32"/>
      <c r="AK63" s="32"/>
      <c r="AL63" s="32"/>
      <c r="AM63" s="32"/>
      <c r="AN63" s="32"/>
    </row>
    <row r="64" spans="1:40" ht="15">
      <c r="A64" s="32"/>
      <c r="B64" s="32"/>
      <c r="C64" s="32"/>
      <c r="D64" s="32"/>
      <c r="E64" s="32"/>
      <c r="F64" s="33">
        <v>1</v>
      </c>
      <c r="G64" s="32" t="s">
        <v>105</v>
      </c>
      <c r="H64" s="34">
        <v>1</v>
      </c>
      <c r="I64" s="35" t="s">
        <v>106</v>
      </c>
      <c r="J64" s="35">
        <f t="shared" si="1"/>
        <v>52</v>
      </c>
      <c r="K64" s="33">
        <v>5</v>
      </c>
      <c r="L64" s="34" t="s">
        <v>235</v>
      </c>
      <c r="M64" s="34">
        <v>3</v>
      </c>
      <c r="N64" s="34">
        <v>0.891</v>
      </c>
      <c r="O64" s="34">
        <v>1</v>
      </c>
      <c r="P64" s="34">
        <f t="shared" si="0"/>
        <v>2.673</v>
      </c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4">
        <v>339</v>
      </c>
      <c r="AC64" s="35" t="s">
        <v>43</v>
      </c>
      <c r="AD64" s="35" t="s">
        <v>44</v>
      </c>
      <c r="AE64" s="35" t="s">
        <v>64</v>
      </c>
      <c r="AF64" s="34">
        <v>29</v>
      </c>
      <c r="AG64" s="35" t="s">
        <v>163</v>
      </c>
      <c r="AH64" s="35" t="s">
        <v>164</v>
      </c>
      <c r="AI64" s="32"/>
      <c r="AJ64" s="32"/>
      <c r="AK64" s="32"/>
      <c r="AL64" s="32"/>
      <c r="AM64" s="32"/>
      <c r="AN64" s="32"/>
    </row>
    <row r="65" spans="1:40" ht="15">
      <c r="A65" s="32"/>
      <c r="B65" s="32"/>
      <c r="C65" s="32"/>
      <c r="D65" s="32"/>
      <c r="E65" s="32"/>
      <c r="F65" s="33">
        <v>1</v>
      </c>
      <c r="G65" s="32" t="s">
        <v>105</v>
      </c>
      <c r="H65" s="34">
        <v>1</v>
      </c>
      <c r="I65" s="35" t="s">
        <v>106</v>
      </c>
      <c r="J65" s="35">
        <f t="shared" si="1"/>
        <v>53</v>
      </c>
      <c r="K65" s="33">
        <v>5</v>
      </c>
      <c r="L65" s="34" t="s">
        <v>235</v>
      </c>
      <c r="M65" s="34">
        <v>3</v>
      </c>
      <c r="N65" s="34">
        <v>0.891</v>
      </c>
      <c r="O65" s="34">
        <v>1</v>
      </c>
      <c r="P65" s="34">
        <f t="shared" si="0"/>
        <v>2.673</v>
      </c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4">
        <v>339</v>
      </c>
      <c r="AC65" s="35" t="s">
        <v>43</v>
      </c>
      <c r="AD65" s="35" t="s">
        <v>44</v>
      </c>
      <c r="AE65" s="35" t="s">
        <v>65</v>
      </c>
      <c r="AF65" s="34">
        <v>118</v>
      </c>
      <c r="AG65" s="35" t="s">
        <v>272</v>
      </c>
      <c r="AH65" s="35" t="s">
        <v>273</v>
      </c>
      <c r="AI65" s="32"/>
      <c r="AJ65" s="32"/>
      <c r="AK65" s="32"/>
      <c r="AL65" s="32"/>
      <c r="AM65" s="32"/>
      <c r="AN65" s="32"/>
    </row>
    <row r="66" spans="1:40" ht="15">
      <c r="A66" s="32"/>
      <c r="B66" s="32"/>
      <c r="C66" s="32"/>
      <c r="D66" s="32"/>
      <c r="E66" s="32"/>
      <c r="F66" s="33">
        <v>1</v>
      </c>
      <c r="G66" s="32" t="s">
        <v>105</v>
      </c>
      <c r="H66" s="34">
        <v>1</v>
      </c>
      <c r="I66" s="35" t="s">
        <v>106</v>
      </c>
      <c r="J66" s="35">
        <f t="shared" si="1"/>
        <v>54</v>
      </c>
      <c r="K66" s="33">
        <v>5</v>
      </c>
      <c r="L66" s="34" t="s">
        <v>235</v>
      </c>
      <c r="M66" s="34">
        <v>3</v>
      </c>
      <c r="N66" s="34">
        <v>0.891</v>
      </c>
      <c r="O66" s="34">
        <v>1</v>
      </c>
      <c r="P66" s="34">
        <f t="shared" si="0"/>
        <v>2.673</v>
      </c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4">
        <v>339</v>
      </c>
      <c r="AC66" s="35" t="s">
        <v>43</v>
      </c>
      <c r="AD66" s="35" t="s">
        <v>44</v>
      </c>
      <c r="AE66" s="35" t="s">
        <v>65</v>
      </c>
      <c r="AF66" s="34">
        <v>128</v>
      </c>
      <c r="AG66" s="35" t="s">
        <v>274</v>
      </c>
      <c r="AH66" s="35" t="s">
        <v>275</v>
      </c>
      <c r="AI66" s="32"/>
      <c r="AJ66" s="32"/>
      <c r="AK66" s="32"/>
      <c r="AL66" s="32"/>
      <c r="AM66" s="32"/>
      <c r="AN66" s="32"/>
    </row>
    <row r="67" spans="1:40" ht="15">
      <c r="A67" s="32"/>
      <c r="B67" s="32"/>
      <c r="C67" s="32"/>
      <c r="D67" s="32"/>
      <c r="E67" s="32"/>
      <c r="F67" s="33">
        <v>1</v>
      </c>
      <c r="G67" s="32" t="s">
        <v>105</v>
      </c>
      <c r="H67" s="34">
        <v>1</v>
      </c>
      <c r="I67" s="35" t="s">
        <v>106</v>
      </c>
      <c r="J67" s="35">
        <f t="shared" si="1"/>
        <v>55</v>
      </c>
      <c r="K67" s="33">
        <v>5</v>
      </c>
      <c r="L67" s="34" t="s">
        <v>235</v>
      </c>
      <c r="M67" s="34">
        <v>3</v>
      </c>
      <c r="N67" s="34">
        <v>0.891</v>
      </c>
      <c r="O67" s="34">
        <v>1</v>
      </c>
      <c r="P67" s="34">
        <f t="shared" si="0"/>
        <v>2.673</v>
      </c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4">
        <v>339</v>
      </c>
      <c r="AC67" s="35" t="s">
        <v>43</v>
      </c>
      <c r="AD67" s="35" t="s">
        <v>44</v>
      </c>
      <c r="AE67" s="35" t="s">
        <v>65</v>
      </c>
      <c r="AF67" s="34">
        <v>14</v>
      </c>
      <c r="AG67" s="35" t="s">
        <v>280</v>
      </c>
      <c r="AH67" s="35" t="s">
        <v>281</v>
      </c>
      <c r="AI67" s="32"/>
      <c r="AJ67" s="32"/>
      <c r="AK67" s="32"/>
      <c r="AL67" s="32"/>
      <c r="AM67" s="32"/>
      <c r="AN67" s="32"/>
    </row>
    <row r="68" spans="1:40" ht="15">
      <c r="A68" s="32"/>
      <c r="B68" s="32"/>
      <c r="C68" s="32"/>
      <c r="D68" s="32"/>
      <c r="E68" s="32"/>
      <c r="F68" s="33">
        <v>1</v>
      </c>
      <c r="G68" s="32" t="s">
        <v>105</v>
      </c>
      <c r="H68" s="34">
        <v>1</v>
      </c>
      <c r="I68" s="35" t="s">
        <v>106</v>
      </c>
      <c r="J68" s="35">
        <f t="shared" si="1"/>
        <v>56</v>
      </c>
      <c r="K68" s="33">
        <v>5</v>
      </c>
      <c r="L68" s="34" t="s">
        <v>235</v>
      </c>
      <c r="M68" s="34">
        <v>1</v>
      </c>
      <c r="N68" s="34">
        <v>0.891</v>
      </c>
      <c r="O68" s="34">
        <v>1</v>
      </c>
      <c r="P68" s="34">
        <f t="shared" si="0"/>
        <v>0.891</v>
      </c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4">
        <v>339</v>
      </c>
      <c r="AC68" s="35" t="s">
        <v>43</v>
      </c>
      <c r="AD68" s="35" t="s">
        <v>44</v>
      </c>
      <c r="AE68" s="35" t="s">
        <v>65</v>
      </c>
      <c r="AF68" s="34">
        <v>150</v>
      </c>
      <c r="AG68" s="35" t="s">
        <v>276</v>
      </c>
      <c r="AH68" s="35" t="s">
        <v>277</v>
      </c>
      <c r="AI68" s="32"/>
      <c r="AJ68" s="32"/>
      <c r="AK68" s="32"/>
      <c r="AL68" s="32"/>
      <c r="AM68" s="32"/>
      <c r="AN68" s="32"/>
    </row>
    <row r="69" spans="1:40" ht="15">
      <c r="A69" s="32"/>
      <c r="B69" s="32"/>
      <c r="C69" s="32"/>
      <c r="D69" s="32"/>
      <c r="E69" s="32"/>
      <c r="F69" s="33">
        <v>1</v>
      </c>
      <c r="G69" s="32" t="s">
        <v>105</v>
      </c>
      <c r="H69" s="34">
        <v>1</v>
      </c>
      <c r="I69" s="35" t="s">
        <v>106</v>
      </c>
      <c r="J69" s="35">
        <f t="shared" si="1"/>
        <v>57</v>
      </c>
      <c r="K69" s="33">
        <v>5</v>
      </c>
      <c r="L69" s="34" t="s">
        <v>235</v>
      </c>
      <c r="M69" s="34">
        <v>4</v>
      </c>
      <c r="N69" s="34">
        <v>0.891</v>
      </c>
      <c r="O69" s="34">
        <v>1</v>
      </c>
      <c r="P69" s="34">
        <f t="shared" si="0"/>
        <v>3.564</v>
      </c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4">
        <v>339</v>
      </c>
      <c r="AC69" s="35" t="s">
        <v>43</v>
      </c>
      <c r="AD69" s="35" t="s">
        <v>44</v>
      </c>
      <c r="AE69" s="35" t="s">
        <v>65</v>
      </c>
      <c r="AF69" s="34">
        <v>29</v>
      </c>
      <c r="AG69" s="35" t="s">
        <v>282</v>
      </c>
      <c r="AH69" s="35" t="s">
        <v>283</v>
      </c>
      <c r="AI69" s="32"/>
      <c r="AJ69" s="32"/>
      <c r="AK69" s="32"/>
      <c r="AL69" s="32"/>
      <c r="AM69" s="32"/>
      <c r="AN69" s="32"/>
    </row>
    <row r="70" spans="1:40" ht="15">
      <c r="A70" s="32"/>
      <c r="B70" s="32"/>
      <c r="C70" s="32"/>
      <c r="D70" s="32"/>
      <c r="E70" s="32"/>
      <c r="F70" s="33">
        <v>1</v>
      </c>
      <c r="G70" s="32" t="s">
        <v>105</v>
      </c>
      <c r="H70" s="34">
        <v>1</v>
      </c>
      <c r="I70" s="35" t="s">
        <v>106</v>
      </c>
      <c r="J70" s="35">
        <f t="shared" si="1"/>
        <v>58</v>
      </c>
      <c r="K70" s="33">
        <v>5</v>
      </c>
      <c r="L70" s="34" t="s">
        <v>235</v>
      </c>
      <c r="M70" s="34">
        <v>4</v>
      </c>
      <c r="N70" s="34">
        <v>0.891</v>
      </c>
      <c r="O70" s="34">
        <v>1</v>
      </c>
      <c r="P70" s="34">
        <f t="shared" si="0"/>
        <v>3.564</v>
      </c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4">
        <v>339</v>
      </c>
      <c r="AC70" s="35" t="s">
        <v>43</v>
      </c>
      <c r="AD70" s="35" t="s">
        <v>44</v>
      </c>
      <c r="AE70" s="35" t="s">
        <v>65</v>
      </c>
      <c r="AF70" s="34">
        <v>48</v>
      </c>
      <c r="AG70" s="35" t="s">
        <v>278</v>
      </c>
      <c r="AH70" s="35" t="s">
        <v>279</v>
      </c>
      <c r="AI70" s="32"/>
      <c r="AJ70" s="32"/>
      <c r="AK70" s="32"/>
      <c r="AL70" s="32"/>
      <c r="AM70" s="32"/>
      <c r="AN70" s="32"/>
    </row>
    <row r="71" spans="1:40" ht="15">
      <c r="A71" s="32"/>
      <c r="B71" s="32"/>
      <c r="C71" s="32"/>
      <c r="D71" s="32"/>
      <c r="E71" s="32"/>
      <c r="F71" s="33">
        <v>1</v>
      </c>
      <c r="G71" s="32" t="s">
        <v>105</v>
      </c>
      <c r="H71" s="34">
        <v>1</v>
      </c>
      <c r="I71" s="35" t="s">
        <v>106</v>
      </c>
      <c r="J71" s="35">
        <f t="shared" si="1"/>
        <v>59</v>
      </c>
      <c r="K71" s="33">
        <v>5</v>
      </c>
      <c r="L71" s="34" t="s">
        <v>108</v>
      </c>
      <c r="M71" s="34">
        <v>3</v>
      </c>
      <c r="N71" s="34">
        <v>0.891</v>
      </c>
      <c r="O71" s="34">
        <v>1</v>
      </c>
      <c r="P71" s="34">
        <f t="shared" si="0"/>
        <v>2.673</v>
      </c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4">
        <v>339</v>
      </c>
      <c r="AC71" s="35" t="s">
        <v>43</v>
      </c>
      <c r="AD71" s="35" t="s">
        <v>44</v>
      </c>
      <c r="AE71" s="35" t="s">
        <v>66</v>
      </c>
      <c r="AF71" s="34">
        <v>6</v>
      </c>
      <c r="AG71" s="35" t="s">
        <v>284</v>
      </c>
      <c r="AH71" s="35" t="s">
        <v>285</v>
      </c>
      <c r="AI71" s="32"/>
      <c r="AJ71" s="32"/>
      <c r="AK71" s="32"/>
      <c r="AL71" s="32"/>
      <c r="AM71" s="32"/>
      <c r="AN71" s="32"/>
    </row>
    <row r="72" spans="1:40" ht="15">
      <c r="A72" s="32"/>
      <c r="B72" s="32"/>
      <c r="C72" s="32"/>
      <c r="D72" s="32"/>
      <c r="E72" s="32"/>
      <c r="F72" s="33">
        <v>1</v>
      </c>
      <c r="G72" s="32" t="s">
        <v>105</v>
      </c>
      <c r="H72" s="34">
        <v>1</v>
      </c>
      <c r="I72" s="35" t="s">
        <v>106</v>
      </c>
      <c r="J72" s="35">
        <f t="shared" si="1"/>
        <v>60</v>
      </c>
      <c r="K72" s="33">
        <v>5</v>
      </c>
      <c r="L72" s="34" t="s">
        <v>108</v>
      </c>
      <c r="M72" s="34">
        <v>3</v>
      </c>
      <c r="N72" s="34">
        <v>0.891</v>
      </c>
      <c r="O72" s="34">
        <v>1</v>
      </c>
      <c r="P72" s="34">
        <f t="shared" si="0"/>
        <v>2.673</v>
      </c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4">
        <v>339</v>
      </c>
      <c r="AC72" s="35" t="s">
        <v>43</v>
      </c>
      <c r="AD72" s="35" t="s">
        <v>44</v>
      </c>
      <c r="AE72" s="35" t="s">
        <v>67</v>
      </c>
      <c r="AF72" s="34">
        <v>13</v>
      </c>
      <c r="AG72" s="35" t="s">
        <v>286</v>
      </c>
      <c r="AH72" s="35" t="s">
        <v>287</v>
      </c>
      <c r="AI72" s="32"/>
      <c r="AJ72" s="32"/>
      <c r="AK72" s="32"/>
      <c r="AL72" s="32"/>
      <c r="AM72" s="32"/>
      <c r="AN72" s="32"/>
    </row>
    <row r="73" spans="1:40" ht="15">
      <c r="A73" s="32"/>
      <c r="B73" s="32"/>
      <c r="C73" s="32"/>
      <c r="D73" s="32"/>
      <c r="E73" s="32"/>
      <c r="F73" s="33">
        <v>1</v>
      </c>
      <c r="G73" s="32" t="s">
        <v>105</v>
      </c>
      <c r="H73" s="34">
        <v>1</v>
      </c>
      <c r="I73" s="35" t="s">
        <v>106</v>
      </c>
      <c r="J73" s="35">
        <f t="shared" si="1"/>
        <v>61</v>
      </c>
      <c r="K73" s="33">
        <v>5</v>
      </c>
      <c r="L73" s="34" t="s">
        <v>108</v>
      </c>
      <c r="M73" s="34">
        <v>2</v>
      </c>
      <c r="N73" s="34">
        <v>0.891</v>
      </c>
      <c r="O73" s="34">
        <v>1</v>
      </c>
      <c r="P73" s="34">
        <f t="shared" si="0"/>
        <v>1.782</v>
      </c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4">
        <v>339</v>
      </c>
      <c r="AC73" s="35" t="s">
        <v>43</v>
      </c>
      <c r="AD73" s="35" t="s">
        <v>44</v>
      </c>
      <c r="AE73" s="35" t="s">
        <v>67</v>
      </c>
      <c r="AF73" s="34">
        <v>18</v>
      </c>
      <c r="AG73" s="35" t="s">
        <v>288</v>
      </c>
      <c r="AH73" s="35" t="s">
        <v>289</v>
      </c>
      <c r="AI73" s="32"/>
      <c r="AJ73" s="32"/>
      <c r="AK73" s="32"/>
      <c r="AL73" s="32"/>
      <c r="AM73" s="32"/>
      <c r="AN73" s="32"/>
    </row>
    <row r="74" spans="1:40" ht="15">
      <c r="A74" s="32"/>
      <c r="B74" s="32"/>
      <c r="C74" s="32"/>
      <c r="D74" s="32"/>
      <c r="E74" s="32"/>
      <c r="F74" s="33">
        <v>1</v>
      </c>
      <c r="G74" s="32" t="s">
        <v>105</v>
      </c>
      <c r="H74" s="34">
        <v>1</v>
      </c>
      <c r="I74" s="35" t="s">
        <v>107</v>
      </c>
      <c r="J74" s="35">
        <f t="shared" si="1"/>
        <v>62</v>
      </c>
      <c r="K74" s="33">
        <v>5</v>
      </c>
      <c r="L74" s="34" t="s">
        <v>108</v>
      </c>
      <c r="M74" s="34">
        <v>5</v>
      </c>
      <c r="N74" s="34">
        <v>0.891</v>
      </c>
      <c r="O74" s="34">
        <v>1</v>
      </c>
      <c r="P74" s="34">
        <f t="shared" si="0"/>
        <v>4.455</v>
      </c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4">
        <v>339</v>
      </c>
      <c r="AC74" s="35" t="s">
        <v>43</v>
      </c>
      <c r="AD74" s="35" t="s">
        <v>44</v>
      </c>
      <c r="AE74" s="35" t="s">
        <v>67</v>
      </c>
      <c r="AF74" s="34">
        <v>5</v>
      </c>
      <c r="AG74" s="35" t="s">
        <v>290</v>
      </c>
      <c r="AH74" s="35" t="s">
        <v>291</v>
      </c>
      <c r="AI74" s="32"/>
      <c r="AJ74" s="32"/>
      <c r="AK74" s="32"/>
      <c r="AL74" s="32"/>
      <c r="AM74" s="32"/>
      <c r="AN74" s="32"/>
    </row>
    <row r="75" spans="1:40" ht="15">
      <c r="A75" s="32"/>
      <c r="B75" s="32"/>
      <c r="C75" s="32"/>
      <c r="D75" s="32"/>
      <c r="E75" s="32"/>
      <c r="F75" s="33">
        <v>1</v>
      </c>
      <c r="G75" s="32" t="s">
        <v>105</v>
      </c>
      <c r="H75" s="34">
        <v>5</v>
      </c>
      <c r="I75" s="35" t="s">
        <v>107</v>
      </c>
      <c r="J75" s="35">
        <f t="shared" si="1"/>
        <v>63</v>
      </c>
      <c r="K75" s="33">
        <v>5</v>
      </c>
      <c r="L75" s="34" t="s">
        <v>108</v>
      </c>
      <c r="M75" s="34">
        <v>2</v>
      </c>
      <c r="N75" s="34">
        <v>0.891</v>
      </c>
      <c r="O75" s="34">
        <v>1</v>
      </c>
      <c r="P75" s="34">
        <f t="shared" si="0"/>
        <v>1.782</v>
      </c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4">
        <v>339</v>
      </c>
      <c r="AC75" s="35" t="s">
        <v>43</v>
      </c>
      <c r="AD75" s="35" t="s">
        <v>44</v>
      </c>
      <c r="AE75" s="35" t="s">
        <v>67</v>
      </c>
      <c r="AF75" s="34">
        <v>6</v>
      </c>
      <c r="AG75" s="35" t="s">
        <v>292</v>
      </c>
      <c r="AH75" s="35" t="s">
        <v>293</v>
      </c>
      <c r="AI75" s="32"/>
      <c r="AJ75" s="32"/>
      <c r="AK75" s="32"/>
      <c r="AL75" s="32"/>
      <c r="AM75" s="32"/>
      <c r="AN75" s="32"/>
    </row>
    <row r="76" spans="1:40" ht="15">
      <c r="A76" s="32"/>
      <c r="B76" s="32"/>
      <c r="C76" s="32"/>
      <c r="D76" s="32"/>
      <c r="E76" s="32"/>
      <c r="F76" s="33"/>
      <c r="G76" s="32"/>
      <c r="H76" s="34"/>
      <c r="I76" s="35"/>
      <c r="J76" s="35">
        <f t="shared" si="1"/>
        <v>64</v>
      </c>
      <c r="K76" s="33"/>
      <c r="L76" s="34" t="s">
        <v>235</v>
      </c>
      <c r="M76" s="34">
        <v>1</v>
      </c>
      <c r="N76" s="34"/>
      <c r="O76" s="34"/>
      <c r="P76" s="34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4"/>
      <c r="AC76" s="35"/>
      <c r="AD76" s="35"/>
      <c r="AE76" s="35" t="s">
        <v>68</v>
      </c>
      <c r="AF76" s="34">
        <v>26</v>
      </c>
      <c r="AG76" s="35" t="s">
        <v>332</v>
      </c>
      <c r="AH76" s="35" t="s">
        <v>333</v>
      </c>
      <c r="AI76" s="32"/>
      <c r="AJ76" s="32"/>
      <c r="AK76" s="32"/>
      <c r="AL76" s="32"/>
      <c r="AM76" s="32"/>
      <c r="AN76" s="32"/>
    </row>
    <row r="77" spans="1:40" ht="15">
      <c r="A77" s="32"/>
      <c r="B77" s="32"/>
      <c r="C77" s="32"/>
      <c r="D77" s="32"/>
      <c r="E77" s="32"/>
      <c r="F77" s="33">
        <v>1</v>
      </c>
      <c r="G77" s="32" t="s">
        <v>105</v>
      </c>
      <c r="H77" s="34">
        <v>1</v>
      </c>
      <c r="I77" s="35" t="s">
        <v>106</v>
      </c>
      <c r="J77" s="35">
        <f t="shared" si="1"/>
        <v>65</v>
      </c>
      <c r="K77" s="33">
        <v>5</v>
      </c>
      <c r="L77" s="34" t="s">
        <v>235</v>
      </c>
      <c r="M77" s="34">
        <v>2</v>
      </c>
      <c r="N77" s="34">
        <v>0.891</v>
      </c>
      <c r="O77" s="34">
        <v>1</v>
      </c>
      <c r="P77" s="34">
        <f t="shared" si="0"/>
        <v>1.782</v>
      </c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4">
        <v>339</v>
      </c>
      <c r="AC77" s="35" t="s">
        <v>43</v>
      </c>
      <c r="AD77" s="35" t="s">
        <v>44</v>
      </c>
      <c r="AE77" s="35" t="s">
        <v>68</v>
      </c>
      <c r="AF77" s="34">
        <v>18</v>
      </c>
      <c r="AG77" s="35" t="s">
        <v>165</v>
      </c>
      <c r="AH77" s="35" t="s">
        <v>166</v>
      </c>
      <c r="AI77" s="32"/>
      <c r="AJ77" s="32"/>
      <c r="AK77" s="32"/>
      <c r="AL77" s="32"/>
      <c r="AM77" s="32"/>
      <c r="AN77" s="32"/>
    </row>
    <row r="78" spans="1:40" ht="15">
      <c r="A78" s="32"/>
      <c r="B78" s="32"/>
      <c r="C78" s="32"/>
      <c r="D78" s="32"/>
      <c r="E78" s="32"/>
      <c r="F78" s="33">
        <v>1</v>
      </c>
      <c r="G78" s="32" t="s">
        <v>105</v>
      </c>
      <c r="H78" s="34">
        <v>1</v>
      </c>
      <c r="I78" s="35" t="s">
        <v>106</v>
      </c>
      <c r="J78" s="35">
        <f t="shared" si="1"/>
        <v>66</v>
      </c>
      <c r="K78" s="33">
        <v>5</v>
      </c>
      <c r="L78" s="34" t="s">
        <v>235</v>
      </c>
      <c r="M78" s="34">
        <v>2</v>
      </c>
      <c r="N78" s="34">
        <v>0.891</v>
      </c>
      <c r="O78" s="34">
        <v>1</v>
      </c>
      <c r="P78" s="34">
        <f aca="true" t="shared" si="2" ref="P78:P118">SUM(M78*N78)</f>
        <v>1.782</v>
      </c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4">
        <v>339</v>
      </c>
      <c r="AC78" s="35" t="s">
        <v>43</v>
      </c>
      <c r="AD78" s="35" t="s">
        <v>44</v>
      </c>
      <c r="AE78" s="35" t="s">
        <v>68</v>
      </c>
      <c r="AF78" s="34">
        <v>13</v>
      </c>
      <c r="AG78" s="35" t="s">
        <v>334</v>
      </c>
      <c r="AH78" s="35" t="s">
        <v>335</v>
      </c>
      <c r="AI78" s="32"/>
      <c r="AJ78" s="32"/>
      <c r="AK78" s="32"/>
      <c r="AL78" s="32"/>
      <c r="AM78" s="32"/>
      <c r="AN78" s="32"/>
    </row>
    <row r="79" spans="1:40" ht="15">
      <c r="A79" s="32"/>
      <c r="B79" s="32"/>
      <c r="C79" s="32"/>
      <c r="D79" s="32"/>
      <c r="E79" s="32"/>
      <c r="F79" s="33">
        <v>1</v>
      </c>
      <c r="G79" s="32" t="s">
        <v>105</v>
      </c>
      <c r="H79" s="34">
        <v>1</v>
      </c>
      <c r="I79" s="35" t="s">
        <v>106</v>
      </c>
      <c r="J79" s="35">
        <f>J78+1</f>
        <v>67</v>
      </c>
      <c r="K79" s="33">
        <v>5</v>
      </c>
      <c r="L79" s="34" t="s">
        <v>235</v>
      </c>
      <c r="M79" s="34">
        <v>1</v>
      </c>
      <c r="N79" s="34">
        <v>0.891</v>
      </c>
      <c r="O79" s="34">
        <v>1</v>
      </c>
      <c r="P79" s="34">
        <f t="shared" si="2"/>
        <v>0.891</v>
      </c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4">
        <v>339</v>
      </c>
      <c r="AC79" s="35" t="s">
        <v>43</v>
      </c>
      <c r="AD79" s="35" t="s">
        <v>44</v>
      </c>
      <c r="AE79" s="35" t="s">
        <v>69</v>
      </c>
      <c r="AF79" s="34">
        <v>10</v>
      </c>
      <c r="AG79" s="35" t="s">
        <v>167</v>
      </c>
      <c r="AH79" s="35" t="s">
        <v>168</v>
      </c>
      <c r="AI79" s="32"/>
      <c r="AJ79" s="32"/>
      <c r="AK79" s="32"/>
      <c r="AL79" s="32"/>
      <c r="AM79" s="32"/>
      <c r="AN79" s="32"/>
    </row>
    <row r="80" spans="1:40" ht="15">
      <c r="A80" s="32"/>
      <c r="B80" s="32"/>
      <c r="C80" s="32"/>
      <c r="D80" s="32"/>
      <c r="E80" s="32"/>
      <c r="F80" s="33">
        <v>1</v>
      </c>
      <c r="G80" s="32" t="s">
        <v>105</v>
      </c>
      <c r="H80" s="34">
        <v>1</v>
      </c>
      <c r="I80" s="35" t="s">
        <v>106</v>
      </c>
      <c r="J80" s="35">
        <f aca="true" t="shared" si="3" ref="J80:J143">J79+1</f>
        <v>68</v>
      </c>
      <c r="K80" s="33">
        <v>5</v>
      </c>
      <c r="L80" s="34" t="s">
        <v>235</v>
      </c>
      <c r="M80" s="34">
        <v>2</v>
      </c>
      <c r="N80" s="34">
        <v>0.891</v>
      </c>
      <c r="O80" s="34">
        <v>1</v>
      </c>
      <c r="P80" s="34">
        <f t="shared" si="2"/>
        <v>1.782</v>
      </c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4">
        <v>339</v>
      </c>
      <c r="AC80" s="35" t="s">
        <v>43</v>
      </c>
      <c r="AD80" s="35" t="s">
        <v>44</v>
      </c>
      <c r="AE80" s="35" t="s">
        <v>69</v>
      </c>
      <c r="AF80" s="34">
        <v>27</v>
      </c>
      <c r="AG80" s="35" t="s">
        <v>169</v>
      </c>
      <c r="AH80" s="35" t="s">
        <v>170</v>
      </c>
      <c r="AI80" s="32"/>
      <c r="AJ80" s="32"/>
      <c r="AK80" s="32"/>
      <c r="AL80" s="32"/>
      <c r="AM80" s="32"/>
      <c r="AN80" s="32"/>
    </row>
    <row r="81" spans="1:40" ht="15">
      <c r="A81" s="32"/>
      <c r="B81" s="32"/>
      <c r="C81" s="32"/>
      <c r="D81" s="32"/>
      <c r="E81" s="32"/>
      <c r="F81" s="33">
        <v>1</v>
      </c>
      <c r="G81" s="32" t="s">
        <v>105</v>
      </c>
      <c r="H81" s="34">
        <v>1</v>
      </c>
      <c r="I81" s="35" t="s">
        <v>106</v>
      </c>
      <c r="J81" s="35">
        <f t="shared" si="3"/>
        <v>69</v>
      </c>
      <c r="K81" s="33">
        <v>5</v>
      </c>
      <c r="L81" s="34" t="s">
        <v>235</v>
      </c>
      <c r="M81" s="34">
        <v>4</v>
      </c>
      <c r="N81" s="34">
        <v>0.891</v>
      </c>
      <c r="O81" s="34">
        <v>1</v>
      </c>
      <c r="P81" s="34">
        <f t="shared" si="2"/>
        <v>3.564</v>
      </c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4">
        <v>339</v>
      </c>
      <c r="AC81" s="35" t="s">
        <v>43</v>
      </c>
      <c r="AD81" s="35" t="s">
        <v>44</v>
      </c>
      <c r="AE81" s="35" t="s">
        <v>70</v>
      </c>
      <c r="AF81" s="34">
        <v>22</v>
      </c>
      <c r="AG81" s="35" t="s">
        <v>294</v>
      </c>
      <c r="AH81" s="35" t="s">
        <v>295</v>
      </c>
      <c r="AI81" s="32"/>
      <c r="AJ81" s="32"/>
      <c r="AK81" s="32"/>
      <c r="AL81" s="32"/>
      <c r="AM81" s="32"/>
      <c r="AN81" s="32"/>
    </row>
    <row r="82" spans="1:40" ht="15">
      <c r="A82" s="32"/>
      <c r="B82" s="32"/>
      <c r="C82" s="32"/>
      <c r="D82" s="32"/>
      <c r="E82" s="32"/>
      <c r="F82" s="33">
        <v>1</v>
      </c>
      <c r="G82" s="32" t="s">
        <v>105</v>
      </c>
      <c r="H82" s="34">
        <v>1</v>
      </c>
      <c r="I82" s="35" t="s">
        <v>106</v>
      </c>
      <c r="J82" s="35">
        <f t="shared" si="3"/>
        <v>70</v>
      </c>
      <c r="K82" s="33">
        <v>5</v>
      </c>
      <c r="L82" s="34" t="s">
        <v>235</v>
      </c>
      <c r="M82" s="34">
        <v>1</v>
      </c>
      <c r="N82" s="34">
        <v>0.891</v>
      </c>
      <c r="O82" s="34">
        <v>1</v>
      </c>
      <c r="P82" s="34">
        <f t="shared" si="2"/>
        <v>0.891</v>
      </c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4">
        <v>339</v>
      </c>
      <c r="AC82" s="35" t="s">
        <v>43</v>
      </c>
      <c r="AD82" s="35" t="s">
        <v>44</v>
      </c>
      <c r="AE82" s="35" t="s">
        <v>71</v>
      </c>
      <c r="AF82" s="34">
        <v>11</v>
      </c>
      <c r="AG82" s="35" t="s">
        <v>171</v>
      </c>
      <c r="AH82" s="35" t="s">
        <v>172</v>
      </c>
      <c r="AI82" s="32"/>
      <c r="AJ82" s="32"/>
      <c r="AK82" s="32"/>
      <c r="AL82" s="32"/>
      <c r="AM82" s="32"/>
      <c r="AN82" s="32"/>
    </row>
    <row r="83" spans="1:40" ht="15">
      <c r="A83" s="32"/>
      <c r="B83" s="32"/>
      <c r="C83" s="32"/>
      <c r="D83" s="32"/>
      <c r="E83" s="32"/>
      <c r="F83" s="33">
        <v>1</v>
      </c>
      <c r="G83" s="32" t="s">
        <v>105</v>
      </c>
      <c r="H83" s="34">
        <v>1</v>
      </c>
      <c r="I83" s="35" t="s">
        <v>106</v>
      </c>
      <c r="J83" s="35">
        <f t="shared" si="3"/>
        <v>71</v>
      </c>
      <c r="K83" s="33">
        <v>5</v>
      </c>
      <c r="L83" s="34" t="s">
        <v>235</v>
      </c>
      <c r="M83" s="34">
        <v>2</v>
      </c>
      <c r="N83" s="34">
        <v>0.891</v>
      </c>
      <c r="O83" s="34">
        <v>1</v>
      </c>
      <c r="P83" s="34">
        <f t="shared" si="2"/>
        <v>1.782</v>
      </c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4">
        <v>339</v>
      </c>
      <c r="AC83" s="35" t="s">
        <v>43</v>
      </c>
      <c r="AD83" s="35" t="s">
        <v>44</v>
      </c>
      <c r="AE83" s="35" t="s">
        <v>71</v>
      </c>
      <c r="AF83" s="34">
        <v>19</v>
      </c>
      <c r="AG83" s="35" t="s">
        <v>173</v>
      </c>
      <c r="AH83" s="35" t="s">
        <v>174</v>
      </c>
      <c r="AI83" s="32"/>
      <c r="AJ83" s="32"/>
      <c r="AK83" s="32"/>
      <c r="AL83" s="32"/>
      <c r="AM83" s="32"/>
      <c r="AN83" s="32"/>
    </row>
    <row r="84" spans="1:40" ht="15">
      <c r="A84" s="32"/>
      <c r="B84" s="32"/>
      <c r="C84" s="32"/>
      <c r="D84" s="32"/>
      <c r="E84" s="32"/>
      <c r="F84" s="33">
        <v>1</v>
      </c>
      <c r="G84" s="32" t="s">
        <v>105</v>
      </c>
      <c r="H84" s="34">
        <v>1</v>
      </c>
      <c r="I84" s="35" t="s">
        <v>106</v>
      </c>
      <c r="J84" s="35">
        <f t="shared" si="3"/>
        <v>72</v>
      </c>
      <c r="K84" s="33">
        <v>5</v>
      </c>
      <c r="L84" s="34" t="s">
        <v>235</v>
      </c>
      <c r="M84" s="34">
        <v>2</v>
      </c>
      <c r="N84" s="34">
        <v>0.891</v>
      </c>
      <c r="O84" s="34">
        <v>1</v>
      </c>
      <c r="P84" s="34">
        <f t="shared" si="2"/>
        <v>1.782</v>
      </c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4">
        <v>339</v>
      </c>
      <c r="AC84" s="35" t="s">
        <v>43</v>
      </c>
      <c r="AD84" s="35" t="s">
        <v>44</v>
      </c>
      <c r="AE84" s="35" t="s">
        <v>71</v>
      </c>
      <c r="AF84" s="34">
        <v>28</v>
      </c>
      <c r="AG84" s="35" t="s">
        <v>175</v>
      </c>
      <c r="AH84" s="35" t="s">
        <v>176</v>
      </c>
      <c r="AI84" s="32"/>
      <c r="AJ84" s="32"/>
      <c r="AK84" s="32"/>
      <c r="AL84" s="32"/>
      <c r="AM84" s="32"/>
      <c r="AN84" s="32"/>
    </row>
    <row r="85" spans="1:40" ht="15">
      <c r="A85" s="32"/>
      <c r="B85" s="32"/>
      <c r="C85" s="32"/>
      <c r="D85" s="32"/>
      <c r="E85" s="32"/>
      <c r="F85" s="33">
        <v>1</v>
      </c>
      <c r="G85" s="32" t="s">
        <v>105</v>
      </c>
      <c r="H85" s="34">
        <v>1</v>
      </c>
      <c r="I85" s="35" t="s">
        <v>106</v>
      </c>
      <c r="J85" s="35">
        <f t="shared" si="3"/>
        <v>73</v>
      </c>
      <c r="K85" s="33">
        <v>5</v>
      </c>
      <c r="L85" s="34" t="s">
        <v>235</v>
      </c>
      <c r="M85" s="34">
        <v>1</v>
      </c>
      <c r="N85" s="34">
        <v>0.891</v>
      </c>
      <c r="O85" s="34">
        <v>1</v>
      </c>
      <c r="P85" s="34">
        <f t="shared" si="2"/>
        <v>0.891</v>
      </c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4">
        <v>339</v>
      </c>
      <c r="AC85" s="35" t="s">
        <v>43</v>
      </c>
      <c r="AD85" s="35" t="s">
        <v>44</v>
      </c>
      <c r="AE85" s="35" t="s">
        <v>71</v>
      </c>
      <c r="AF85" s="34">
        <v>36</v>
      </c>
      <c r="AG85" s="35" t="s">
        <v>177</v>
      </c>
      <c r="AH85" s="35" t="s">
        <v>178</v>
      </c>
      <c r="AI85" s="32"/>
      <c r="AJ85" s="32"/>
      <c r="AK85" s="32"/>
      <c r="AL85" s="32"/>
      <c r="AM85" s="32"/>
      <c r="AN85" s="32"/>
    </row>
    <row r="86" spans="1:40" ht="15">
      <c r="A86" s="32"/>
      <c r="B86" s="32"/>
      <c r="C86" s="32"/>
      <c r="D86" s="32"/>
      <c r="E86" s="32"/>
      <c r="F86" s="33">
        <v>1</v>
      </c>
      <c r="G86" s="32" t="s">
        <v>105</v>
      </c>
      <c r="H86" s="34">
        <v>1</v>
      </c>
      <c r="I86" s="35" t="s">
        <v>106</v>
      </c>
      <c r="J86" s="35">
        <f t="shared" si="3"/>
        <v>74</v>
      </c>
      <c r="K86" s="33">
        <v>5</v>
      </c>
      <c r="L86" s="34" t="s">
        <v>235</v>
      </c>
      <c r="M86" s="34">
        <v>1</v>
      </c>
      <c r="N86" s="34">
        <v>0.891</v>
      </c>
      <c r="O86" s="34">
        <v>1</v>
      </c>
      <c r="P86" s="34">
        <f t="shared" si="2"/>
        <v>0.891</v>
      </c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4">
        <v>339</v>
      </c>
      <c r="AC86" s="35" t="s">
        <v>43</v>
      </c>
      <c r="AD86" s="35" t="s">
        <v>44</v>
      </c>
      <c r="AE86" s="35" t="s">
        <v>71</v>
      </c>
      <c r="AF86" s="34">
        <v>42</v>
      </c>
      <c r="AG86" s="35" t="s">
        <v>179</v>
      </c>
      <c r="AH86" s="35" t="s">
        <v>180</v>
      </c>
      <c r="AI86" s="32"/>
      <c r="AJ86" s="32"/>
      <c r="AK86" s="32"/>
      <c r="AL86" s="32"/>
      <c r="AM86" s="32"/>
      <c r="AN86" s="32"/>
    </row>
    <row r="87" spans="1:40" ht="15">
      <c r="A87" s="32"/>
      <c r="B87" s="32"/>
      <c r="C87" s="32"/>
      <c r="D87" s="32"/>
      <c r="E87" s="32"/>
      <c r="F87" s="33">
        <v>1</v>
      </c>
      <c r="G87" s="32" t="s">
        <v>105</v>
      </c>
      <c r="H87" s="34">
        <v>1</v>
      </c>
      <c r="I87" s="35" t="s">
        <v>106</v>
      </c>
      <c r="J87" s="35">
        <f t="shared" si="3"/>
        <v>75</v>
      </c>
      <c r="K87" s="33">
        <v>5</v>
      </c>
      <c r="L87" s="34" t="s">
        <v>235</v>
      </c>
      <c r="M87" s="34">
        <v>1</v>
      </c>
      <c r="N87" s="34">
        <v>0.891</v>
      </c>
      <c r="O87" s="34">
        <v>1</v>
      </c>
      <c r="P87" s="34">
        <f t="shared" si="2"/>
        <v>0.891</v>
      </c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4">
        <v>339</v>
      </c>
      <c r="AC87" s="35" t="s">
        <v>43</v>
      </c>
      <c r="AD87" s="35" t="s">
        <v>44</v>
      </c>
      <c r="AE87" s="35" t="s">
        <v>71</v>
      </c>
      <c r="AF87" s="34">
        <v>49</v>
      </c>
      <c r="AG87" s="35" t="s">
        <v>181</v>
      </c>
      <c r="AH87" s="35" t="s">
        <v>182</v>
      </c>
      <c r="AI87" s="32"/>
      <c r="AJ87" s="32"/>
      <c r="AK87" s="32"/>
      <c r="AL87" s="32"/>
      <c r="AM87" s="32"/>
      <c r="AN87" s="32"/>
    </row>
    <row r="88" spans="1:40" ht="15">
      <c r="A88" s="32"/>
      <c r="B88" s="32"/>
      <c r="C88" s="32"/>
      <c r="D88" s="32"/>
      <c r="E88" s="32"/>
      <c r="F88" s="33">
        <v>1</v>
      </c>
      <c r="G88" s="32" t="s">
        <v>105</v>
      </c>
      <c r="H88" s="34">
        <v>1</v>
      </c>
      <c r="I88" s="35" t="s">
        <v>106</v>
      </c>
      <c r="J88" s="35">
        <f t="shared" si="3"/>
        <v>76</v>
      </c>
      <c r="K88" s="33">
        <v>5</v>
      </c>
      <c r="L88" s="34" t="s">
        <v>235</v>
      </c>
      <c r="M88" s="34">
        <v>1</v>
      </c>
      <c r="N88" s="34">
        <v>0.891</v>
      </c>
      <c r="O88" s="34">
        <v>1</v>
      </c>
      <c r="P88" s="34">
        <f t="shared" si="2"/>
        <v>0.891</v>
      </c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4">
        <v>339</v>
      </c>
      <c r="AC88" s="35" t="s">
        <v>43</v>
      </c>
      <c r="AD88" s="35" t="s">
        <v>44</v>
      </c>
      <c r="AE88" s="35" t="s">
        <v>71</v>
      </c>
      <c r="AF88" s="34">
        <v>52</v>
      </c>
      <c r="AG88" s="35" t="s">
        <v>183</v>
      </c>
      <c r="AH88" s="35" t="s">
        <v>184</v>
      </c>
      <c r="AI88" s="32"/>
      <c r="AJ88" s="32"/>
      <c r="AK88" s="32"/>
      <c r="AL88" s="32"/>
      <c r="AM88" s="32"/>
      <c r="AN88" s="32"/>
    </row>
    <row r="89" spans="1:40" ht="15">
      <c r="A89" s="32"/>
      <c r="B89" s="32"/>
      <c r="C89" s="32"/>
      <c r="D89" s="32"/>
      <c r="E89" s="32"/>
      <c r="F89" s="33">
        <v>1</v>
      </c>
      <c r="G89" s="32" t="s">
        <v>105</v>
      </c>
      <c r="H89" s="34">
        <v>1</v>
      </c>
      <c r="I89" s="35" t="s">
        <v>106</v>
      </c>
      <c r="J89" s="35">
        <f t="shared" si="3"/>
        <v>77</v>
      </c>
      <c r="K89" s="33">
        <v>5</v>
      </c>
      <c r="L89" s="34" t="s">
        <v>235</v>
      </c>
      <c r="M89" s="34">
        <v>1</v>
      </c>
      <c r="N89" s="34">
        <v>0.891</v>
      </c>
      <c r="O89" s="34">
        <v>1</v>
      </c>
      <c r="P89" s="34">
        <f t="shared" si="2"/>
        <v>0.891</v>
      </c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4">
        <v>339</v>
      </c>
      <c r="AC89" s="35" t="s">
        <v>43</v>
      </c>
      <c r="AD89" s="35" t="s">
        <v>44</v>
      </c>
      <c r="AE89" s="35" t="s">
        <v>71</v>
      </c>
      <c r="AF89" s="34">
        <v>59</v>
      </c>
      <c r="AG89" s="35" t="s">
        <v>185</v>
      </c>
      <c r="AH89" s="35" t="s">
        <v>186</v>
      </c>
      <c r="AI89" s="32"/>
      <c r="AJ89" s="32"/>
      <c r="AK89" s="32"/>
      <c r="AL89" s="32"/>
      <c r="AM89" s="32"/>
      <c r="AN89" s="32"/>
    </row>
    <row r="90" spans="1:40" ht="15">
      <c r="A90" s="32"/>
      <c r="B90" s="32"/>
      <c r="C90" s="32"/>
      <c r="D90" s="32"/>
      <c r="E90" s="32"/>
      <c r="F90" s="33">
        <v>1</v>
      </c>
      <c r="G90" s="32" t="s">
        <v>105</v>
      </c>
      <c r="H90" s="34">
        <v>1</v>
      </c>
      <c r="I90" s="35" t="s">
        <v>106</v>
      </c>
      <c r="J90" s="35">
        <f t="shared" si="3"/>
        <v>78</v>
      </c>
      <c r="K90" s="33">
        <v>5</v>
      </c>
      <c r="L90" s="34" t="s">
        <v>108</v>
      </c>
      <c r="M90" s="34">
        <v>5</v>
      </c>
      <c r="N90" s="34">
        <v>0.891</v>
      </c>
      <c r="O90" s="34">
        <v>1</v>
      </c>
      <c r="P90" s="34">
        <f t="shared" si="2"/>
        <v>4.455</v>
      </c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4">
        <v>339</v>
      </c>
      <c r="AC90" s="35" t="s">
        <v>43</v>
      </c>
      <c r="AD90" s="35" t="s">
        <v>44</v>
      </c>
      <c r="AE90" s="35" t="s">
        <v>72</v>
      </c>
      <c r="AF90" s="34">
        <v>10</v>
      </c>
      <c r="AG90" s="35" t="s">
        <v>378</v>
      </c>
      <c r="AH90" s="35" t="s">
        <v>379</v>
      </c>
      <c r="AI90" s="32"/>
      <c r="AJ90" s="32"/>
      <c r="AK90" s="32"/>
      <c r="AL90" s="32"/>
      <c r="AM90" s="32"/>
      <c r="AN90" s="32"/>
    </row>
    <row r="91" spans="1:40" ht="15">
      <c r="A91" s="32"/>
      <c r="B91" s="32"/>
      <c r="C91" s="32"/>
      <c r="D91" s="32"/>
      <c r="E91" s="32"/>
      <c r="F91" s="33">
        <v>1</v>
      </c>
      <c r="G91" s="32" t="s">
        <v>105</v>
      </c>
      <c r="H91" s="34">
        <v>1</v>
      </c>
      <c r="I91" s="35" t="s">
        <v>106</v>
      </c>
      <c r="J91" s="35">
        <f t="shared" si="3"/>
        <v>79</v>
      </c>
      <c r="K91" s="33">
        <v>5</v>
      </c>
      <c r="L91" s="34" t="s">
        <v>235</v>
      </c>
      <c r="M91" s="34">
        <v>1</v>
      </c>
      <c r="N91" s="34">
        <v>0.891</v>
      </c>
      <c r="O91" s="34">
        <v>1</v>
      </c>
      <c r="P91" s="34">
        <f t="shared" si="2"/>
        <v>0.891</v>
      </c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4">
        <v>339</v>
      </c>
      <c r="AC91" s="35" t="s">
        <v>43</v>
      </c>
      <c r="AD91" s="35" t="s">
        <v>44</v>
      </c>
      <c r="AE91" s="35" t="s">
        <v>73</v>
      </c>
      <c r="AF91" s="34">
        <v>11</v>
      </c>
      <c r="AG91" s="35" t="s">
        <v>187</v>
      </c>
      <c r="AH91" s="35" t="s">
        <v>188</v>
      </c>
      <c r="AI91" s="32"/>
      <c r="AJ91" s="32"/>
      <c r="AK91" s="32"/>
      <c r="AL91" s="32"/>
      <c r="AM91" s="32"/>
      <c r="AN91" s="32"/>
    </row>
    <row r="92" spans="1:40" ht="15">
      <c r="A92" s="32"/>
      <c r="B92" s="32"/>
      <c r="C92" s="32"/>
      <c r="D92" s="32"/>
      <c r="E92" s="32"/>
      <c r="F92" s="33">
        <v>1</v>
      </c>
      <c r="G92" s="32" t="s">
        <v>105</v>
      </c>
      <c r="H92" s="34">
        <v>1</v>
      </c>
      <c r="I92" s="35" t="s">
        <v>106</v>
      </c>
      <c r="J92" s="35">
        <f t="shared" si="3"/>
        <v>80</v>
      </c>
      <c r="K92" s="33">
        <v>5</v>
      </c>
      <c r="L92" s="34" t="s">
        <v>235</v>
      </c>
      <c r="M92" s="34">
        <v>1</v>
      </c>
      <c r="N92" s="34">
        <v>0.891</v>
      </c>
      <c r="O92" s="34">
        <v>1</v>
      </c>
      <c r="P92" s="34">
        <f t="shared" si="2"/>
        <v>0.891</v>
      </c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4">
        <v>339</v>
      </c>
      <c r="AC92" s="35" t="s">
        <v>43</v>
      </c>
      <c r="AD92" s="35" t="s">
        <v>44</v>
      </c>
      <c r="AE92" s="35" t="s">
        <v>73</v>
      </c>
      <c r="AF92" s="34">
        <v>13</v>
      </c>
      <c r="AG92" s="35" t="s">
        <v>189</v>
      </c>
      <c r="AH92" s="35" t="s">
        <v>190</v>
      </c>
      <c r="AI92" s="32"/>
      <c r="AJ92" s="32"/>
      <c r="AK92" s="32"/>
      <c r="AL92" s="32"/>
      <c r="AM92" s="32"/>
      <c r="AN92" s="32"/>
    </row>
    <row r="93" spans="1:40" ht="15">
      <c r="A93" s="32"/>
      <c r="B93" s="32"/>
      <c r="C93" s="32"/>
      <c r="D93" s="32"/>
      <c r="E93" s="32"/>
      <c r="F93" s="33">
        <v>1</v>
      </c>
      <c r="G93" s="32" t="s">
        <v>105</v>
      </c>
      <c r="H93" s="34">
        <v>1</v>
      </c>
      <c r="I93" s="35" t="s">
        <v>106</v>
      </c>
      <c r="J93" s="35">
        <f t="shared" si="3"/>
        <v>81</v>
      </c>
      <c r="K93" s="33">
        <v>5</v>
      </c>
      <c r="L93" s="34" t="s">
        <v>235</v>
      </c>
      <c r="M93" s="34">
        <v>1</v>
      </c>
      <c r="N93" s="34">
        <v>0.891</v>
      </c>
      <c r="O93" s="34">
        <v>1</v>
      </c>
      <c r="P93" s="34">
        <f t="shared" si="2"/>
        <v>0.891</v>
      </c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4">
        <v>339</v>
      </c>
      <c r="AC93" s="35" t="s">
        <v>43</v>
      </c>
      <c r="AD93" s="35" t="s">
        <v>44</v>
      </c>
      <c r="AE93" s="35" t="s">
        <v>73</v>
      </c>
      <c r="AF93" s="34">
        <v>2</v>
      </c>
      <c r="AG93" s="35" t="s">
        <v>191</v>
      </c>
      <c r="AH93" s="35" t="s">
        <v>192</v>
      </c>
      <c r="AI93" s="32"/>
      <c r="AJ93" s="32"/>
      <c r="AK93" s="32"/>
      <c r="AL93" s="32"/>
      <c r="AM93" s="32"/>
      <c r="AN93" s="32"/>
    </row>
    <row r="94" spans="1:40" ht="15">
      <c r="A94" s="32"/>
      <c r="B94" s="32"/>
      <c r="C94" s="32"/>
      <c r="D94" s="32"/>
      <c r="E94" s="32"/>
      <c r="F94" s="33">
        <v>1</v>
      </c>
      <c r="G94" s="32" t="s">
        <v>105</v>
      </c>
      <c r="H94" s="34">
        <v>1</v>
      </c>
      <c r="I94" s="35" t="s">
        <v>106</v>
      </c>
      <c r="J94" s="35">
        <f t="shared" si="3"/>
        <v>82</v>
      </c>
      <c r="K94" s="33">
        <v>5</v>
      </c>
      <c r="L94" s="34" t="s">
        <v>235</v>
      </c>
      <c r="M94" s="34">
        <v>1</v>
      </c>
      <c r="N94" s="34">
        <v>0.891</v>
      </c>
      <c r="O94" s="34">
        <v>1</v>
      </c>
      <c r="P94" s="34">
        <f t="shared" si="2"/>
        <v>0.891</v>
      </c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4">
        <v>339</v>
      </c>
      <c r="AC94" s="35" t="s">
        <v>43</v>
      </c>
      <c r="AD94" s="35" t="s">
        <v>44</v>
      </c>
      <c r="AE94" s="35" t="s">
        <v>73</v>
      </c>
      <c r="AF94" s="34">
        <v>25</v>
      </c>
      <c r="AG94" s="35" t="s">
        <v>193</v>
      </c>
      <c r="AH94" s="35" t="s">
        <v>194</v>
      </c>
      <c r="AI94" s="32"/>
      <c r="AJ94" s="32"/>
      <c r="AK94" s="32"/>
      <c r="AL94" s="32"/>
      <c r="AM94" s="32"/>
      <c r="AN94" s="32"/>
    </row>
    <row r="95" spans="1:40" ht="15">
      <c r="A95" s="32"/>
      <c r="B95" s="32"/>
      <c r="C95" s="32"/>
      <c r="D95" s="32"/>
      <c r="E95" s="32"/>
      <c r="F95" s="33">
        <v>1</v>
      </c>
      <c r="G95" s="32" t="s">
        <v>105</v>
      </c>
      <c r="H95" s="34">
        <v>1</v>
      </c>
      <c r="I95" s="35" t="s">
        <v>106</v>
      </c>
      <c r="J95" s="35">
        <f t="shared" si="3"/>
        <v>83</v>
      </c>
      <c r="K95" s="33">
        <v>5</v>
      </c>
      <c r="L95" s="34" t="s">
        <v>235</v>
      </c>
      <c r="M95" s="34">
        <v>1</v>
      </c>
      <c r="N95" s="34">
        <v>0.891</v>
      </c>
      <c r="O95" s="34">
        <v>1</v>
      </c>
      <c r="P95" s="34">
        <f t="shared" si="2"/>
        <v>0.891</v>
      </c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4">
        <v>339</v>
      </c>
      <c r="AC95" s="35" t="s">
        <v>43</v>
      </c>
      <c r="AD95" s="35" t="s">
        <v>44</v>
      </c>
      <c r="AE95" s="35" t="s">
        <v>73</v>
      </c>
      <c r="AF95" s="34">
        <v>28</v>
      </c>
      <c r="AG95" s="35" t="s">
        <v>336</v>
      </c>
      <c r="AH95" s="35" t="s">
        <v>337</v>
      </c>
      <c r="AI95" s="32"/>
      <c r="AJ95" s="32"/>
      <c r="AK95" s="32"/>
      <c r="AL95" s="32"/>
      <c r="AM95" s="32"/>
      <c r="AN95" s="32"/>
    </row>
    <row r="96" spans="1:40" ht="15">
      <c r="A96" s="32"/>
      <c r="B96" s="32"/>
      <c r="C96" s="32"/>
      <c r="D96" s="32"/>
      <c r="E96" s="32"/>
      <c r="F96" s="33">
        <v>1</v>
      </c>
      <c r="G96" s="32" t="s">
        <v>105</v>
      </c>
      <c r="H96" s="34">
        <v>1</v>
      </c>
      <c r="I96" s="35" t="s">
        <v>106</v>
      </c>
      <c r="J96" s="35">
        <f t="shared" si="3"/>
        <v>84</v>
      </c>
      <c r="K96" s="33">
        <v>5</v>
      </c>
      <c r="L96" s="34" t="s">
        <v>235</v>
      </c>
      <c r="M96" s="34">
        <v>1</v>
      </c>
      <c r="N96" s="34">
        <v>0.891</v>
      </c>
      <c r="O96" s="34">
        <v>1</v>
      </c>
      <c r="P96" s="34">
        <f t="shared" si="2"/>
        <v>0.891</v>
      </c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4">
        <v>339</v>
      </c>
      <c r="AC96" s="35" t="s">
        <v>43</v>
      </c>
      <c r="AD96" s="35" t="s">
        <v>44</v>
      </c>
      <c r="AE96" s="35" t="s">
        <v>73</v>
      </c>
      <c r="AF96" s="34">
        <v>42</v>
      </c>
      <c r="AG96" s="35" t="s">
        <v>197</v>
      </c>
      <c r="AH96" s="35" t="s">
        <v>198</v>
      </c>
      <c r="AI96" s="32"/>
      <c r="AJ96" s="32"/>
      <c r="AK96" s="32"/>
      <c r="AL96" s="32"/>
      <c r="AM96" s="32"/>
      <c r="AN96" s="32"/>
    </row>
    <row r="97" spans="1:40" ht="15">
      <c r="A97" s="32"/>
      <c r="B97" s="32"/>
      <c r="C97" s="32"/>
      <c r="D97" s="32"/>
      <c r="E97" s="32"/>
      <c r="F97" s="33">
        <v>1</v>
      </c>
      <c r="G97" s="32" t="s">
        <v>105</v>
      </c>
      <c r="H97" s="34">
        <v>1</v>
      </c>
      <c r="I97" s="35" t="s">
        <v>106</v>
      </c>
      <c r="J97" s="35">
        <f t="shared" si="3"/>
        <v>85</v>
      </c>
      <c r="K97" s="33">
        <v>5</v>
      </c>
      <c r="L97" s="34" t="s">
        <v>235</v>
      </c>
      <c r="M97" s="34">
        <v>1</v>
      </c>
      <c r="N97" s="34">
        <v>0.891</v>
      </c>
      <c r="O97" s="34">
        <v>1</v>
      </c>
      <c r="P97" s="34">
        <f t="shared" si="2"/>
        <v>0.891</v>
      </c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4">
        <v>339</v>
      </c>
      <c r="AC97" s="35" t="s">
        <v>43</v>
      </c>
      <c r="AD97" s="35" t="s">
        <v>44</v>
      </c>
      <c r="AE97" s="35" t="s">
        <v>73</v>
      </c>
      <c r="AF97" s="34">
        <v>48</v>
      </c>
      <c r="AG97" s="35" t="s">
        <v>195</v>
      </c>
      <c r="AH97" s="35" t="s">
        <v>196</v>
      </c>
      <c r="AI97" s="32"/>
      <c r="AJ97" s="32"/>
      <c r="AK97" s="32"/>
      <c r="AL97" s="32"/>
      <c r="AM97" s="32"/>
      <c r="AN97" s="32"/>
    </row>
    <row r="98" spans="1:40" ht="15">
      <c r="A98" s="32"/>
      <c r="B98" s="32"/>
      <c r="C98" s="32"/>
      <c r="D98" s="32"/>
      <c r="E98" s="32"/>
      <c r="F98" s="33">
        <v>1</v>
      </c>
      <c r="G98" s="32" t="s">
        <v>105</v>
      </c>
      <c r="H98" s="34">
        <v>1</v>
      </c>
      <c r="I98" s="35" t="s">
        <v>106</v>
      </c>
      <c r="J98" s="35">
        <f t="shared" si="3"/>
        <v>86</v>
      </c>
      <c r="K98" s="33">
        <v>5</v>
      </c>
      <c r="L98" s="34" t="s">
        <v>235</v>
      </c>
      <c r="M98" s="34">
        <v>1</v>
      </c>
      <c r="N98" s="34">
        <v>0.891</v>
      </c>
      <c r="O98" s="34">
        <v>1</v>
      </c>
      <c r="P98" s="34">
        <f t="shared" si="2"/>
        <v>0.891</v>
      </c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4">
        <v>339</v>
      </c>
      <c r="AC98" s="35" t="s">
        <v>43</v>
      </c>
      <c r="AD98" s="35" t="s">
        <v>44</v>
      </c>
      <c r="AE98" s="35" t="s">
        <v>73</v>
      </c>
      <c r="AF98" s="34">
        <v>5</v>
      </c>
      <c r="AG98" s="35" t="s">
        <v>199</v>
      </c>
      <c r="AH98" s="35" t="s">
        <v>200</v>
      </c>
      <c r="AI98" s="32"/>
      <c r="AJ98" s="32"/>
      <c r="AK98" s="32"/>
      <c r="AL98" s="32"/>
      <c r="AM98" s="32"/>
      <c r="AN98" s="32"/>
    </row>
    <row r="99" spans="1:40" ht="15">
      <c r="A99" s="32"/>
      <c r="B99" s="32"/>
      <c r="C99" s="32"/>
      <c r="D99" s="32"/>
      <c r="E99" s="32"/>
      <c r="F99" s="33">
        <v>1</v>
      </c>
      <c r="G99" s="32" t="s">
        <v>105</v>
      </c>
      <c r="H99" s="34">
        <v>1</v>
      </c>
      <c r="I99" s="35" t="s">
        <v>106</v>
      </c>
      <c r="J99" s="35">
        <f t="shared" si="3"/>
        <v>87</v>
      </c>
      <c r="K99" s="33">
        <v>5</v>
      </c>
      <c r="L99" s="34" t="s">
        <v>235</v>
      </c>
      <c r="M99" s="34">
        <v>1</v>
      </c>
      <c r="N99" s="34">
        <v>0.891</v>
      </c>
      <c r="O99" s="34">
        <v>1</v>
      </c>
      <c r="P99" s="34">
        <f t="shared" si="2"/>
        <v>0.891</v>
      </c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4">
        <v>339</v>
      </c>
      <c r="AC99" s="35" t="s">
        <v>43</v>
      </c>
      <c r="AD99" s="35" t="s">
        <v>44</v>
      </c>
      <c r="AE99" s="35" t="s">
        <v>73</v>
      </c>
      <c r="AF99" s="34">
        <v>50</v>
      </c>
      <c r="AG99" s="35" t="s">
        <v>199</v>
      </c>
      <c r="AH99" s="35" t="s">
        <v>200</v>
      </c>
      <c r="AI99" s="32"/>
      <c r="AJ99" s="32"/>
      <c r="AK99" s="32"/>
      <c r="AL99" s="32"/>
      <c r="AM99" s="32"/>
      <c r="AN99" s="32"/>
    </row>
    <row r="100" spans="1:40" ht="15">
      <c r="A100" s="32"/>
      <c r="B100" s="32"/>
      <c r="C100" s="32"/>
      <c r="D100" s="32"/>
      <c r="E100" s="32"/>
      <c r="F100" s="33">
        <v>1</v>
      </c>
      <c r="G100" s="32" t="s">
        <v>105</v>
      </c>
      <c r="H100" s="34">
        <v>1</v>
      </c>
      <c r="I100" s="35" t="s">
        <v>106</v>
      </c>
      <c r="J100" s="35">
        <f t="shared" si="3"/>
        <v>88</v>
      </c>
      <c r="K100" s="33">
        <v>5</v>
      </c>
      <c r="L100" s="34" t="s">
        <v>235</v>
      </c>
      <c r="M100" s="34">
        <v>1</v>
      </c>
      <c r="N100" s="34">
        <v>0.891</v>
      </c>
      <c r="O100" s="34">
        <v>1</v>
      </c>
      <c r="P100" s="34">
        <f t="shared" si="2"/>
        <v>0.891</v>
      </c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4">
        <v>339</v>
      </c>
      <c r="AC100" s="35" t="s">
        <v>43</v>
      </c>
      <c r="AD100" s="35" t="s">
        <v>44</v>
      </c>
      <c r="AE100" s="35" t="s">
        <v>73</v>
      </c>
      <c r="AF100" s="34">
        <v>52</v>
      </c>
      <c r="AG100" s="35" t="s">
        <v>201</v>
      </c>
      <c r="AH100" s="35" t="s">
        <v>202</v>
      </c>
      <c r="AI100" s="32"/>
      <c r="AJ100" s="32"/>
      <c r="AK100" s="32"/>
      <c r="AL100" s="32"/>
      <c r="AM100" s="32"/>
      <c r="AN100" s="32"/>
    </row>
    <row r="101" spans="1:40" ht="15">
      <c r="A101" s="32"/>
      <c r="B101" s="32"/>
      <c r="C101" s="32"/>
      <c r="D101" s="32"/>
      <c r="E101" s="32"/>
      <c r="F101" s="33">
        <v>1</v>
      </c>
      <c r="G101" s="32" t="s">
        <v>105</v>
      </c>
      <c r="H101" s="34">
        <v>1</v>
      </c>
      <c r="I101" s="35" t="s">
        <v>106</v>
      </c>
      <c r="J101" s="35">
        <f t="shared" si="3"/>
        <v>89</v>
      </c>
      <c r="K101" s="33">
        <v>5</v>
      </c>
      <c r="L101" s="34" t="s">
        <v>235</v>
      </c>
      <c r="M101" s="34">
        <v>1</v>
      </c>
      <c r="N101" s="34">
        <v>0.891</v>
      </c>
      <c r="O101" s="34">
        <v>1</v>
      </c>
      <c r="P101" s="34">
        <f t="shared" si="2"/>
        <v>0.891</v>
      </c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4">
        <v>339</v>
      </c>
      <c r="AC101" s="35" t="s">
        <v>43</v>
      </c>
      <c r="AD101" s="35" t="s">
        <v>44</v>
      </c>
      <c r="AE101" s="35" t="s">
        <v>74</v>
      </c>
      <c r="AF101" s="34">
        <v>25</v>
      </c>
      <c r="AG101" s="35" t="s">
        <v>338</v>
      </c>
      <c r="AH101" s="35" t="s">
        <v>339</v>
      </c>
      <c r="AI101" s="32"/>
      <c r="AJ101" s="32"/>
      <c r="AK101" s="32"/>
      <c r="AL101" s="32"/>
      <c r="AM101" s="32"/>
      <c r="AN101" s="32"/>
    </row>
    <row r="102" spans="1:40" ht="15">
      <c r="A102" s="32"/>
      <c r="B102" s="32"/>
      <c r="C102" s="32"/>
      <c r="D102" s="32"/>
      <c r="E102" s="32"/>
      <c r="F102" s="33">
        <v>1</v>
      </c>
      <c r="G102" s="32" t="s">
        <v>105</v>
      </c>
      <c r="H102" s="34">
        <v>1</v>
      </c>
      <c r="I102" s="35" t="s">
        <v>106</v>
      </c>
      <c r="J102" s="35">
        <f t="shared" si="3"/>
        <v>90</v>
      </c>
      <c r="K102" s="33">
        <v>5</v>
      </c>
      <c r="L102" s="34" t="s">
        <v>340</v>
      </c>
      <c r="M102" s="34">
        <v>5</v>
      </c>
      <c r="N102" s="34">
        <v>0.891</v>
      </c>
      <c r="O102" s="34">
        <v>1</v>
      </c>
      <c r="P102" s="34">
        <f t="shared" si="2"/>
        <v>4.455</v>
      </c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4">
        <v>339</v>
      </c>
      <c r="AC102" s="35" t="s">
        <v>43</v>
      </c>
      <c r="AD102" s="35" t="s">
        <v>44</v>
      </c>
      <c r="AE102" s="35" t="s">
        <v>75</v>
      </c>
      <c r="AF102" s="34">
        <v>9</v>
      </c>
      <c r="AG102" s="35" t="s">
        <v>341</v>
      </c>
      <c r="AH102" s="35" t="s">
        <v>342</v>
      </c>
      <c r="AI102" s="32"/>
      <c r="AJ102" s="32"/>
      <c r="AK102" s="32"/>
      <c r="AL102" s="32"/>
      <c r="AM102" s="32"/>
      <c r="AN102" s="32"/>
    </row>
    <row r="103" spans="1:40" ht="15">
      <c r="A103" s="32"/>
      <c r="B103" s="32"/>
      <c r="C103" s="32"/>
      <c r="D103" s="32"/>
      <c r="E103" s="32"/>
      <c r="F103" s="33"/>
      <c r="G103" s="32"/>
      <c r="H103" s="34"/>
      <c r="I103" s="35"/>
      <c r="J103" s="35">
        <f t="shared" si="3"/>
        <v>91</v>
      </c>
      <c r="K103" s="33">
        <v>5</v>
      </c>
      <c r="L103" s="34" t="s">
        <v>108</v>
      </c>
      <c r="M103" s="34">
        <v>1</v>
      </c>
      <c r="N103" s="34">
        <v>0.75</v>
      </c>
      <c r="O103" s="34">
        <v>1</v>
      </c>
      <c r="P103" s="34">
        <f t="shared" si="2"/>
        <v>0.75</v>
      </c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4"/>
      <c r="AC103" s="35" t="s">
        <v>43</v>
      </c>
      <c r="AD103" s="35" t="s">
        <v>44</v>
      </c>
      <c r="AE103" s="35" t="s">
        <v>75</v>
      </c>
      <c r="AF103" s="34">
        <v>26</v>
      </c>
      <c r="AG103" s="35" t="s">
        <v>386</v>
      </c>
      <c r="AH103" s="35" t="s">
        <v>387</v>
      </c>
      <c r="AI103" s="32"/>
      <c r="AJ103" s="32"/>
      <c r="AK103" s="32"/>
      <c r="AL103" s="32"/>
      <c r="AM103" s="32"/>
      <c r="AN103" s="32"/>
    </row>
    <row r="104" spans="1:40" ht="15">
      <c r="A104" s="32"/>
      <c r="B104" s="32"/>
      <c r="C104" s="32"/>
      <c r="D104" s="32"/>
      <c r="E104" s="32"/>
      <c r="F104" s="33">
        <v>1</v>
      </c>
      <c r="G104" s="32" t="s">
        <v>105</v>
      </c>
      <c r="H104" s="34">
        <v>5</v>
      </c>
      <c r="I104" s="35" t="s">
        <v>107</v>
      </c>
      <c r="J104" s="35">
        <f t="shared" si="3"/>
        <v>92</v>
      </c>
      <c r="K104" s="33">
        <v>5</v>
      </c>
      <c r="L104" s="34" t="s">
        <v>343</v>
      </c>
      <c r="M104" s="34">
        <v>2</v>
      </c>
      <c r="N104" s="34">
        <v>0.891</v>
      </c>
      <c r="O104" s="34">
        <v>1</v>
      </c>
      <c r="P104" s="34">
        <f t="shared" si="2"/>
        <v>1.782</v>
      </c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4">
        <v>339</v>
      </c>
      <c r="AC104" s="35" t="s">
        <v>43</v>
      </c>
      <c r="AD104" s="35" t="s">
        <v>44</v>
      </c>
      <c r="AE104" s="35" t="s">
        <v>76</v>
      </c>
      <c r="AF104" s="34">
        <v>13</v>
      </c>
      <c r="AG104" s="35" t="s">
        <v>203</v>
      </c>
      <c r="AH104" s="35" t="s">
        <v>204</v>
      </c>
      <c r="AI104" s="32"/>
      <c r="AJ104" s="32"/>
      <c r="AK104" s="32"/>
      <c r="AL104" s="32"/>
      <c r="AM104" s="32"/>
      <c r="AN104" s="32"/>
    </row>
    <row r="105" spans="1:40" ht="15">
      <c r="A105" s="32"/>
      <c r="B105" s="32"/>
      <c r="C105" s="32"/>
      <c r="D105" s="32"/>
      <c r="E105" s="32"/>
      <c r="F105" s="33">
        <v>1</v>
      </c>
      <c r="G105" s="32" t="s">
        <v>105</v>
      </c>
      <c r="H105" s="34">
        <v>5</v>
      </c>
      <c r="I105" s="35" t="s">
        <v>107</v>
      </c>
      <c r="J105" s="35">
        <f t="shared" si="3"/>
        <v>93</v>
      </c>
      <c r="K105" s="33">
        <v>5</v>
      </c>
      <c r="L105" s="34" t="s">
        <v>343</v>
      </c>
      <c r="M105" s="34">
        <v>2</v>
      </c>
      <c r="N105" s="34">
        <v>0.891</v>
      </c>
      <c r="O105" s="34">
        <v>1</v>
      </c>
      <c r="P105" s="34">
        <f t="shared" si="2"/>
        <v>1.782</v>
      </c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4">
        <v>339</v>
      </c>
      <c r="AC105" s="35" t="s">
        <v>43</v>
      </c>
      <c r="AD105" s="35" t="s">
        <v>44</v>
      </c>
      <c r="AE105" s="35" t="s">
        <v>76</v>
      </c>
      <c r="AF105" s="34">
        <v>19</v>
      </c>
      <c r="AG105" s="35" t="s">
        <v>205</v>
      </c>
      <c r="AH105" s="35" t="s">
        <v>206</v>
      </c>
      <c r="AI105" s="32"/>
      <c r="AJ105" s="32"/>
      <c r="AK105" s="32"/>
      <c r="AL105" s="32"/>
      <c r="AM105" s="32"/>
      <c r="AN105" s="32"/>
    </row>
    <row r="106" spans="1:40" ht="15">
      <c r="A106" s="32"/>
      <c r="B106" s="32"/>
      <c r="C106" s="32"/>
      <c r="D106" s="32"/>
      <c r="E106" s="32"/>
      <c r="F106" s="33">
        <v>1</v>
      </c>
      <c r="G106" s="32" t="s">
        <v>105</v>
      </c>
      <c r="H106" s="34">
        <v>1</v>
      </c>
      <c r="I106" s="35" t="s">
        <v>106</v>
      </c>
      <c r="J106" s="35">
        <f t="shared" si="3"/>
        <v>94</v>
      </c>
      <c r="K106" s="33">
        <v>5</v>
      </c>
      <c r="L106" s="34" t="s">
        <v>235</v>
      </c>
      <c r="M106" s="34">
        <v>1</v>
      </c>
      <c r="N106" s="34">
        <v>0.891</v>
      </c>
      <c r="O106" s="34">
        <v>1</v>
      </c>
      <c r="P106" s="34">
        <f t="shared" si="2"/>
        <v>0.891</v>
      </c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4">
        <v>339</v>
      </c>
      <c r="AC106" s="35" t="s">
        <v>43</v>
      </c>
      <c r="AD106" s="35" t="s">
        <v>44</v>
      </c>
      <c r="AE106" s="35" t="s">
        <v>77</v>
      </c>
      <c r="AF106" s="34">
        <v>52</v>
      </c>
      <c r="AG106" s="35" t="s">
        <v>209</v>
      </c>
      <c r="AH106" s="35" t="s">
        <v>210</v>
      </c>
      <c r="AI106" s="32"/>
      <c r="AJ106" s="32"/>
      <c r="AK106" s="32"/>
      <c r="AL106" s="32"/>
      <c r="AM106" s="32"/>
      <c r="AN106" s="32"/>
    </row>
    <row r="107" spans="1:40" ht="15">
      <c r="A107" s="32"/>
      <c r="B107" s="32"/>
      <c r="C107" s="32"/>
      <c r="D107" s="32"/>
      <c r="E107" s="32"/>
      <c r="F107" s="33">
        <v>1</v>
      </c>
      <c r="G107" s="32" t="s">
        <v>105</v>
      </c>
      <c r="H107" s="34">
        <v>1</v>
      </c>
      <c r="I107" s="35" t="s">
        <v>106</v>
      </c>
      <c r="J107" s="35">
        <f t="shared" si="3"/>
        <v>95</v>
      </c>
      <c r="K107" s="33">
        <v>5</v>
      </c>
      <c r="L107" s="34" t="s">
        <v>235</v>
      </c>
      <c r="M107" s="34">
        <v>1</v>
      </c>
      <c r="N107" s="34">
        <v>0.891</v>
      </c>
      <c r="O107" s="34">
        <v>1</v>
      </c>
      <c r="P107" s="34">
        <f t="shared" si="2"/>
        <v>0.891</v>
      </c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4">
        <v>339</v>
      </c>
      <c r="AC107" s="35" t="s">
        <v>43</v>
      </c>
      <c r="AD107" s="35" t="s">
        <v>44</v>
      </c>
      <c r="AE107" s="35" t="s">
        <v>77</v>
      </c>
      <c r="AF107" s="34">
        <v>60</v>
      </c>
      <c r="AG107" s="35" t="s">
        <v>211</v>
      </c>
      <c r="AH107" s="35" t="s">
        <v>212</v>
      </c>
      <c r="AI107" s="32"/>
      <c r="AJ107" s="32"/>
      <c r="AK107" s="32"/>
      <c r="AL107" s="32"/>
      <c r="AM107" s="32"/>
      <c r="AN107" s="32"/>
    </row>
    <row r="108" spans="1:40" ht="15">
      <c r="A108" s="32"/>
      <c r="B108" s="32"/>
      <c r="C108" s="32"/>
      <c r="D108" s="32"/>
      <c r="E108" s="32"/>
      <c r="F108" s="33">
        <v>1</v>
      </c>
      <c r="G108" s="32" t="s">
        <v>105</v>
      </c>
      <c r="H108" s="34">
        <v>1</v>
      </c>
      <c r="I108" s="35" t="s">
        <v>106</v>
      </c>
      <c r="J108" s="35">
        <f t="shared" si="3"/>
        <v>96</v>
      </c>
      <c r="K108" s="33">
        <v>5</v>
      </c>
      <c r="L108" s="34" t="s">
        <v>235</v>
      </c>
      <c r="M108" s="34">
        <v>1</v>
      </c>
      <c r="N108" s="34">
        <v>0.891</v>
      </c>
      <c r="O108" s="34">
        <v>1</v>
      </c>
      <c r="P108" s="34">
        <f t="shared" si="2"/>
        <v>0.891</v>
      </c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4">
        <v>339</v>
      </c>
      <c r="AC108" s="35" t="s">
        <v>43</v>
      </c>
      <c r="AD108" s="35" t="s">
        <v>44</v>
      </c>
      <c r="AE108" s="35" t="s">
        <v>77</v>
      </c>
      <c r="AF108" s="34">
        <v>74</v>
      </c>
      <c r="AG108" s="35" t="s">
        <v>213</v>
      </c>
      <c r="AH108" s="35" t="s">
        <v>214</v>
      </c>
      <c r="AI108" s="32"/>
      <c r="AJ108" s="32"/>
      <c r="AK108" s="32"/>
      <c r="AL108" s="32"/>
      <c r="AM108" s="32"/>
      <c r="AN108" s="32"/>
    </row>
    <row r="109" spans="1:40" ht="15">
      <c r="A109" s="32"/>
      <c r="B109" s="32"/>
      <c r="C109" s="32"/>
      <c r="D109" s="32"/>
      <c r="E109" s="32"/>
      <c r="F109" s="33">
        <v>1</v>
      </c>
      <c r="G109" s="32" t="s">
        <v>105</v>
      </c>
      <c r="H109" s="34">
        <v>1</v>
      </c>
      <c r="I109" s="35" t="s">
        <v>106</v>
      </c>
      <c r="J109" s="35">
        <f t="shared" si="3"/>
        <v>97</v>
      </c>
      <c r="K109" s="33">
        <v>5</v>
      </c>
      <c r="L109" s="34" t="s">
        <v>235</v>
      </c>
      <c r="M109" s="34">
        <v>3</v>
      </c>
      <c r="N109" s="34">
        <v>0.891</v>
      </c>
      <c r="O109" s="34">
        <v>1</v>
      </c>
      <c r="P109" s="34">
        <f t="shared" si="2"/>
        <v>2.673</v>
      </c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4">
        <v>339</v>
      </c>
      <c r="AC109" s="35" t="s">
        <v>43</v>
      </c>
      <c r="AD109" s="35" t="s">
        <v>44</v>
      </c>
      <c r="AE109" s="35" t="s">
        <v>77</v>
      </c>
      <c r="AF109" s="34">
        <v>6</v>
      </c>
      <c r="AG109" s="35" t="s">
        <v>207</v>
      </c>
      <c r="AH109" s="35" t="s">
        <v>208</v>
      </c>
      <c r="AI109" s="32"/>
      <c r="AJ109" s="32"/>
      <c r="AK109" s="32"/>
      <c r="AL109" s="32"/>
      <c r="AM109" s="32"/>
      <c r="AN109" s="32"/>
    </row>
    <row r="110" spans="1:40" ht="15">
      <c r="A110" s="32"/>
      <c r="B110" s="32"/>
      <c r="C110" s="32"/>
      <c r="D110" s="32"/>
      <c r="E110" s="32"/>
      <c r="F110" s="33">
        <v>1</v>
      </c>
      <c r="G110" s="32" t="s">
        <v>105</v>
      </c>
      <c r="H110" s="34">
        <v>1</v>
      </c>
      <c r="I110" s="35" t="s">
        <v>106</v>
      </c>
      <c r="J110" s="35">
        <f t="shared" si="3"/>
        <v>98</v>
      </c>
      <c r="K110" s="33">
        <v>5</v>
      </c>
      <c r="L110" s="34" t="s">
        <v>235</v>
      </c>
      <c r="M110" s="34">
        <v>2</v>
      </c>
      <c r="N110" s="34">
        <v>0.891</v>
      </c>
      <c r="O110" s="34">
        <v>1</v>
      </c>
      <c r="P110" s="34">
        <f t="shared" si="2"/>
        <v>1.782</v>
      </c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4">
        <v>339</v>
      </c>
      <c r="AC110" s="35" t="s">
        <v>43</v>
      </c>
      <c r="AD110" s="35" t="s">
        <v>44</v>
      </c>
      <c r="AE110" s="35" t="s">
        <v>77</v>
      </c>
      <c r="AF110" s="34">
        <v>88</v>
      </c>
      <c r="AG110" s="35" t="s">
        <v>376</v>
      </c>
      <c r="AH110" s="35" t="s">
        <v>377</v>
      </c>
      <c r="AI110" s="32"/>
      <c r="AJ110" s="32"/>
      <c r="AK110" s="32"/>
      <c r="AL110" s="32"/>
      <c r="AM110" s="32"/>
      <c r="AN110" s="32"/>
    </row>
    <row r="111" spans="1:40" ht="15">
      <c r="A111" s="32"/>
      <c r="B111" s="32"/>
      <c r="C111" s="32"/>
      <c r="D111" s="32"/>
      <c r="E111" s="32"/>
      <c r="F111" s="33">
        <v>1</v>
      </c>
      <c r="G111" s="32" t="s">
        <v>105</v>
      </c>
      <c r="H111" s="34">
        <v>1</v>
      </c>
      <c r="I111" s="35" t="s">
        <v>106</v>
      </c>
      <c r="J111" s="35">
        <f t="shared" si="3"/>
        <v>99</v>
      </c>
      <c r="K111" s="33">
        <v>5</v>
      </c>
      <c r="L111" s="34" t="s">
        <v>235</v>
      </c>
      <c r="M111" s="34">
        <v>2</v>
      </c>
      <c r="N111" s="34">
        <v>0.891</v>
      </c>
      <c r="O111" s="34">
        <v>1</v>
      </c>
      <c r="P111" s="34">
        <f t="shared" si="2"/>
        <v>1.782</v>
      </c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4">
        <v>339</v>
      </c>
      <c r="AC111" s="35" t="s">
        <v>43</v>
      </c>
      <c r="AD111" s="35" t="s">
        <v>44</v>
      </c>
      <c r="AE111" s="35" t="s">
        <v>78</v>
      </c>
      <c r="AF111" s="34">
        <v>18</v>
      </c>
      <c r="AG111" s="35" t="s">
        <v>296</v>
      </c>
      <c r="AH111" s="35" t="s">
        <v>297</v>
      </c>
      <c r="AI111" s="32"/>
      <c r="AJ111" s="32"/>
      <c r="AK111" s="32"/>
      <c r="AL111" s="32"/>
      <c r="AM111" s="32"/>
      <c r="AN111" s="32"/>
    </row>
    <row r="112" spans="1:40" ht="15">
      <c r="A112" s="32"/>
      <c r="B112" s="32"/>
      <c r="C112" s="32"/>
      <c r="D112" s="32"/>
      <c r="E112" s="32"/>
      <c r="F112" s="33">
        <v>1</v>
      </c>
      <c r="G112" s="32" t="s">
        <v>105</v>
      </c>
      <c r="H112" s="34">
        <v>1</v>
      </c>
      <c r="I112" s="35" t="s">
        <v>106</v>
      </c>
      <c r="J112" s="35">
        <f t="shared" si="3"/>
        <v>100</v>
      </c>
      <c r="K112" s="33">
        <v>5</v>
      </c>
      <c r="L112" s="34" t="s">
        <v>235</v>
      </c>
      <c r="M112" s="34">
        <v>2</v>
      </c>
      <c r="N112" s="34">
        <v>0.891</v>
      </c>
      <c r="O112" s="34">
        <v>1</v>
      </c>
      <c r="P112" s="34">
        <f t="shared" si="2"/>
        <v>1.782</v>
      </c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4">
        <v>339</v>
      </c>
      <c r="AC112" s="35" t="s">
        <v>43</v>
      </c>
      <c r="AD112" s="35" t="s">
        <v>44</v>
      </c>
      <c r="AE112" s="35" t="s">
        <v>78</v>
      </c>
      <c r="AF112" s="34">
        <v>30</v>
      </c>
      <c r="AG112" s="35" t="s">
        <v>298</v>
      </c>
      <c r="AH112" s="35" t="s">
        <v>299</v>
      </c>
      <c r="AI112" s="32"/>
      <c r="AJ112" s="32"/>
      <c r="AK112" s="32"/>
      <c r="AL112" s="32"/>
      <c r="AM112" s="32"/>
      <c r="AN112" s="32"/>
    </row>
    <row r="113" spans="1:40" ht="15">
      <c r="A113" s="32"/>
      <c r="B113" s="32"/>
      <c r="C113" s="32"/>
      <c r="D113" s="32"/>
      <c r="E113" s="32"/>
      <c r="F113" s="33">
        <v>1</v>
      </c>
      <c r="G113" s="32" t="s">
        <v>105</v>
      </c>
      <c r="H113" s="34">
        <v>1</v>
      </c>
      <c r="I113" s="35" t="s">
        <v>106</v>
      </c>
      <c r="J113" s="35">
        <f t="shared" si="3"/>
        <v>101</v>
      </c>
      <c r="K113" s="33">
        <v>5</v>
      </c>
      <c r="L113" s="34" t="s">
        <v>235</v>
      </c>
      <c r="M113" s="34">
        <v>4</v>
      </c>
      <c r="N113" s="34">
        <v>0.891</v>
      </c>
      <c r="O113" s="34">
        <v>1</v>
      </c>
      <c r="P113" s="34">
        <f t="shared" si="2"/>
        <v>3.564</v>
      </c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4">
        <v>339</v>
      </c>
      <c r="AC113" s="35" t="s">
        <v>43</v>
      </c>
      <c r="AD113" s="35" t="s">
        <v>44</v>
      </c>
      <c r="AE113" s="35" t="s">
        <v>78</v>
      </c>
      <c r="AF113" s="34">
        <v>46</v>
      </c>
      <c r="AG113" s="35" t="s">
        <v>300</v>
      </c>
      <c r="AH113" s="35" t="s">
        <v>301</v>
      </c>
      <c r="AI113" s="32"/>
      <c r="AJ113" s="32"/>
      <c r="AK113" s="32"/>
      <c r="AL113" s="32"/>
      <c r="AM113" s="32"/>
      <c r="AN113" s="32"/>
    </row>
    <row r="114" spans="1:40" ht="15">
      <c r="A114" s="32"/>
      <c r="B114" s="32"/>
      <c r="C114" s="32"/>
      <c r="D114" s="32"/>
      <c r="E114" s="32"/>
      <c r="F114" s="33">
        <v>1</v>
      </c>
      <c r="G114" s="32" t="s">
        <v>105</v>
      </c>
      <c r="H114" s="34">
        <v>1</v>
      </c>
      <c r="I114" s="35" t="s">
        <v>106</v>
      </c>
      <c r="J114" s="35">
        <f t="shared" si="3"/>
        <v>102</v>
      </c>
      <c r="K114" s="33">
        <v>5</v>
      </c>
      <c r="L114" s="34" t="s">
        <v>235</v>
      </c>
      <c r="M114" s="34">
        <v>1</v>
      </c>
      <c r="N114" s="34">
        <v>0.891</v>
      </c>
      <c r="O114" s="34">
        <v>1</v>
      </c>
      <c r="P114" s="34">
        <f t="shared" si="2"/>
        <v>0.891</v>
      </c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4">
        <v>339</v>
      </c>
      <c r="AC114" s="35" t="s">
        <v>43</v>
      </c>
      <c r="AD114" s="35" t="s">
        <v>44</v>
      </c>
      <c r="AE114" s="35" t="s">
        <v>79</v>
      </c>
      <c r="AF114" s="34">
        <v>19</v>
      </c>
      <c r="AG114" s="35" t="s">
        <v>219</v>
      </c>
      <c r="AH114" s="35" t="s">
        <v>220</v>
      </c>
      <c r="AI114" s="32"/>
      <c r="AJ114" s="32"/>
      <c r="AK114" s="32"/>
      <c r="AL114" s="32"/>
      <c r="AM114" s="32"/>
      <c r="AN114" s="32"/>
    </row>
    <row r="115" spans="1:40" ht="15">
      <c r="A115" s="32"/>
      <c r="B115" s="32"/>
      <c r="C115" s="32"/>
      <c r="D115" s="32"/>
      <c r="E115" s="32"/>
      <c r="F115" s="33">
        <v>1</v>
      </c>
      <c r="G115" s="32" t="s">
        <v>105</v>
      </c>
      <c r="H115" s="34">
        <v>1</v>
      </c>
      <c r="I115" s="35" t="s">
        <v>106</v>
      </c>
      <c r="J115" s="35">
        <f t="shared" si="3"/>
        <v>103</v>
      </c>
      <c r="K115" s="33">
        <v>5</v>
      </c>
      <c r="L115" s="34" t="s">
        <v>235</v>
      </c>
      <c r="M115" s="34">
        <v>1</v>
      </c>
      <c r="N115" s="34">
        <v>0.891</v>
      </c>
      <c r="O115" s="34">
        <v>1</v>
      </c>
      <c r="P115" s="34">
        <f t="shared" si="2"/>
        <v>0.891</v>
      </c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4">
        <v>339</v>
      </c>
      <c r="AC115" s="35" t="s">
        <v>43</v>
      </c>
      <c r="AD115" s="35" t="s">
        <v>44</v>
      </c>
      <c r="AE115" s="35" t="s">
        <v>79</v>
      </c>
      <c r="AF115" s="34">
        <v>3</v>
      </c>
      <c r="AG115" s="35" t="s">
        <v>215</v>
      </c>
      <c r="AH115" s="35" t="s">
        <v>216</v>
      </c>
      <c r="AI115" s="32"/>
      <c r="AJ115" s="32"/>
      <c r="AK115" s="32"/>
      <c r="AL115" s="32"/>
      <c r="AM115" s="32"/>
      <c r="AN115" s="32"/>
    </row>
    <row r="116" spans="1:40" ht="15">
      <c r="A116" s="32"/>
      <c r="B116" s="32"/>
      <c r="C116" s="32"/>
      <c r="D116" s="32"/>
      <c r="E116" s="32"/>
      <c r="F116" s="33">
        <v>1</v>
      </c>
      <c r="G116" s="32" t="s">
        <v>105</v>
      </c>
      <c r="H116" s="34">
        <v>1</v>
      </c>
      <c r="I116" s="35" t="s">
        <v>106</v>
      </c>
      <c r="J116" s="35">
        <f t="shared" si="3"/>
        <v>104</v>
      </c>
      <c r="K116" s="33">
        <v>5</v>
      </c>
      <c r="L116" s="34" t="s">
        <v>235</v>
      </c>
      <c r="M116" s="34">
        <v>1</v>
      </c>
      <c r="N116" s="34">
        <v>0.891</v>
      </c>
      <c r="O116" s="34">
        <v>1</v>
      </c>
      <c r="P116" s="34">
        <f t="shared" si="2"/>
        <v>0.891</v>
      </c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4">
        <v>339</v>
      </c>
      <c r="AC116" s="35" t="s">
        <v>43</v>
      </c>
      <c r="AD116" s="35" t="s">
        <v>44</v>
      </c>
      <c r="AE116" s="35" t="s">
        <v>79</v>
      </c>
      <c r="AF116" s="34">
        <v>15</v>
      </c>
      <c r="AG116" s="35" t="s">
        <v>344</v>
      </c>
      <c r="AH116" s="35" t="s">
        <v>345</v>
      </c>
      <c r="AI116" s="32"/>
      <c r="AJ116" s="32"/>
      <c r="AK116" s="32"/>
      <c r="AL116" s="32"/>
      <c r="AM116" s="32"/>
      <c r="AN116" s="32"/>
    </row>
    <row r="117" spans="1:40" ht="15">
      <c r="A117" s="32"/>
      <c r="B117" s="32"/>
      <c r="C117" s="32"/>
      <c r="D117" s="32"/>
      <c r="E117" s="32"/>
      <c r="F117" s="33">
        <v>1</v>
      </c>
      <c r="G117" s="32" t="s">
        <v>105</v>
      </c>
      <c r="H117" s="34">
        <v>1</v>
      </c>
      <c r="I117" s="35" t="s">
        <v>106</v>
      </c>
      <c r="J117" s="35">
        <f t="shared" si="3"/>
        <v>105</v>
      </c>
      <c r="K117" s="33">
        <v>5</v>
      </c>
      <c r="L117" s="34" t="s">
        <v>235</v>
      </c>
      <c r="M117" s="34">
        <v>2</v>
      </c>
      <c r="N117" s="34">
        <v>0.891</v>
      </c>
      <c r="O117" s="34">
        <v>1</v>
      </c>
      <c r="P117" s="34">
        <f t="shared" si="2"/>
        <v>1.782</v>
      </c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4">
        <v>339</v>
      </c>
      <c r="AC117" s="35" t="s">
        <v>43</v>
      </c>
      <c r="AD117" s="35" t="s">
        <v>44</v>
      </c>
      <c r="AE117" s="35" t="s">
        <v>79</v>
      </c>
      <c r="AF117" s="34">
        <v>9</v>
      </c>
      <c r="AG117" s="35" t="s">
        <v>217</v>
      </c>
      <c r="AH117" s="35" t="s">
        <v>218</v>
      </c>
      <c r="AI117" s="32"/>
      <c r="AJ117" s="32"/>
      <c r="AK117" s="32"/>
      <c r="AL117" s="32"/>
      <c r="AM117" s="32"/>
      <c r="AN117" s="32"/>
    </row>
    <row r="118" spans="1:40" ht="15">
      <c r="A118" s="32"/>
      <c r="B118" s="32"/>
      <c r="C118" s="32"/>
      <c r="D118" s="32"/>
      <c r="E118" s="32"/>
      <c r="F118" s="33">
        <v>1</v>
      </c>
      <c r="G118" s="32" t="s">
        <v>105</v>
      </c>
      <c r="H118" s="34">
        <v>1</v>
      </c>
      <c r="I118" s="35" t="s">
        <v>106</v>
      </c>
      <c r="J118" s="35">
        <f t="shared" si="3"/>
        <v>106</v>
      </c>
      <c r="K118" s="33">
        <v>5</v>
      </c>
      <c r="L118" s="34" t="s">
        <v>235</v>
      </c>
      <c r="M118" s="34">
        <v>3</v>
      </c>
      <c r="N118" s="34">
        <v>0.891</v>
      </c>
      <c r="O118" s="34">
        <v>1</v>
      </c>
      <c r="P118" s="34">
        <f t="shared" si="2"/>
        <v>2.673</v>
      </c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4">
        <v>339</v>
      </c>
      <c r="AC118" s="35" t="s">
        <v>43</v>
      </c>
      <c r="AD118" s="35" t="s">
        <v>44</v>
      </c>
      <c r="AE118" s="35" t="s">
        <v>80</v>
      </c>
      <c r="AF118" s="34">
        <v>24</v>
      </c>
      <c r="AG118" s="35" t="s">
        <v>380</v>
      </c>
      <c r="AH118" s="35" t="s">
        <v>381</v>
      </c>
      <c r="AI118" s="32"/>
      <c r="AJ118" s="32"/>
      <c r="AK118" s="32"/>
      <c r="AL118" s="32"/>
      <c r="AM118" s="32"/>
      <c r="AN118" s="32"/>
    </row>
    <row r="119" spans="1:40" ht="15">
      <c r="A119" s="32"/>
      <c r="B119" s="32"/>
      <c r="C119" s="32"/>
      <c r="D119" s="32"/>
      <c r="E119" s="32"/>
      <c r="F119" s="33">
        <v>1</v>
      </c>
      <c r="G119" s="32" t="s">
        <v>105</v>
      </c>
      <c r="H119" s="34">
        <v>1</v>
      </c>
      <c r="I119" s="35" t="s">
        <v>106</v>
      </c>
      <c r="J119" s="35">
        <f t="shared" si="3"/>
        <v>107</v>
      </c>
      <c r="K119" s="33">
        <v>5</v>
      </c>
      <c r="L119" s="34" t="s">
        <v>235</v>
      </c>
      <c r="M119" s="34">
        <v>2</v>
      </c>
      <c r="N119" s="34">
        <v>0.891</v>
      </c>
      <c r="O119" s="34">
        <v>1</v>
      </c>
      <c r="P119" s="34">
        <f aca="true" t="shared" si="4" ref="P119:P166">SUM(M119*N119)</f>
        <v>1.782</v>
      </c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4">
        <v>339</v>
      </c>
      <c r="AC119" s="35" t="s">
        <v>43</v>
      </c>
      <c r="AD119" s="35" t="s">
        <v>44</v>
      </c>
      <c r="AE119" s="35" t="s">
        <v>81</v>
      </c>
      <c r="AF119" s="34">
        <v>41</v>
      </c>
      <c r="AG119" s="35" t="s">
        <v>346</v>
      </c>
      <c r="AH119" s="35" t="s">
        <v>347</v>
      </c>
      <c r="AI119" s="32"/>
      <c r="AJ119" s="32"/>
      <c r="AK119" s="32"/>
      <c r="AL119" s="32"/>
      <c r="AM119" s="32"/>
      <c r="AN119" s="32"/>
    </row>
    <row r="120" spans="1:40" ht="15">
      <c r="A120" s="32"/>
      <c r="B120" s="32"/>
      <c r="C120" s="32"/>
      <c r="D120" s="32"/>
      <c r="E120" s="32"/>
      <c r="F120" s="33">
        <v>1</v>
      </c>
      <c r="G120" s="32" t="s">
        <v>105</v>
      </c>
      <c r="H120" s="34">
        <v>1</v>
      </c>
      <c r="I120" s="35" t="s">
        <v>106</v>
      </c>
      <c r="J120" s="35">
        <f t="shared" si="3"/>
        <v>108</v>
      </c>
      <c r="K120" s="33">
        <v>5</v>
      </c>
      <c r="L120" s="34" t="s">
        <v>235</v>
      </c>
      <c r="M120" s="34">
        <v>1</v>
      </c>
      <c r="N120" s="34">
        <v>0.891</v>
      </c>
      <c r="O120" s="34">
        <v>1</v>
      </c>
      <c r="P120" s="34">
        <f t="shared" si="4"/>
        <v>0.891</v>
      </c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4">
        <v>339</v>
      </c>
      <c r="AC120" s="35" t="s">
        <v>43</v>
      </c>
      <c r="AD120" s="35" t="s">
        <v>44</v>
      </c>
      <c r="AE120" s="35" t="s">
        <v>82</v>
      </c>
      <c r="AF120" s="34">
        <v>12</v>
      </c>
      <c r="AG120" s="35" t="s">
        <v>227</v>
      </c>
      <c r="AH120" s="35" t="s">
        <v>228</v>
      </c>
      <c r="AI120" s="32"/>
      <c r="AJ120" s="32"/>
      <c r="AK120" s="32"/>
      <c r="AL120" s="32"/>
      <c r="AM120" s="32"/>
      <c r="AN120" s="32"/>
    </row>
    <row r="121" spans="1:40" ht="15">
      <c r="A121" s="32"/>
      <c r="B121" s="32"/>
      <c r="C121" s="32"/>
      <c r="D121" s="32"/>
      <c r="E121" s="32"/>
      <c r="F121" s="33">
        <v>1</v>
      </c>
      <c r="G121" s="32" t="s">
        <v>105</v>
      </c>
      <c r="H121" s="34">
        <v>1</v>
      </c>
      <c r="I121" s="35" t="s">
        <v>106</v>
      </c>
      <c r="J121" s="35">
        <f t="shared" si="3"/>
        <v>109</v>
      </c>
      <c r="K121" s="33">
        <v>5</v>
      </c>
      <c r="L121" s="34" t="s">
        <v>235</v>
      </c>
      <c r="M121" s="34">
        <v>1</v>
      </c>
      <c r="N121" s="34">
        <v>0.891</v>
      </c>
      <c r="O121" s="34">
        <v>1</v>
      </c>
      <c r="P121" s="34">
        <f t="shared" si="4"/>
        <v>0.891</v>
      </c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4">
        <v>339</v>
      </c>
      <c r="AC121" s="35" t="s">
        <v>43</v>
      </c>
      <c r="AD121" s="35" t="s">
        <v>44</v>
      </c>
      <c r="AE121" s="35" t="s">
        <v>82</v>
      </c>
      <c r="AF121" s="34">
        <v>24</v>
      </c>
      <c r="AG121" s="35" t="s">
        <v>225</v>
      </c>
      <c r="AH121" s="35" t="s">
        <v>226</v>
      </c>
      <c r="AI121" s="32"/>
      <c r="AJ121" s="32"/>
      <c r="AK121" s="32"/>
      <c r="AL121" s="32"/>
      <c r="AM121" s="32"/>
      <c r="AN121" s="32"/>
    </row>
    <row r="122" spans="1:40" ht="15">
      <c r="A122" s="32"/>
      <c r="B122" s="32"/>
      <c r="C122" s="32"/>
      <c r="D122" s="32"/>
      <c r="E122" s="32"/>
      <c r="F122" s="33">
        <v>1</v>
      </c>
      <c r="G122" s="32" t="s">
        <v>105</v>
      </c>
      <c r="H122" s="34">
        <v>1</v>
      </c>
      <c r="I122" s="35" t="s">
        <v>106</v>
      </c>
      <c r="J122" s="35">
        <f t="shared" si="3"/>
        <v>110</v>
      </c>
      <c r="K122" s="33">
        <v>5</v>
      </c>
      <c r="L122" s="34" t="s">
        <v>235</v>
      </c>
      <c r="M122" s="34">
        <v>1</v>
      </c>
      <c r="N122" s="34">
        <v>0.891</v>
      </c>
      <c r="O122" s="34">
        <v>1</v>
      </c>
      <c r="P122" s="34">
        <f t="shared" si="4"/>
        <v>0.891</v>
      </c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4">
        <v>339</v>
      </c>
      <c r="AC122" s="35" t="s">
        <v>43</v>
      </c>
      <c r="AD122" s="35" t="s">
        <v>44</v>
      </c>
      <c r="AE122" s="35" t="s">
        <v>82</v>
      </c>
      <c r="AF122" s="34">
        <v>4</v>
      </c>
      <c r="AG122" s="35" t="s">
        <v>348</v>
      </c>
      <c r="AH122" s="35" t="s">
        <v>349</v>
      </c>
      <c r="AI122" s="32"/>
      <c r="AJ122" s="32"/>
      <c r="AK122" s="32"/>
      <c r="AL122" s="32"/>
      <c r="AM122" s="32"/>
      <c r="AN122" s="32"/>
    </row>
    <row r="123" spans="1:40" ht="15">
      <c r="A123" s="32"/>
      <c r="B123" s="32"/>
      <c r="C123" s="32"/>
      <c r="D123" s="32"/>
      <c r="E123" s="32"/>
      <c r="F123" s="33">
        <v>1</v>
      </c>
      <c r="G123" s="32" t="s">
        <v>105</v>
      </c>
      <c r="H123" s="34">
        <v>1</v>
      </c>
      <c r="I123" s="35" t="s">
        <v>106</v>
      </c>
      <c r="J123" s="35">
        <f t="shared" si="3"/>
        <v>111</v>
      </c>
      <c r="K123" s="33">
        <v>5</v>
      </c>
      <c r="L123" s="34" t="s">
        <v>235</v>
      </c>
      <c r="M123" s="34">
        <v>1</v>
      </c>
      <c r="N123" s="34">
        <v>0.891</v>
      </c>
      <c r="O123" s="34">
        <v>1</v>
      </c>
      <c r="P123" s="34">
        <f t="shared" si="4"/>
        <v>0.891</v>
      </c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4">
        <v>339</v>
      </c>
      <c r="AC123" s="35" t="s">
        <v>43</v>
      </c>
      <c r="AD123" s="35" t="s">
        <v>44</v>
      </c>
      <c r="AE123" s="35" t="s">
        <v>82</v>
      </c>
      <c r="AF123" s="34">
        <v>6</v>
      </c>
      <c r="AG123" s="35" t="s">
        <v>221</v>
      </c>
      <c r="AH123" s="35" t="s">
        <v>222</v>
      </c>
      <c r="AI123" s="32"/>
      <c r="AJ123" s="32"/>
      <c r="AK123" s="32"/>
      <c r="AL123" s="32"/>
      <c r="AM123" s="32"/>
      <c r="AN123" s="32"/>
    </row>
    <row r="124" spans="1:40" ht="15">
      <c r="A124" s="32"/>
      <c r="B124" s="32"/>
      <c r="C124" s="32"/>
      <c r="D124" s="32"/>
      <c r="E124" s="32"/>
      <c r="F124" s="33">
        <v>1</v>
      </c>
      <c r="G124" s="32" t="s">
        <v>105</v>
      </c>
      <c r="H124" s="34">
        <v>1</v>
      </c>
      <c r="I124" s="35" t="s">
        <v>106</v>
      </c>
      <c r="J124" s="35">
        <f t="shared" si="3"/>
        <v>112</v>
      </c>
      <c r="K124" s="33">
        <v>5</v>
      </c>
      <c r="L124" s="34" t="s">
        <v>235</v>
      </c>
      <c r="M124" s="34">
        <v>1</v>
      </c>
      <c r="N124" s="34">
        <v>0.891</v>
      </c>
      <c r="O124" s="34">
        <v>1</v>
      </c>
      <c r="P124" s="34">
        <f t="shared" si="4"/>
        <v>0.891</v>
      </c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4">
        <v>339</v>
      </c>
      <c r="AC124" s="35" t="s">
        <v>43</v>
      </c>
      <c r="AD124" s="35" t="s">
        <v>44</v>
      </c>
      <c r="AE124" s="35" t="s">
        <v>82</v>
      </c>
      <c r="AF124" s="34">
        <v>8</v>
      </c>
      <c r="AG124" s="35" t="s">
        <v>223</v>
      </c>
      <c r="AH124" s="35" t="s">
        <v>224</v>
      </c>
      <c r="AI124" s="32"/>
      <c r="AJ124" s="32"/>
      <c r="AK124" s="32"/>
      <c r="AL124" s="32"/>
      <c r="AM124" s="32"/>
      <c r="AN124" s="32"/>
    </row>
    <row r="125" spans="1:40" ht="15">
      <c r="A125" s="32"/>
      <c r="B125" s="32"/>
      <c r="C125" s="32"/>
      <c r="D125" s="32"/>
      <c r="E125" s="32"/>
      <c r="F125" s="33">
        <v>1</v>
      </c>
      <c r="G125" s="32" t="s">
        <v>105</v>
      </c>
      <c r="H125" s="34">
        <v>1</v>
      </c>
      <c r="I125" s="35" t="s">
        <v>106</v>
      </c>
      <c r="J125" s="35">
        <f t="shared" si="3"/>
        <v>113</v>
      </c>
      <c r="K125" s="33">
        <v>5</v>
      </c>
      <c r="L125" s="34" t="s">
        <v>108</v>
      </c>
      <c r="M125" s="34">
        <v>2</v>
      </c>
      <c r="N125" s="34">
        <v>0.891</v>
      </c>
      <c r="O125" s="34">
        <v>1</v>
      </c>
      <c r="P125" s="34">
        <f t="shared" si="4"/>
        <v>1.782</v>
      </c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4">
        <v>339</v>
      </c>
      <c r="AC125" s="35" t="s">
        <v>43</v>
      </c>
      <c r="AD125" s="35" t="s">
        <v>44</v>
      </c>
      <c r="AE125" s="35" t="s">
        <v>83</v>
      </c>
      <c r="AF125" s="34">
        <v>22</v>
      </c>
      <c r="AG125" s="35" t="s">
        <v>229</v>
      </c>
      <c r="AH125" s="35" t="s">
        <v>230</v>
      </c>
      <c r="AI125" s="32"/>
      <c r="AJ125" s="32"/>
      <c r="AK125" s="32"/>
      <c r="AL125" s="32"/>
      <c r="AM125" s="32"/>
      <c r="AN125" s="32"/>
    </row>
    <row r="126" spans="1:40" ht="15">
      <c r="A126" s="32"/>
      <c r="B126" s="32"/>
      <c r="C126" s="32"/>
      <c r="D126" s="32"/>
      <c r="E126" s="32"/>
      <c r="F126" s="33">
        <v>1</v>
      </c>
      <c r="G126" s="32" t="s">
        <v>105</v>
      </c>
      <c r="H126" s="34">
        <v>1</v>
      </c>
      <c r="I126" s="35" t="s">
        <v>106</v>
      </c>
      <c r="J126" s="35">
        <f t="shared" si="3"/>
        <v>114</v>
      </c>
      <c r="K126" s="33">
        <v>5</v>
      </c>
      <c r="L126" s="34" t="s">
        <v>235</v>
      </c>
      <c r="M126" s="34">
        <v>1</v>
      </c>
      <c r="N126" s="34">
        <v>0.891</v>
      </c>
      <c r="O126" s="34">
        <v>1</v>
      </c>
      <c r="P126" s="34">
        <f t="shared" si="4"/>
        <v>0.891</v>
      </c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4">
        <v>339</v>
      </c>
      <c r="AC126" s="35" t="s">
        <v>43</v>
      </c>
      <c r="AD126" s="35" t="s">
        <v>44</v>
      </c>
      <c r="AE126" s="35" t="s">
        <v>84</v>
      </c>
      <c r="AF126" s="34">
        <v>11</v>
      </c>
      <c r="AG126" s="35" t="s">
        <v>252</v>
      </c>
      <c r="AH126" s="35" t="s">
        <v>253</v>
      </c>
      <c r="AI126" s="32"/>
      <c r="AJ126" s="32"/>
      <c r="AK126" s="32"/>
      <c r="AL126" s="32"/>
      <c r="AM126" s="32"/>
      <c r="AN126" s="32"/>
    </row>
    <row r="127" spans="1:40" ht="15">
      <c r="A127" s="32"/>
      <c r="B127" s="32"/>
      <c r="C127" s="32"/>
      <c r="D127" s="32"/>
      <c r="E127" s="32"/>
      <c r="F127" s="33">
        <v>1</v>
      </c>
      <c r="G127" s="32" t="s">
        <v>105</v>
      </c>
      <c r="H127" s="34">
        <v>1</v>
      </c>
      <c r="I127" s="35" t="s">
        <v>106</v>
      </c>
      <c r="J127" s="35">
        <f t="shared" si="3"/>
        <v>115</v>
      </c>
      <c r="K127" s="33">
        <v>5</v>
      </c>
      <c r="L127" s="34" t="s">
        <v>108</v>
      </c>
      <c r="M127" s="34">
        <v>4</v>
      </c>
      <c r="N127" s="34">
        <v>0.891</v>
      </c>
      <c r="O127" s="34">
        <v>1</v>
      </c>
      <c r="P127" s="34">
        <f t="shared" si="4"/>
        <v>3.564</v>
      </c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4">
        <v>339</v>
      </c>
      <c r="AC127" s="35" t="s">
        <v>43</v>
      </c>
      <c r="AD127" s="35" t="s">
        <v>44</v>
      </c>
      <c r="AE127" s="35" t="s">
        <v>84</v>
      </c>
      <c r="AF127" s="34">
        <v>6</v>
      </c>
      <c r="AG127" s="35" t="s">
        <v>254</v>
      </c>
      <c r="AH127" s="35" t="s">
        <v>255</v>
      </c>
      <c r="AI127" s="32"/>
      <c r="AJ127" s="32"/>
      <c r="AK127" s="32"/>
      <c r="AL127" s="32"/>
      <c r="AM127" s="32"/>
      <c r="AN127" s="32"/>
    </row>
    <row r="128" spans="1:40" ht="15">
      <c r="A128" s="32"/>
      <c r="B128" s="32"/>
      <c r="C128" s="32"/>
      <c r="D128" s="32"/>
      <c r="E128" s="32"/>
      <c r="F128" s="33">
        <v>1</v>
      </c>
      <c r="G128" s="32" t="s">
        <v>105</v>
      </c>
      <c r="H128" s="34">
        <v>1</v>
      </c>
      <c r="I128" s="35" t="s">
        <v>106</v>
      </c>
      <c r="J128" s="35">
        <f t="shared" si="3"/>
        <v>116</v>
      </c>
      <c r="K128" s="33">
        <v>5</v>
      </c>
      <c r="L128" s="34" t="s">
        <v>235</v>
      </c>
      <c r="M128" s="34">
        <v>4</v>
      </c>
      <c r="N128" s="34">
        <v>0.891</v>
      </c>
      <c r="O128" s="34">
        <v>1</v>
      </c>
      <c r="P128" s="34">
        <f t="shared" si="4"/>
        <v>3.564</v>
      </c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4">
        <v>339</v>
      </c>
      <c r="AC128" s="35" t="s">
        <v>43</v>
      </c>
      <c r="AD128" s="35" t="s">
        <v>44</v>
      </c>
      <c r="AE128" s="35" t="s">
        <v>85</v>
      </c>
      <c r="AF128" s="34">
        <v>7</v>
      </c>
      <c r="AG128" s="35" t="s">
        <v>254</v>
      </c>
      <c r="AH128" s="35" t="s">
        <v>255</v>
      </c>
      <c r="AI128" s="32"/>
      <c r="AJ128" s="32"/>
      <c r="AK128" s="32"/>
      <c r="AL128" s="32"/>
      <c r="AM128" s="32"/>
      <c r="AN128" s="32"/>
    </row>
    <row r="129" spans="1:40" ht="15">
      <c r="A129" s="32"/>
      <c r="B129" s="32"/>
      <c r="C129" s="32"/>
      <c r="D129" s="32"/>
      <c r="E129" s="32"/>
      <c r="F129" s="33">
        <v>1</v>
      </c>
      <c r="G129" s="32" t="s">
        <v>105</v>
      </c>
      <c r="H129" s="34">
        <v>1</v>
      </c>
      <c r="I129" s="35" t="s">
        <v>106</v>
      </c>
      <c r="J129" s="35">
        <f t="shared" si="3"/>
        <v>117</v>
      </c>
      <c r="K129" s="33">
        <v>5</v>
      </c>
      <c r="L129" s="34" t="s">
        <v>235</v>
      </c>
      <c r="M129" s="34">
        <v>2</v>
      </c>
      <c r="N129" s="34">
        <v>0.891</v>
      </c>
      <c r="O129" s="34">
        <v>1</v>
      </c>
      <c r="P129" s="34">
        <f t="shared" si="4"/>
        <v>1.782</v>
      </c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4">
        <v>339</v>
      </c>
      <c r="AC129" s="35" t="s">
        <v>43</v>
      </c>
      <c r="AD129" s="35" t="s">
        <v>44</v>
      </c>
      <c r="AE129" s="35" t="s">
        <v>86</v>
      </c>
      <c r="AF129" s="34">
        <v>17</v>
      </c>
      <c r="AG129" s="35" t="s">
        <v>382</v>
      </c>
      <c r="AH129" s="35" t="s">
        <v>383</v>
      </c>
      <c r="AI129" s="32"/>
      <c r="AJ129" s="32"/>
      <c r="AK129" s="32"/>
      <c r="AL129" s="32"/>
      <c r="AM129" s="32"/>
      <c r="AN129" s="32"/>
    </row>
    <row r="130" spans="1:40" ht="15">
      <c r="A130" s="32"/>
      <c r="B130" s="32"/>
      <c r="C130" s="32"/>
      <c r="D130" s="32"/>
      <c r="E130" s="32"/>
      <c r="F130" s="33"/>
      <c r="G130" s="32"/>
      <c r="H130" s="34"/>
      <c r="I130" s="35"/>
      <c r="J130" s="35">
        <f t="shared" si="3"/>
        <v>118</v>
      </c>
      <c r="K130" s="33"/>
      <c r="L130" s="34" t="s">
        <v>108</v>
      </c>
      <c r="M130" s="34">
        <v>3</v>
      </c>
      <c r="N130" s="34">
        <v>0.891</v>
      </c>
      <c r="O130" s="34">
        <v>1</v>
      </c>
      <c r="P130" s="34">
        <f aca="true" t="shared" si="5" ref="P130">SUM(M130*N130)</f>
        <v>2.673</v>
      </c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4">
        <v>339</v>
      </c>
      <c r="AC130" s="35" t="s">
        <v>43</v>
      </c>
      <c r="AD130" s="35" t="s">
        <v>44</v>
      </c>
      <c r="AE130" s="35" t="s">
        <v>86</v>
      </c>
      <c r="AF130" s="34">
        <v>29</v>
      </c>
      <c r="AG130" s="35" t="s">
        <v>384</v>
      </c>
      <c r="AH130" s="35" t="s">
        <v>385</v>
      </c>
      <c r="AI130" s="32"/>
      <c r="AJ130" s="32"/>
      <c r="AK130" s="32"/>
      <c r="AL130" s="32"/>
      <c r="AM130" s="32"/>
      <c r="AN130" s="32"/>
    </row>
    <row r="131" spans="1:40" ht="15">
      <c r="A131" s="32"/>
      <c r="B131" s="32"/>
      <c r="C131" s="32"/>
      <c r="D131" s="32"/>
      <c r="E131" s="32"/>
      <c r="F131" s="33">
        <v>1</v>
      </c>
      <c r="G131" s="32" t="s">
        <v>105</v>
      </c>
      <c r="H131" s="34">
        <v>1</v>
      </c>
      <c r="I131" s="35" t="s">
        <v>106</v>
      </c>
      <c r="J131" s="35">
        <f t="shared" si="3"/>
        <v>119</v>
      </c>
      <c r="K131" s="33">
        <v>5</v>
      </c>
      <c r="L131" s="34" t="s">
        <v>235</v>
      </c>
      <c r="M131" s="34">
        <v>3</v>
      </c>
      <c r="N131" s="34">
        <v>0.891</v>
      </c>
      <c r="O131" s="34">
        <v>1</v>
      </c>
      <c r="P131" s="34">
        <f t="shared" si="4"/>
        <v>2.673</v>
      </c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4">
        <v>339</v>
      </c>
      <c r="AC131" s="35" t="s">
        <v>43</v>
      </c>
      <c r="AD131" s="35" t="s">
        <v>44</v>
      </c>
      <c r="AE131" s="35" t="s">
        <v>86</v>
      </c>
      <c r="AF131" s="34">
        <v>9</v>
      </c>
      <c r="AG131" s="35" t="s">
        <v>350</v>
      </c>
      <c r="AH131" s="35" t="s">
        <v>351</v>
      </c>
      <c r="AI131" s="32"/>
      <c r="AJ131" s="32"/>
      <c r="AK131" s="32"/>
      <c r="AL131" s="32"/>
      <c r="AM131" s="32"/>
      <c r="AN131" s="32"/>
    </row>
    <row r="132" spans="1:40" ht="15">
      <c r="A132" s="32"/>
      <c r="B132" s="32"/>
      <c r="C132" s="32"/>
      <c r="D132" s="32"/>
      <c r="E132" s="32"/>
      <c r="F132" s="33">
        <v>1</v>
      </c>
      <c r="G132" s="32" t="s">
        <v>105</v>
      </c>
      <c r="H132" s="34">
        <v>1</v>
      </c>
      <c r="I132" s="35" t="s">
        <v>106</v>
      </c>
      <c r="J132" s="35">
        <f t="shared" si="3"/>
        <v>120</v>
      </c>
      <c r="K132" s="33">
        <v>5</v>
      </c>
      <c r="L132" s="34" t="s">
        <v>235</v>
      </c>
      <c r="M132" s="34">
        <v>2</v>
      </c>
      <c r="N132" s="34">
        <v>0.891</v>
      </c>
      <c r="O132" s="34">
        <v>1</v>
      </c>
      <c r="P132" s="34">
        <f t="shared" si="4"/>
        <v>1.782</v>
      </c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4">
        <v>339</v>
      </c>
      <c r="AC132" s="35" t="s">
        <v>43</v>
      </c>
      <c r="AD132" s="35" t="s">
        <v>104</v>
      </c>
      <c r="AE132" s="35" t="s">
        <v>87</v>
      </c>
      <c r="AF132" s="34">
        <v>17</v>
      </c>
      <c r="AG132" s="35" t="s">
        <v>352</v>
      </c>
      <c r="AH132" s="35" t="s">
        <v>353</v>
      </c>
      <c r="AI132" s="32"/>
      <c r="AJ132" s="32"/>
      <c r="AK132" s="32"/>
      <c r="AL132" s="32"/>
      <c r="AM132" s="32"/>
      <c r="AN132" s="32"/>
    </row>
    <row r="133" spans="1:40" ht="15">
      <c r="A133" s="32"/>
      <c r="B133" s="32"/>
      <c r="C133" s="32"/>
      <c r="D133" s="32"/>
      <c r="E133" s="32"/>
      <c r="F133" s="33">
        <v>1</v>
      </c>
      <c r="G133" s="32" t="s">
        <v>105</v>
      </c>
      <c r="H133" s="34">
        <v>1</v>
      </c>
      <c r="I133" s="35" t="s">
        <v>106</v>
      </c>
      <c r="J133" s="35">
        <f t="shared" si="3"/>
        <v>121</v>
      </c>
      <c r="K133" s="33">
        <v>5</v>
      </c>
      <c r="L133" s="34" t="s">
        <v>235</v>
      </c>
      <c r="M133" s="34">
        <v>1</v>
      </c>
      <c r="N133" s="34">
        <v>0.891</v>
      </c>
      <c r="O133" s="34">
        <v>1</v>
      </c>
      <c r="P133" s="34">
        <f t="shared" si="4"/>
        <v>0.891</v>
      </c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4">
        <v>339</v>
      </c>
      <c r="AC133" s="35" t="s">
        <v>43</v>
      </c>
      <c r="AD133" s="35" t="s">
        <v>104</v>
      </c>
      <c r="AE133" s="35" t="s">
        <v>87</v>
      </c>
      <c r="AF133" s="34">
        <v>23</v>
      </c>
      <c r="AG133" s="35" t="s">
        <v>354</v>
      </c>
      <c r="AH133" s="35" t="s">
        <v>355</v>
      </c>
      <c r="AI133" s="32"/>
      <c r="AJ133" s="32"/>
      <c r="AK133" s="32"/>
      <c r="AL133" s="32"/>
      <c r="AM133" s="32"/>
      <c r="AN133" s="32"/>
    </row>
    <row r="134" spans="1:40" ht="15">
      <c r="A134" s="32"/>
      <c r="B134" s="32"/>
      <c r="C134" s="32"/>
      <c r="D134" s="32"/>
      <c r="E134" s="32"/>
      <c r="F134" s="33">
        <v>1</v>
      </c>
      <c r="G134" s="32" t="s">
        <v>105</v>
      </c>
      <c r="H134" s="34">
        <v>1</v>
      </c>
      <c r="I134" s="35" t="s">
        <v>106</v>
      </c>
      <c r="J134" s="35">
        <f t="shared" si="3"/>
        <v>122</v>
      </c>
      <c r="K134" s="33">
        <v>5</v>
      </c>
      <c r="L134" s="34" t="s">
        <v>235</v>
      </c>
      <c r="M134" s="34">
        <v>2</v>
      </c>
      <c r="N134" s="34">
        <v>0.891</v>
      </c>
      <c r="O134" s="34">
        <v>1</v>
      </c>
      <c r="P134" s="34">
        <f t="shared" si="4"/>
        <v>1.782</v>
      </c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4">
        <v>339</v>
      </c>
      <c r="AC134" s="35" t="s">
        <v>43</v>
      </c>
      <c r="AD134" s="35" t="s">
        <v>104</v>
      </c>
      <c r="AE134" s="35" t="s">
        <v>87</v>
      </c>
      <c r="AF134" s="34">
        <v>24</v>
      </c>
      <c r="AG134" s="35" t="s">
        <v>354</v>
      </c>
      <c r="AH134" s="35" t="s">
        <v>355</v>
      </c>
      <c r="AI134" s="32"/>
      <c r="AJ134" s="32"/>
      <c r="AK134" s="32"/>
      <c r="AL134" s="32"/>
      <c r="AM134" s="32"/>
      <c r="AN134" s="32"/>
    </row>
    <row r="135" spans="1:40" ht="15">
      <c r="A135" s="32"/>
      <c r="B135" s="32"/>
      <c r="C135" s="32"/>
      <c r="D135" s="32"/>
      <c r="E135" s="32"/>
      <c r="F135" s="33">
        <v>1</v>
      </c>
      <c r="G135" s="32" t="s">
        <v>105</v>
      </c>
      <c r="H135" s="34">
        <v>1</v>
      </c>
      <c r="I135" s="35" t="s">
        <v>106</v>
      </c>
      <c r="J135" s="35">
        <f t="shared" si="3"/>
        <v>123</v>
      </c>
      <c r="K135" s="33">
        <v>5</v>
      </c>
      <c r="L135" s="34" t="s">
        <v>108</v>
      </c>
      <c r="M135" s="34">
        <v>3</v>
      </c>
      <c r="N135" s="34">
        <v>0.891</v>
      </c>
      <c r="O135" s="34">
        <v>1</v>
      </c>
      <c r="P135" s="34">
        <f t="shared" si="4"/>
        <v>2.673</v>
      </c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4">
        <v>339</v>
      </c>
      <c r="AC135" s="35" t="s">
        <v>43</v>
      </c>
      <c r="AD135" s="35" t="s">
        <v>44</v>
      </c>
      <c r="AE135" s="35" t="s">
        <v>88</v>
      </c>
      <c r="AF135" s="34">
        <v>18</v>
      </c>
      <c r="AG135" s="35" t="s">
        <v>256</v>
      </c>
      <c r="AH135" s="35" t="s">
        <v>257</v>
      </c>
      <c r="AI135" s="32"/>
      <c r="AJ135" s="32"/>
      <c r="AK135" s="32"/>
      <c r="AL135" s="32"/>
      <c r="AM135" s="32"/>
      <c r="AN135" s="32"/>
    </row>
    <row r="136" spans="1:40" ht="15">
      <c r="A136" s="32"/>
      <c r="B136" s="32"/>
      <c r="C136" s="32"/>
      <c r="D136" s="32"/>
      <c r="E136" s="32"/>
      <c r="F136" s="33">
        <v>1</v>
      </c>
      <c r="G136" s="32" t="s">
        <v>105</v>
      </c>
      <c r="H136" s="34">
        <v>1</v>
      </c>
      <c r="I136" s="35" t="s">
        <v>106</v>
      </c>
      <c r="J136" s="35">
        <f t="shared" si="3"/>
        <v>124</v>
      </c>
      <c r="K136" s="33">
        <v>5</v>
      </c>
      <c r="L136" s="34" t="s">
        <v>235</v>
      </c>
      <c r="M136" s="34">
        <v>2</v>
      </c>
      <c r="N136" s="34">
        <v>0.891</v>
      </c>
      <c r="O136" s="34">
        <v>1</v>
      </c>
      <c r="P136" s="34">
        <f t="shared" si="4"/>
        <v>1.782</v>
      </c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4">
        <v>339</v>
      </c>
      <c r="AC136" s="35" t="s">
        <v>43</v>
      </c>
      <c r="AD136" s="35" t="s">
        <v>44</v>
      </c>
      <c r="AE136" s="35" t="s">
        <v>89</v>
      </c>
      <c r="AF136" s="34">
        <v>11</v>
      </c>
      <c r="AG136" s="35" t="s">
        <v>356</v>
      </c>
      <c r="AH136" s="35" t="s">
        <v>357</v>
      </c>
      <c r="AI136" s="32"/>
      <c r="AJ136" s="32"/>
      <c r="AK136" s="32"/>
      <c r="AL136" s="32"/>
      <c r="AM136" s="32"/>
      <c r="AN136" s="32"/>
    </row>
    <row r="137" spans="1:40" ht="15">
      <c r="A137" s="32"/>
      <c r="B137" s="32"/>
      <c r="C137" s="32"/>
      <c r="D137" s="32"/>
      <c r="E137" s="32"/>
      <c r="F137" s="33">
        <v>1</v>
      </c>
      <c r="G137" s="32" t="s">
        <v>105</v>
      </c>
      <c r="H137" s="34">
        <v>1</v>
      </c>
      <c r="I137" s="35" t="s">
        <v>106</v>
      </c>
      <c r="J137" s="35">
        <f t="shared" si="3"/>
        <v>125</v>
      </c>
      <c r="K137" s="33">
        <v>5</v>
      </c>
      <c r="L137" s="34" t="s">
        <v>235</v>
      </c>
      <c r="M137" s="34">
        <v>1</v>
      </c>
      <c r="N137" s="34">
        <v>0.891</v>
      </c>
      <c r="O137" s="34">
        <v>1</v>
      </c>
      <c r="P137" s="34">
        <f t="shared" si="4"/>
        <v>0.891</v>
      </c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4">
        <v>339</v>
      </c>
      <c r="AC137" s="35" t="s">
        <v>43</v>
      </c>
      <c r="AD137" s="35" t="s">
        <v>44</v>
      </c>
      <c r="AE137" s="35" t="s">
        <v>89</v>
      </c>
      <c r="AF137" s="34">
        <v>27</v>
      </c>
      <c r="AG137" s="35" t="s">
        <v>374</v>
      </c>
      <c r="AH137" s="35" t="s">
        <v>375</v>
      </c>
      <c r="AI137" s="32"/>
      <c r="AJ137" s="32"/>
      <c r="AK137" s="32"/>
      <c r="AL137" s="32"/>
      <c r="AM137" s="32"/>
      <c r="AN137" s="32"/>
    </row>
    <row r="138" spans="1:40" ht="15">
      <c r="A138" s="32"/>
      <c r="B138" s="32"/>
      <c r="C138" s="32"/>
      <c r="D138" s="32"/>
      <c r="E138" s="32"/>
      <c r="F138" s="33">
        <v>1</v>
      </c>
      <c r="G138" s="32" t="s">
        <v>105</v>
      </c>
      <c r="H138" s="34">
        <v>1</v>
      </c>
      <c r="I138" s="35" t="s">
        <v>106</v>
      </c>
      <c r="J138" s="35">
        <f t="shared" si="3"/>
        <v>126</v>
      </c>
      <c r="K138" s="33">
        <v>5</v>
      </c>
      <c r="L138" s="34" t="s">
        <v>235</v>
      </c>
      <c r="M138" s="34">
        <v>2</v>
      </c>
      <c r="N138" s="34">
        <v>0.891</v>
      </c>
      <c r="O138" s="34">
        <v>1</v>
      </c>
      <c r="P138" s="34">
        <f t="shared" si="4"/>
        <v>1.782</v>
      </c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4">
        <v>339</v>
      </c>
      <c r="AC138" s="35" t="s">
        <v>43</v>
      </c>
      <c r="AD138" s="35" t="s">
        <v>44</v>
      </c>
      <c r="AE138" s="35" t="s">
        <v>89</v>
      </c>
      <c r="AF138" s="34">
        <v>3</v>
      </c>
      <c r="AG138" s="35" t="s">
        <v>358</v>
      </c>
      <c r="AH138" s="35" t="s">
        <v>359</v>
      </c>
      <c r="AI138" s="32"/>
      <c r="AJ138" s="32"/>
      <c r="AK138" s="32"/>
      <c r="AL138" s="32"/>
      <c r="AM138" s="32"/>
      <c r="AN138" s="32"/>
    </row>
    <row r="139" spans="1:40" ht="15">
      <c r="A139" s="32"/>
      <c r="B139" s="32"/>
      <c r="C139" s="32"/>
      <c r="D139" s="32"/>
      <c r="E139" s="32"/>
      <c r="F139" s="33">
        <v>1</v>
      </c>
      <c r="G139" s="32" t="s">
        <v>105</v>
      </c>
      <c r="H139" s="34">
        <v>1</v>
      </c>
      <c r="I139" s="35" t="s">
        <v>106</v>
      </c>
      <c r="J139" s="35">
        <f t="shared" si="3"/>
        <v>127</v>
      </c>
      <c r="K139" s="33">
        <v>5</v>
      </c>
      <c r="L139" s="34" t="s">
        <v>235</v>
      </c>
      <c r="M139" s="34">
        <v>4</v>
      </c>
      <c r="N139" s="34">
        <v>0.891</v>
      </c>
      <c r="O139" s="34">
        <v>1</v>
      </c>
      <c r="P139" s="34">
        <f t="shared" si="4"/>
        <v>3.564</v>
      </c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4">
        <v>339</v>
      </c>
      <c r="AC139" s="35" t="s">
        <v>43</v>
      </c>
      <c r="AD139" s="35" t="s">
        <v>44</v>
      </c>
      <c r="AE139" s="35" t="s">
        <v>89</v>
      </c>
      <c r="AF139" s="34">
        <v>39</v>
      </c>
      <c r="AG139" s="35" t="s">
        <v>358</v>
      </c>
      <c r="AH139" s="35" t="s">
        <v>359</v>
      </c>
      <c r="AI139" s="32"/>
      <c r="AJ139" s="32"/>
      <c r="AK139" s="32"/>
      <c r="AL139" s="32"/>
      <c r="AM139" s="32"/>
      <c r="AN139" s="32"/>
    </row>
    <row r="140" spans="1:40" ht="15">
      <c r="A140" s="32"/>
      <c r="B140" s="32"/>
      <c r="C140" s="32"/>
      <c r="D140" s="32"/>
      <c r="E140" s="32"/>
      <c r="F140" s="33">
        <v>1</v>
      </c>
      <c r="G140" s="32" t="s">
        <v>105</v>
      </c>
      <c r="H140" s="34">
        <v>1</v>
      </c>
      <c r="I140" s="35" t="s">
        <v>106</v>
      </c>
      <c r="J140" s="35">
        <f t="shared" si="3"/>
        <v>128</v>
      </c>
      <c r="K140" s="33">
        <v>5</v>
      </c>
      <c r="L140" s="34" t="s">
        <v>235</v>
      </c>
      <c r="M140" s="34">
        <v>2</v>
      </c>
      <c r="N140" s="34">
        <v>0.891</v>
      </c>
      <c r="O140" s="34">
        <v>1</v>
      </c>
      <c r="P140" s="34">
        <f t="shared" si="4"/>
        <v>1.782</v>
      </c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4">
        <v>339</v>
      </c>
      <c r="AC140" s="35" t="s">
        <v>43</v>
      </c>
      <c r="AD140" s="35" t="s">
        <v>44</v>
      </c>
      <c r="AE140" s="35" t="s">
        <v>90</v>
      </c>
      <c r="AF140" s="34">
        <v>27</v>
      </c>
      <c r="AG140" s="35" t="s">
        <v>360</v>
      </c>
      <c r="AH140" s="35" t="s">
        <v>361</v>
      </c>
      <c r="AI140" s="32"/>
      <c r="AJ140" s="32"/>
      <c r="AK140" s="32"/>
      <c r="AL140" s="32"/>
      <c r="AM140" s="32"/>
      <c r="AN140" s="32"/>
    </row>
    <row r="141" spans="1:40" ht="15">
      <c r="A141" s="32"/>
      <c r="B141" s="32"/>
      <c r="C141" s="32"/>
      <c r="D141" s="32"/>
      <c r="E141" s="32"/>
      <c r="F141" s="33">
        <v>1</v>
      </c>
      <c r="G141" s="32" t="s">
        <v>105</v>
      </c>
      <c r="H141" s="34">
        <v>1</v>
      </c>
      <c r="I141" s="35" t="s">
        <v>106</v>
      </c>
      <c r="J141" s="35">
        <f t="shared" si="3"/>
        <v>129</v>
      </c>
      <c r="K141" s="33">
        <v>5</v>
      </c>
      <c r="L141" s="34" t="s">
        <v>235</v>
      </c>
      <c r="M141" s="34">
        <v>1</v>
      </c>
      <c r="N141" s="34">
        <v>0.891</v>
      </c>
      <c r="O141" s="34">
        <v>1</v>
      </c>
      <c r="P141" s="34">
        <f t="shared" si="4"/>
        <v>0.891</v>
      </c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4">
        <v>339</v>
      </c>
      <c r="AC141" s="35" t="s">
        <v>43</v>
      </c>
      <c r="AD141" s="35" t="s">
        <v>44</v>
      </c>
      <c r="AE141" s="35" t="s">
        <v>91</v>
      </c>
      <c r="AF141" s="34">
        <v>46</v>
      </c>
      <c r="AG141" s="35" t="s">
        <v>362</v>
      </c>
      <c r="AH141" s="35" t="s">
        <v>363</v>
      </c>
      <c r="AI141" s="32"/>
      <c r="AJ141" s="32"/>
      <c r="AK141" s="32"/>
      <c r="AL141" s="32"/>
      <c r="AM141" s="32"/>
      <c r="AN141" s="32"/>
    </row>
    <row r="142" spans="1:40" ht="15">
      <c r="A142" s="32"/>
      <c r="B142" s="32"/>
      <c r="C142" s="32"/>
      <c r="D142" s="32"/>
      <c r="E142" s="32"/>
      <c r="F142" s="33">
        <v>1</v>
      </c>
      <c r="G142" s="32" t="s">
        <v>105</v>
      </c>
      <c r="H142" s="34">
        <v>1</v>
      </c>
      <c r="I142" s="35" t="s">
        <v>106</v>
      </c>
      <c r="J142" s="35">
        <f t="shared" si="3"/>
        <v>130</v>
      </c>
      <c r="K142" s="33">
        <v>5</v>
      </c>
      <c r="L142" s="34" t="s">
        <v>235</v>
      </c>
      <c r="M142" s="34">
        <v>3</v>
      </c>
      <c r="N142" s="34">
        <v>0.891</v>
      </c>
      <c r="O142" s="34">
        <v>1</v>
      </c>
      <c r="P142" s="34">
        <f t="shared" si="4"/>
        <v>2.673</v>
      </c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4">
        <v>339</v>
      </c>
      <c r="AC142" s="35" t="s">
        <v>43</v>
      </c>
      <c r="AD142" s="35" t="s">
        <v>44</v>
      </c>
      <c r="AE142" s="35" t="s">
        <v>91</v>
      </c>
      <c r="AF142" s="34">
        <v>85</v>
      </c>
      <c r="AG142" s="35" t="s">
        <v>364</v>
      </c>
      <c r="AH142" s="35" t="s">
        <v>365</v>
      </c>
      <c r="AI142" s="32"/>
      <c r="AJ142" s="32"/>
      <c r="AK142" s="32"/>
      <c r="AL142" s="32"/>
      <c r="AM142" s="32"/>
      <c r="AN142" s="32"/>
    </row>
    <row r="143" spans="1:40" ht="15">
      <c r="A143" s="32"/>
      <c r="B143" s="32"/>
      <c r="C143" s="32"/>
      <c r="D143" s="32"/>
      <c r="E143" s="32"/>
      <c r="F143" s="33">
        <v>1</v>
      </c>
      <c r="G143" s="32" t="s">
        <v>105</v>
      </c>
      <c r="H143" s="34">
        <v>1</v>
      </c>
      <c r="I143" s="35" t="s">
        <v>106</v>
      </c>
      <c r="J143" s="35">
        <f t="shared" si="3"/>
        <v>131</v>
      </c>
      <c r="K143" s="33">
        <v>5</v>
      </c>
      <c r="L143" s="34" t="s">
        <v>235</v>
      </c>
      <c r="M143" s="34">
        <v>1</v>
      </c>
      <c r="N143" s="34">
        <v>0.891</v>
      </c>
      <c r="O143" s="34">
        <v>1</v>
      </c>
      <c r="P143" s="34">
        <f t="shared" si="4"/>
        <v>0.891</v>
      </c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4">
        <v>339</v>
      </c>
      <c r="AC143" s="35" t="s">
        <v>43</v>
      </c>
      <c r="AD143" s="35" t="s">
        <v>44</v>
      </c>
      <c r="AE143" s="35" t="s">
        <v>92</v>
      </c>
      <c r="AF143" s="34">
        <v>5</v>
      </c>
      <c r="AG143" s="35" t="s">
        <v>366</v>
      </c>
      <c r="AH143" s="35" t="s">
        <v>367</v>
      </c>
      <c r="AI143" s="32"/>
      <c r="AJ143" s="32"/>
      <c r="AK143" s="32"/>
      <c r="AL143" s="32"/>
      <c r="AM143" s="32"/>
      <c r="AN143" s="32"/>
    </row>
    <row r="144" spans="1:40" ht="15">
      <c r="A144" s="32"/>
      <c r="B144" s="32"/>
      <c r="C144" s="32"/>
      <c r="D144" s="32"/>
      <c r="E144" s="32"/>
      <c r="F144" s="33">
        <v>1</v>
      </c>
      <c r="G144" s="32" t="s">
        <v>105</v>
      </c>
      <c r="H144" s="34">
        <v>1</v>
      </c>
      <c r="I144" s="35" t="s">
        <v>106</v>
      </c>
      <c r="J144" s="35">
        <f aca="true" t="shared" si="6" ref="J144:J166">J143+1</f>
        <v>132</v>
      </c>
      <c r="K144" s="33">
        <v>5</v>
      </c>
      <c r="L144" s="34" t="s">
        <v>235</v>
      </c>
      <c r="M144" s="34">
        <v>2</v>
      </c>
      <c r="N144" s="34">
        <v>0.891</v>
      </c>
      <c r="O144" s="34">
        <v>1</v>
      </c>
      <c r="P144" s="34">
        <f t="shared" si="4"/>
        <v>1.782</v>
      </c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4">
        <v>339</v>
      </c>
      <c r="AC144" s="35" t="s">
        <v>43</v>
      </c>
      <c r="AD144" s="35" t="s">
        <v>44</v>
      </c>
      <c r="AE144" s="35" t="s">
        <v>93</v>
      </c>
      <c r="AF144" s="34">
        <v>1</v>
      </c>
      <c r="AG144" s="35" t="s">
        <v>366</v>
      </c>
      <c r="AH144" s="35" t="s">
        <v>367</v>
      </c>
      <c r="AI144" s="32"/>
      <c r="AJ144" s="32"/>
      <c r="AK144" s="32"/>
      <c r="AL144" s="32"/>
      <c r="AM144" s="32"/>
      <c r="AN144" s="32"/>
    </row>
    <row r="145" spans="1:40" ht="15">
      <c r="A145" s="32"/>
      <c r="B145" s="32"/>
      <c r="C145" s="32"/>
      <c r="D145" s="32"/>
      <c r="E145" s="32"/>
      <c r="F145" s="33">
        <v>1</v>
      </c>
      <c r="G145" s="32" t="s">
        <v>105</v>
      </c>
      <c r="H145" s="34">
        <v>1</v>
      </c>
      <c r="I145" s="35" t="s">
        <v>106</v>
      </c>
      <c r="J145" s="35">
        <f t="shared" si="6"/>
        <v>133</v>
      </c>
      <c r="K145" s="33">
        <v>5</v>
      </c>
      <c r="L145" s="34" t="s">
        <v>235</v>
      </c>
      <c r="M145" s="34">
        <v>1</v>
      </c>
      <c r="N145" s="34">
        <v>0.891</v>
      </c>
      <c r="O145" s="34">
        <v>1</v>
      </c>
      <c r="P145" s="34">
        <f t="shared" si="4"/>
        <v>0.891</v>
      </c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4">
        <v>339</v>
      </c>
      <c r="AC145" s="35" t="s">
        <v>43</v>
      </c>
      <c r="AD145" s="35" t="s">
        <v>44</v>
      </c>
      <c r="AE145" s="35" t="s">
        <v>93</v>
      </c>
      <c r="AF145" s="34">
        <v>24</v>
      </c>
      <c r="AG145" s="35" t="s">
        <v>368</v>
      </c>
      <c r="AH145" s="35" t="s">
        <v>369</v>
      </c>
      <c r="AI145" s="32"/>
      <c r="AJ145" s="32"/>
      <c r="AK145" s="32"/>
      <c r="AL145" s="32"/>
      <c r="AM145" s="32"/>
      <c r="AN145" s="32"/>
    </row>
    <row r="146" spans="1:40" ht="15">
      <c r="A146" s="32"/>
      <c r="B146" s="32"/>
      <c r="C146" s="32"/>
      <c r="D146" s="32"/>
      <c r="E146" s="32"/>
      <c r="F146" s="33">
        <v>1</v>
      </c>
      <c r="G146" s="32" t="s">
        <v>105</v>
      </c>
      <c r="H146" s="34">
        <v>1</v>
      </c>
      <c r="I146" s="35" t="s">
        <v>106</v>
      </c>
      <c r="J146" s="35">
        <f t="shared" si="6"/>
        <v>134</v>
      </c>
      <c r="K146" s="33">
        <v>5</v>
      </c>
      <c r="L146" s="34" t="s">
        <v>235</v>
      </c>
      <c r="M146" s="34">
        <v>1</v>
      </c>
      <c r="N146" s="34">
        <v>0.891</v>
      </c>
      <c r="O146" s="34">
        <v>1</v>
      </c>
      <c r="P146" s="34">
        <f t="shared" si="4"/>
        <v>0.891</v>
      </c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4">
        <v>339</v>
      </c>
      <c r="AC146" s="35" t="s">
        <v>43</v>
      </c>
      <c r="AD146" s="35" t="s">
        <v>44</v>
      </c>
      <c r="AE146" s="35" t="s">
        <v>93</v>
      </c>
      <c r="AF146" s="34">
        <v>5</v>
      </c>
      <c r="AG146" s="35" t="s">
        <v>370</v>
      </c>
      <c r="AH146" s="35" t="s">
        <v>371</v>
      </c>
      <c r="AI146" s="32"/>
      <c r="AJ146" s="32"/>
      <c r="AK146" s="32"/>
      <c r="AL146" s="32"/>
      <c r="AM146" s="32"/>
      <c r="AN146" s="32"/>
    </row>
    <row r="147" spans="1:40" ht="15">
      <c r="A147" s="32"/>
      <c r="B147" s="32"/>
      <c r="C147" s="32"/>
      <c r="D147" s="32"/>
      <c r="E147" s="32"/>
      <c r="F147" s="33">
        <v>1</v>
      </c>
      <c r="G147" s="32" t="s">
        <v>105</v>
      </c>
      <c r="H147" s="34">
        <v>1</v>
      </c>
      <c r="I147" s="35" t="s">
        <v>106</v>
      </c>
      <c r="J147" s="35">
        <f t="shared" si="6"/>
        <v>135</v>
      </c>
      <c r="K147" s="33">
        <v>5</v>
      </c>
      <c r="L147" s="34" t="s">
        <v>235</v>
      </c>
      <c r="M147" s="34">
        <v>1</v>
      </c>
      <c r="N147" s="34">
        <v>0.891</v>
      </c>
      <c r="O147" s="34">
        <v>1</v>
      </c>
      <c r="P147" s="34">
        <f t="shared" si="4"/>
        <v>0.891</v>
      </c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4">
        <v>339</v>
      </c>
      <c r="AC147" s="35" t="s">
        <v>43</v>
      </c>
      <c r="AD147" s="35" t="s">
        <v>44</v>
      </c>
      <c r="AE147" s="35" t="s">
        <v>93</v>
      </c>
      <c r="AF147" s="34">
        <v>8</v>
      </c>
      <c r="AG147" s="35" t="s">
        <v>372</v>
      </c>
      <c r="AH147" s="35" t="s">
        <v>373</v>
      </c>
      <c r="AI147" s="32"/>
      <c r="AJ147" s="32"/>
      <c r="AK147" s="32"/>
      <c r="AL147" s="32"/>
      <c r="AM147" s="32"/>
      <c r="AN147" s="32"/>
    </row>
    <row r="148" spans="1:40" ht="15">
      <c r="A148" s="32"/>
      <c r="B148" s="32"/>
      <c r="C148" s="32"/>
      <c r="D148" s="32"/>
      <c r="E148" s="32"/>
      <c r="F148" s="33">
        <v>1</v>
      </c>
      <c r="G148" s="32" t="s">
        <v>105</v>
      </c>
      <c r="H148" s="34">
        <v>1</v>
      </c>
      <c r="I148" s="35" t="s">
        <v>106</v>
      </c>
      <c r="J148" s="35">
        <f t="shared" si="6"/>
        <v>136</v>
      </c>
      <c r="K148" s="33">
        <v>5</v>
      </c>
      <c r="L148" s="34" t="s">
        <v>108</v>
      </c>
      <c r="M148" s="34">
        <v>1</v>
      </c>
      <c r="N148" s="34">
        <v>0.891</v>
      </c>
      <c r="O148" s="34">
        <v>1</v>
      </c>
      <c r="P148" s="34">
        <f t="shared" si="4"/>
        <v>0.891</v>
      </c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4">
        <v>339</v>
      </c>
      <c r="AC148" s="35" t="s">
        <v>43</v>
      </c>
      <c r="AD148" s="35" t="s">
        <v>44</v>
      </c>
      <c r="AE148" s="35" t="s">
        <v>93</v>
      </c>
      <c r="AF148" s="34">
        <v>8</v>
      </c>
      <c r="AG148" s="35"/>
      <c r="AH148" s="35"/>
      <c r="AI148" s="32"/>
      <c r="AJ148" s="32"/>
      <c r="AK148" s="32"/>
      <c r="AL148" s="32"/>
      <c r="AM148" s="32"/>
      <c r="AN148" s="32"/>
    </row>
    <row r="149" spans="1:40" ht="15">
      <c r="A149" s="32"/>
      <c r="B149" s="32"/>
      <c r="C149" s="32"/>
      <c r="D149" s="32"/>
      <c r="E149" s="32"/>
      <c r="F149" s="33">
        <v>1</v>
      </c>
      <c r="G149" s="32" t="s">
        <v>105</v>
      </c>
      <c r="H149" s="34">
        <v>1</v>
      </c>
      <c r="I149" s="35" t="s">
        <v>106</v>
      </c>
      <c r="J149" s="35">
        <f t="shared" si="6"/>
        <v>137</v>
      </c>
      <c r="K149" s="33">
        <v>5</v>
      </c>
      <c r="L149" s="34" t="s">
        <v>108</v>
      </c>
      <c r="M149" s="34">
        <v>1</v>
      </c>
      <c r="N149" s="34">
        <v>0.891</v>
      </c>
      <c r="O149" s="34">
        <v>1</v>
      </c>
      <c r="P149" s="34">
        <f t="shared" si="4"/>
        <v>0.891</v>
      </c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4">
        <v>339</v>
      </c>
      <c r="AC149" s="35" t="s">
        <v>43</v>
      </c>
      <c r="AD149" s="35" t="s">
        <v>94</v>
      </c>
      <c r="AE149" s="35" t="s">
        <v>95</v>
      </c>
      <c r="AF149" s="34">
        <v>15</v>
      </c>
      <c r="AG149" s="35"/>
      <c r="AH149" s="35"/>
      <c r="AI149" s="32"/>
      <c r="AJ149" s="32"/>
      <c r="AK149" s="32"/>
      <c r="AL149" s="32"/>
      <c r="AM149" s="32"/>
      <c r="AN149" s="32"/>
    </row>
    <row r="150" spans="1:40" ht="15">
      <c r="A150" s="32"/>
      <c r="B150" s="32"/>
      <c r="C150" s="32"/>
      <c r="D150" s="32"/>
      <c r="E150" s="32"/>
      <c r="F150" s="33">
        <v>1</v>
      </c>
      <c r="G150" s="32" t="s">
        <v>105</v>
      </c>
      <c r="H150" s="34">
        <v>1</v>
      </c>
      <c r="I150" s="35" t="s">
        <v>106</v>
      </c>
      <c r="J150" s="35">
        <f t="shared" si="6"/>
        <v>138</v>
      </c>
      <c r="K150" s="33">
        <v>5</v>
      </c>
      <c r="L150" s="34" t="s">
        <v>108</v>
      </c>
      <c r="M150" s="34">
        <v>3</v>
      </c>
      <c r="N150" s="34">
        <v>0.891</v>
      </c>
      <c r="O150" s="34">
        <v>1</v>
      </c>
      <c r="P150" s="34">
        <f t="shared" si="4"/>
        <v>2.673</v>
      </c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4">
        <v>339</v>
      </c>
      <c r="AC150" s="35" t="s">
        <v>43</v>
      </c>
      <c r="AD150" s="35" t="s">
        <v>94</v>
      </c>
      <c r="AE150" s="35" t="s">
        <v>95</v>
      </c>
      <c r="AF150" s="34">
        <v>15</v>
      </c>
      <c r="AG150" s="35"/>
      <c r="AH150" s="35"/>
      <c r="AI150" s="32"/>
      <c r="AJ150" s="32"/>
      <c r="AK150" s="32"/>
      <c r="AL150" s="32"/>
      <c r="AM150" s="32"/>
      <c r="AN150" s="32"/>
    </row>
    <row r="151" spans="1:40" ht="15">
      <c r="A151" s="32"/>
      <c r="B151" s="32"/>
      <c r="C151" s="32"/>
      <c r="D151" s="32"/>
      <c r="E151" s="32"/>
      <c r="F151" s="33">
        <v>1</v>
      </c>
      <c r="G151" s="32" t="s">
        <v>105</v>
      </c>
      <c r="H151" s="34">
        <v>1</v>
      </c>
      <c r="I151" s="35" t="s">
        <v>106</v>
      </c>
      <c r="J151" s="35">
        <f t="shared" si="6"/>
        <v>139</v>
      </c>
      <c r="K151" s="33">
        <v>5</v>
      </c>
      <c r="L151" s="34" t="s">
        <v>108</v>
      </c>
      <c r="M151" s="34">
        <v>1</v>
      </c>
      <c r="N151" s="34">
        <v>0.891</v>
      </c>
      <c r="O151" s="34">
        <v>1</v>
      </c>
      <c r="P151" s="34">
        <f t="shared" si="4"/>
        <v>0.891</v>
      </c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4">
        <v>339</v>
      </c>
      <c r="AC151" s="35" t="s">
        <v>43</v>
      </c>
      <c r="AD151" s="35" t="s">
        <v>94</v>
      </c>
      <c r="AE151" s="35" t="s">
        <v>95</v>
      </c>
      <c r="AF151" s="34">
        <v>17</v>
      </c>
      <c r="AG151" s="35"/>
      <c r="AH151" s="35"/>
      <c r="AI151" s="32"/>
      <c r="AJ151" s="32"/>
      <c r="AK151" s="32"/>
      <c r="AL151" s="32"/>
      <c r="AM151" s="32"/>
      <c r="AN151" s="32"/>
    </row>
    <row r="152" spans="1:40" ht="15">
      <c r="A152" s="32"/>
      <c r="B152" s="32"/>
      <c r="C152" s="32"/>
      <c r="D152" s="32"/>
      <c r="E152" s="32"/>
      <c r="F152" s="33">
        <v>1</v>
      </c>
      <c r="G152" s="32" t="s">
        <v>105</v>
      </c>
      <c r="H152" s="34">
        <v>1</v>
      </c>
      <c r="I152" s="35" t="s">
        <v>106</v>
      </c>
      <c r="J152" s="35">
        <f t="shared" si="6"/>
        <v>140</v>
      </c>
      <c r="K152" s="33">
        <v>5</v>
      </c>
      <c r="L152" s="34" t="s">
        <v>108</v>
      </c>
      <c r="M152" s="34">
        <v>2</v>
      </c>
      <c r="N152" s="34">
        <v>0.891</v>
      </c>
      <c r="O152" s="34">
        <v>1</v>
      </c>
      <c r="P152" s="34">
        <f t="shared" si="4"/>
        <v>1.782</v>
      </c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4">
        <v>339</v>
      </c>
      <c r="AC152" s="35" t="s">
        <v>43</v>
      </c>
      <c r="AD152" s="35" t="s">
        <v>94</v>
      </c>
      <c r="AE152" s="35" t="s">
        <v>95</v>
      </c>
      <c r="AF152" s="34">
        <v>19</v>
      </c>
      <c r="AG152" s="35"/>
      <c r="AH152" s="35"/>
      <c r="AI152" s="32"/>
      <c r="AJ152" s="32"/>
      <c r="AK152" s="32"/>
      <c r="AL152" s="32"/>
      <c r="AM152" s="32"/>
      <c r="AN152" s="32"/>
    </row>
    <row r="153" spans="1:40" ht="15">
      <c r="A153" s="32"/>
      <c r="B153" s="32"/>
      <c r="C153" s="32"/>
      <c r="D153" s="32"/>
      <c r="E153" s="32"/>
      <c r="F153" s="33">
        <v>1</v>
      </c>
      <c r="G153" s="32" t="s">
        <v>105</v>
      </c>
      <c r="H153" s="34">
        <v>5</v>
      </c>
      <c r="I153" s="35" t="s">
        <v>107</v>
      </c>
      <c r="J153" s="35">
        <f t="shared" si="6"/>
        <v>141</v>
      </c>
      <c r="K153" s="33">
        <v>5</v>
      </c>
      <c r="L153" s="34" t="s">
        <v>108</v>
      </c>
      <c r="M153" s="34">
        <v>3</v>
      </c>
      <c r="N153" s="34">
        <v>0.891</v>
      </c>
      <c r="O153" s="34">
        <v>1</v>
      </c>
      <c r="P153" s="34">
        <f t="shared" si="4"/>
        <v>2.673</v>
      </c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4">
        <v>339</v>
      </c>
      <c r="AC153" s="35" t="s">
        <v>43</v>
      </c>
      <c r="AD153" s="35" t="s">
        <v>94</v>
      </c>
      <c r="AE153" s="35" t="s">
        <v>95</v>
      </c>
      <c r="AF153" s="34" t="s">
        <v>96</v>
      </c>
      <c r="AG153" s="35" t="s">
        <v>389</v>
      </c>
      <c r="AH153" s="35" t="s">
        <v>390</v>
      </c>
      <c r="AI153" s="32"/>
      <c r="AJ153" s="32"/>
      <c r="AK153" s="32"/>
      <c r="AL153" s="32"/>
      <c r="AM153" s="32"/>
      <c r="AN153" s="32"/>
    </row>
    <row r="154" spans="1:40" ht="15">
      <c r="A154" s="32"/>
      <c r="B154" s="32"/>
      <c r="C154" s="32"/>
      <c r="D154" s="32"/>
      <c r="E154" s="32"/>
      <c r="F154" s="33">
        <v>1</v>
      </c>
      <c r="G154" s="32" t="s">
        <v>105</v>
      </c>
      <c r="H154" s="34">
        <v>1</v>
      </c>
      <c r="I154" s="35" t="s">
        <v>106</v>
      </c>
      <c r="J154" s="35">
        <f t="shared" si="6"/>
        <v>142</v>
      </c>
      <c r="K154" s="33">
        <v>5</v>
      </c>
      <c r="L154" s="34" t="s">
        <v>108</v>
      </c>
      <c r="M154" s="34">
        <v>1</v>
      </c>
      <c r="N154" s="34">
        <v>0.891</v>
      </c>
      <c r="O154" s="34">
        <v>1</v>
      </c>
      <c r="P154" s="34">
        <f t="shared" si="4"/>
        <v>0.891</v>
      </c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4">
        <v>339</v>
      </c>
      <c r="AC154" s="35" t="s">
        <v>43</v>
      </c>
      <c r="AD154" s="35" t="s">
        <v>94</v>
      </c>
      <c r="AE154" s="35" t="s">
        <v>97</v>
      </c>
      <c r="AF154" s="34">
        <v>3</v>
      </c>
      <c r="AG154" s="35"/>
      <c r="AH154" s="35"/>
      <c r="AI154" s="32"/>
      <c r="AJ154" s="32"/>
      <c r="AK154" s="32"/>
      <c r="AL154" s="32"/>
      <c r="AM154" s="32"/>
      <c r="AN154" s="32"/>
    </row>
    <row r="155" spans="1:40" ht="15">
      <c r="A155" s="32"/>
      <c r="B155" s="32"/>
      <c r="C155" s="32"/>
      <c r="D155" s="32"/>
      <c r="E155" s="32"/>
      <c r="F155" s="33">
        <v>1</v>
      </c>
      <c r="G155" s="32" t="s">
        <v>105</v>
      </c>
      <c r="H155" s="34">
        <v>1</v>
      </c>
      <c r="I155" s="35" t="s">
        <v>106</v>
      </c>
      <c r="J155" s="35">
        <f t="shared" si="6"/>
        <v>143</v>
      </c>
      <c r="K155" s="33">
        <v>5</v>
      </c>
      <c r="L155" s="34" t="s">
        <v>108</v>
      </c>
      <c r="M155" s="34">
        <v>3</v>
      </c>
      <c r="N155" s="34">
        <v>0.891</v>
      </c>
      <c r="O155" s="34">
        <v>1</v>
      </c>
      <c r="P155" s="34">
        <f t="shared" si="4"/>
        <v>2.673</v>
      </c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4">
        <v>339</v>
      </c>
      <c r="AC155" s="35" t="s">
        <v>43</v>
      </c>
      <c r="AD155" s="35" t="s">
        <v>94</v>
      </c>
      <c r="AE155" s="35" t="s">
        <v>98</v>
      </c>
      <c r="AF155" s="34">
        <v>15</v>
      </c>
      <c r="AG155" s="35"/>
      <c r="AH155" s="35"/>
      <c r="AI155" s="32"/>
      <c r="AJ155" s="32"/>
      <c r="AK155" s="32"/>
      <c r="AL155" s="32"/>
      <c r="AM155" s="32"/>
      <c r="AN155" s="32"/>
    </row>
    <row r="156" spans="1:40" ht="15">
      <c r="A156" s="32"/>
      <c r="B156" s="32"/>
      <c r="C156" s="32"/>
      <c r="D156" s="32"/>
      <c r="E156" s="32"/>
      <c r="F156" s="33">
        <v>1</v>
      </c>
      <c r="G156" s="32" t="s">
        <v>105</v>
      </c>
      <c r="H156" s="34">
        <v>1</v>
      </c>
      <c r="I156" s="35" t="s">
        <v>106</v>
      </c>
      <c r="J156" s="35">
        <f t="shared" si="6"/>
        <v>144</v>
      </c>
      <c r="K156" s="33">
        <v>5</v>
      </c>
      <c r="L156" s="34" t="s">
        <v>108</v>
      </c>
      <c r="M156" s="34">
        <v>2</v>
      </c>
      <c r="N156" s="34">
        <v>0.891</v>
      </c>
      <c r="O156" s="34">
        <v>1</v>
      </c>
      <c r="P156" s="34">
        <f t="shared" si="4"/>
        <v>1.782</v>
      </c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4">
        <v>339</v>
      </c>
      <c r="AC156" s="35" t="s">
        <v>43</v>
      </c>
      <c r="AD156" s="35" t="s">
        <v>94</v>
      </c>
      <c r="AE156" s="35" t="s">
        <v>98</v>
      </c>
      <c r="AF156" s="34">
        <v>2</v>
      </c>
      <c r="AG156" s="35"/>
      <c r="AH156" s="35"/>
      <c r="AI156" s="32"/>
      <c r="AJ156" s="32"/>
      <c r="AK156" s="32"/>
      <c r="AL156" s="32"/>
      <c r="AM156" s="32"/>
      <c r="AN156" s="32"/>
    </row>
    <row r="157" spans="1:40" ht="15">
      <c r="A157" s="32"/>
      <c r="B157" s="32"/>
      <c r="C157" s="32"/>
      <c r="D157" s="32"/>
      <c r="E157" s="32"/>
      <c r="F157" s="33">
        <v>1</v>
      </c>
      <c r="G157" s="32" t="s">
        <v>105</v>
      </c>
      <c r="H157" s="34">
        <v>1</v>
      </c>
      <c r="I157" s="35" t="s">
        <v>106</v>
      </c>
      <c r="J157" s="35">
        <f t="shared" si="6"/>
        <v>145</v>
      </c>
      <c r="K157" s="33">
        <v>5</v>
      </c>
      <c r="L157" s="34" t="s">
        <v>108</v>
      </c>
      <c r="M157" s="34">
        <v>4</v>
      </c>
      <c r="N157" s="34">
        <v>0.891</v>
      </c>
      <c r="O157" s="34">
        <v>1</v>
      </c>
      <c r="P157" s="34">
        <f t="shared" si="4"/>
        <v>3.564</v>
      </c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4">
        <v>339</v>
      </c>
      <c r="AC157" s="35" t="s">
        <v>43</v>
      </c>
      <c r="AD157" s="35" t="s">
        <v>94</v>
      </c>
      <c r="AE157" s="35" t="s">
        <v>98</v>
      </c>
      <c r="AF157" s="34">
        <v>5</v>
      </c>
      <c r="AG157" s="35"/>
      <c r="AH157" s="35"/>
      <c r="AI157" s="32"/>
      <c r="AJ157" s="32"/>
      <c r="AK157" s="32"/>
      <c r="AL157" s="32"/>
      <c r="AM157" s="32"/>
      <c r="AN157" s="32"/>
    </row>
    <row r="158" spans="1:40" ht="15">
      <c r="A158" s="32"/>
      <c r="B158" s="32"/>
      <c r="C158" s="32"/>
      <c r="D158" s="32"/>
      <c r="E158" s="32"/>
      <c r="F158" s="33">
        <v>1</v>
      </c>
      <c r="G158" s="32" t="s">
        <v>105</v>
      </c>
      <c r="H158" s="34">
        <v>1</v>
      </c>
      <c r="I158" s="35" t="s">
        <v>106</v>
      </c>
      <c r="J158" s="35">
        <f t="shared" si="6"/>
        <v>146</v>
      </c>
      <c r="K158" s="33">
        <v>5</v>
      </c>
      <c r="L158" s="34" t="s">
        <v>108</v>
      </c>
      <c r="M158" s="34">
        <v>3</v>
      </c>
      <c r="N158" s="34">
        <v>0.891</v>
      </c>
      <c r="O158" s="34">
        <v>1</v>
      </c>
      <c r="P158" s="34">
        <f t="shared" si="4"/>
        <v>2.673</v>
      </c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4">
        <v>339</v>
      </c>
      <c r="AC158" s="35" t="s">
        <v>43</v>
      </c>
      <c r="AD158" s="35" t="s">
        <v>44</v>
      </c>
      <c r="AE158" s="35" t="s">
        <v>99</v>
      </c>
      <c r="AF158" s="34">
        <v>11</v>
      </c>
      <c r="AG158" s="35" t="s">
        <v>258</v>
      </c>
      <c r="AH158" s="35" t="s">
        <v>259</v>
      </c>
      <c r="AI158" s="32"/>
      <c r="AJ158" s="32"/>
      <c r="AK158" s="32"/>
      <c r="AL158" s="32"/>
      <c r="AM158" s="32"/>
      <c r="AN158" s="32"/>
    </row>
    <row r="159" spans="1:40" ht="15">
      <c r="A159" s="32"/>
      <c r="B159" s="32"/>
      <c r="C159" s="32"/>
      <c r="D159" s="32"/>
      <c r="E159" s="32"/>
      <c r="F159" s="33">
        <v>1</v>
      </c>
      <c r="G159" s="32" t="s">
        <v>105</v>
      </c>
      <c r="H159" s="34">
        <v>1</v>
      </c>
      <c r="I159" s="35" t="s">
        <v>106</v>
      </c>
      <c r="J159" s="35">
        <f t="shared" si="6"/>
        <v>147</v>
      </c>
      <c r="K159" s="33">
        <v>5</v>
      </c>
      <c r="L159" s="34" t="s">
        <v>108</v>
      </c>
      <c r="M159" s="34">
        <v>3</v>
      </c>
      <c r="N159" s="34">
        <v>0.891</v>
      </c>
      <c r="O159" s="34">
        <v>1</v>
      </c>
      <c r="P159" s="34">
        <f t="shared" si="4"/>
        <v>2.673</v>
      </c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4">
        <v>339</v>
      </c>
      <c r="AC159" s="35" t="s">
        <v>43</v>
      </c>
      <c r="AD159" s="35" t="s">
        <v>44</v>
      </c>
      <c r="AE159" s="35" t="s">
        <v>99</v>
      </c>
      <c r="AF159" s="34">
        <v>19</v>
      </c>
      <c r="AG159" s="35" t="s">
        <v>260</v>
      </c>
      <c r="AH159" s="35" t="s">
        <v>261</v>
      </c>
      <c r="AI159" s="32"/>
      <c r="AJ159" s="32"/>
      <c r="AK159" s="32"/>
      <c r="AL159" s="32"/>
      <c r="AM159" s="32"/>
      <c r="AN159" s="32"/>
    </row>
    <row r="160" spans="1:40" ht="15">
      <c r="A160" s="32"/>
      <c r="B160" s="32"/>
      <c r="C160" s="32"/>
      <c r="D160" s="32"/>
      <c r="E160" s="32"/>
      <c r="F160" s="33">
        <v>1</v>
      </c>
      <c r="G160" s="32" t="s">
        <v>105</v>
      </c>
      <c r="H160" s="34">
        <v>1</v>
      </c>
      <c r="I160" s="35" t="s">
        <v>106</v>
      </c>
      <c r="J160" s="35">
        <f t="shared" si="6"/>
        <v>148</v>
      </c>
      <c r="K160" s="33">
        <v>5</v>
      </c>
      <c r="L160" s="34" t="s">
        <v>108</v>
      </c>
      <c r="M160" s="34">
        <v>3</v>
      </c>
      <c r="N160" s="34">
        <v>0.891</v>
      </c>
      <c r="O160" s="34">
        <v>1</v>
      </c>
      <c r="P160" s="34">
        <f t="shared" si="4"/>
        <v>2.673</v>
      </c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4">
        <v>339</v>
      </c>
      <c r="AC160" s="35" t="s">
        <v>43</v>
      </c>
      <c r="AD160" s="35" t="s">
        <v>44</v>
      </c>
      <c r="AE160" s="35" t="s">
        <v>99</v>
      </c>
      <c r="AF160" s="34">
        <v>5</v>
      </c>
      <c r="AG160" s="35" t="s">
        <v>262</v>
      </c>
      <c r="AH160" s="35" t="s">
        <v>263</v>
      </c>
      <c r="AI160" s="32"/>
      <c r="AJ160" s="32"/>
      <c r="AK160" s="32"/>
      <c r="AL160" s="32"/>
      <c r="AM160" s="32"/>
      <c r="AN160" s="32"/>
    </row>
    <row r="161" spans="1:40" ht="15">
      <c r="A161" s="32"/>
      <c r="B161" s="32"/>
      <c r="C161" s="32"/>
      <c r="D161" s="32"/>
      <c r="E161" s="32"/>
      <c r="F161" s="33">
        <v>1</v>
      </c>
      <c r="G161" s="32" t="s">
        <v>105</v>
      </c>
      <c r="H161" s="34">
        <v>1</v>
      </c>
      <c r="I161" s="35" t="s">
        <v>106</v>
      </c>
      <c r="J161" s="35">
        <f t="shared" si="6"/>
        <v>149</v>
      </c>
      <c r="K161" s="33">
        <v>5</v>
      </c>
      <c r="L161" s="34" t="s">
        <v>108</v>
      </c>
      <c r="M161" s="34">
        <v>3</v>
      </c>
      <c r="N161" s="34">
        <v>0.891</v>
      </c>
      <c r="O161" s="34">
        <v>1</v>
      </c>
      <c r="P161" s="34">
        <f t="shared" si="4"/>
        <v>2.673</v>
      </c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4">
        <v>339</v>
      </c>
      <c r="AC161" s="35" t="s">
        <v>43</v>
      </c>
      <c r="AD161" s="35" t="s">
        <v>44</v>
      </c>
      <c r="AE161" s="35" t="s">
        <v>100</v>
      </c>
      <c r="AF161" s="34">
        <v>12</v>
      </c>
      <c r="AG161" s="35" t="s">
        <v>264</v>
      </c>
      <c r="AH161" s="35" t="s">
        <v>265</v>
      </c>
      <c r="AI161" s="32"/>
      <c r="AJ161" s="32"/>
      <c r="AK161" s="32"/>
      <c r="AL161" s="32"/>
      <c r="AM161" s="32"/>
      <c r="AN161" s="32"/>
    </row>
    <row r="162" spans="1:40" ht="15">
      <c r="A162" s="32"/>
      <c r="B162" s="32"/>
      <c r="C162" s="32"/>
      <c r="D162" s="32"/>
      <c r="E162" s="32"/>
      <c r="F162" s="33">
        <v>1</v>
      </c>
      <c r="G162" s="32" t="s">
        <v>105</v>
      </c>
      <c r="H162" s="34">
        <v>1</v>
      </c>
      <c r="I162" s="35" t="s">
        <v>106</v>
      </c>
      <c r="J162" s="35">
        <f t="shared" si="6"/>
        <v>150</v>
      </c>
      <c r="K162" s="33">
        <v>5</v>
      </c>
      <c r="L162" s="34" t="s">
        <v>235</v>
      </c>
      <c r="M162" s="34">
        <v>4</v>
      </c>
      <c r="N162" s="34">
        <v>0.891</v>
      </c>
      <c r="O162" s="34">
        <v>1</v>
      </c>
      <c r="P162" s="34">
        <f t="shared" si="4"/>
        <v>3.564</v>
      </c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4">
        <v>339</v>
      </c>
      <c r="AC162" s="35" t="s">
        <v>43</v>
      </c>
      <c r="AD162" s="35" t="s">
        <v>44</v>
      </c>
      <c r="AE162" s="35" t="s">
        <v>100</v>
      </c>
      <c r="AF162" s="34">
        <v>8</v>
      </c>
      <c r="AG162" s="35" t="s">
        <v>266</v>
      </c>
      <c r="AH162" s="35" t="s">
        <v>267</v>
      </c>
      <c r="AI162" s="32"/>
      <c r="AJ162" s="32"/>
      <c r="AK162" s="32"/>
      <c r="AL162" s="32"/>
      <c r="AM162" s="32"/>
      <c r="AN162" s="32"/>
    </row>
    <row r="163" spans="1:40" ht="15">
      <c r="A163" s="32"/>
      <c r="B163" s="32"/>
      <c r="C163" s="32"/>
      <c r="D163" s="32"/>
      <c r="E163" s="32"/>
      <c r="F163" s="33">
        <v>1</v>
      </c>
      <c r="G163" s="32" t="s">
        <v>105</v>
      </c>
      <c r="H163" s="34">
        <v>1</v>
      </c>
      <c r="I163" s="35" t="s">
        <v>106</v>
      </c>
      <c r="J163" s="35">
        <f t="shared" si="6"/>
        <v>151</v>
      </c>
      <c r="K163" s="33">
        <v>5</v>
      </c>
      <c r="L163" s="34" t="s">
        <v>108</v>
      </c>
      <c r="M163" s="34">
        <v>3</v>
      </c>
      <c r="N163" s="34">
        <v>0.891</v>
      </c>
      <c r="O163" s="34">
        <v>1</v>
      </c>
      <c r="P163" s="34">
        <f t="shared" si="4"/>
        <v>2.673</v>
      </c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4">
        <v>339</v>
      </c>
      <c r="AC163" s="35" t="s">
        <v>43</v>
      </c>
      <c r="AD163" s="35" t="s">
        <v>44</v>
      </c>
      <c r="AE163" s="35" t="s">
        <v>101</v>
      </c>
      <c r="AF163" s="34">
        <v>12</v>
      </c>
      <c r="AG163" s="35" t="s">
        <v>270</v>
      </c>
      <c r="AH163" s="35" t="s">
        <v>271</v>
      </c>
      <c r="AI163" s="32"/>
      <c r="AJ163" s="32"/>
      <c r="AK163" s="32"/>
      <c r="AL163" s="32"/>
      <c r="AM163" s="32"/>
      <c r="AN163" s="32"/>
    </row>
    <row r="164" spans="1:40" ht="15">
      <c r="A164" s="32"/>
      <c r="B164" s="32"/>
      <c r="C164" s="32"/>
      <c r="D164" s="32"/>
      <c r="E164" s="32"/>
      <c r="F164" s="33">
        <v>1</v>
      </c>
      <c r="G164" s="32" t="s">
        <v>105</v>
      </c>
      <c r="H164" s="34">
        <v>1</v>
      </c>
      <c r="I164" s="35" t="s">
        <v>106</v>
      </c>
      <c r="J164" s="35">
        <f t="shared" si="6"/>
        <v>152</v>
      </c>
      <c r="K164" s="33">
        <v>5</v>
      </c>
      <c r="L164" s="34" t="s">
        <v>108</v>
      </c>
      <c r="M164" s="34">
        <v>3</v>
      </c>
      <c r="N164" s="34">
        <v>0.891</v>
      </c>
      <c r="O164" s="34">
        <v>1</v>
      </c>
      <c r="P164" s="34">
        <f t="shared" si="4"/>
        <v>2.673</v>
      </c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4">
        <v>339</v>
      </c>
      <c r="AC164" s="35" t="s">
        <v>43</v>
      </c>
      <c r="AD164" s="35" t="s">
        <v>44</v>
      </c>
      <c r="AE164" s="35" t="s">
        <v>101</v>
      </c>
      <c r="AF164" s="34">
        <v>6</v>
      </c>
      <c r="AG164" s="35" t="s">
        <v>268</v>
      </c>
      <c r="AH164" s="35" t="s">
        <v>269</v>
      </c>
      <c r="AI164" s="32"/>
      <c r="AJ164" s="32"/>
      <c r="AK164" s="32"/>
      <c r="AL164" s="32"/>
      <c r="AM164" s="32"/>
      <c r="AN164" s="32"/>
    </row>
    <row r="165" spans="1:40" ht="15">
      <c r="A165" s="32"/>
      <c r="B165" s="32"/>
      <c r="C165" s="32"/>
      <c r="D165" s="32"/>
      <c r="E165" s="32"/>
      <c r="F165" s="33">
        <v>1</v>
      </c>
      <c r="G165" s="32" t="s">
        <v>105</v>
      </c>
      <c r="H165" s="34">
        <v>1</v>
      </c>
      <c r="I165" s="35" t="s">
        <v>106</v>
      </c>
      <c r="J165" s="35">
        <f t="shared" si="6"/>
        <v>153</v>
      </c>
      <c r="K165" s="33">
        <v>5</v>
      </c>
      <c r="L165" s="34" t="s">
        <v>235</v>
      </c>
      <c r="M165" s="34">
        <v>2</v>
      </c>
      <c r="N165" s="34">
        <v>0.891</v>
      </c>
      <c r="O165" s="34">
        <v>1</v>
      </c>
      <c r="P165" s="34">
        <f t="shared" si="4"/>
        <v>1.782</v>
      </c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4">
        <v>339</v>
      </c>
      <c r="AC165" s="35" t="s">
        <v>43</v>
      </c>
      <c r="AD165" s="35" t="s">
        <v>44</v>
      </c>
      <c r="AE165" s="35" t="s">
        <v>102</v>
      </c>
      <c r="AF165" s="34">
        <v>11</v>
      </c>
      <c r="AG165" s="35" t="s">
        <v>374</v>
      </c>
      <c r="AH165" s="35" t="s">
        <v>375</v>
      </c>
      <c r="AI165" s="32"/>
      <c r="AJ165" s="32"/>
      <c r="AK165" s="32"/>
      <c r="AL165" s="32"/>
      <c r="AM165" s="32"/>
      <c r="AN165" s="32"/>
    </row>
    <row r="166" spans="1:40" ht="16.5" customHeight="1">
      <c r="A166" s="32"/>
      <c r="B166" s="32"/>
      <c r="C166" s="32"/>
      <c r="D166" s="32"/>
      <c r="E166" s="32"/>
      <c r="F166" s="33">
        <v>1</v>
      </c>
      <c r="G166" s="32" t="s">
        <v>105</v>
      </c>
      <c r="H166" s="34">
        <v>1</v>
      </c>
      <c r="I166" s="35" t="s">
        <v>106</v>
      </c>
      <c r="J166" s="35">
        <f t="shared" si="6"/>
        <v>154</v>
      </c>
      <c r="K166" s="33">
        <v>5</v>
      </c>
      <c r="L166" s="34" t="s">
        <v>235</v>
      </c>
      <c r="M166" s="34">
        <v>3</v>
      </c>
      <c r="N166" s="34">
        <v>0.891</v>
      </c>
      <c r="O166" s="34">
        <v>1</v>
      </c>
      <c r="P166" s="34">
        <f t="shared" si="4"/>
        <v>2.673</v>
      </c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4">
        <v>339</v>
      </c>
      <c r="AC166" s="35" t="s">
        <v>43</v>
      </c>
      <c r="AD166" s="35" t="s">
        <v>44</v>
      </c>
      <c r="AE166" s="35" t="s">
        <v>103</v>
      </c>
      <c r="AF166" s="34">
        <v>30</v>
      </c>
      <c r="AG166" s="35" t="s">
        <v>374</v>
      </c>
      <c r="AH166" s="35" t="s">
        <v>375</v>
      </c>
      <c r="AI166" s="32"/>
      <c r="AJ166" s="32"/>
      <c r="AK166" s="32"/>
      <c r="AL166" s="32"/>
      <c r="AM166" s="32"/>
      <c r="AN166" s="32"/>
    </row>
    <row r="167" spans="13:32" ht="15">
      <c r="M167" s="37">
        <f>SUM(M13:M166)</f>
        <v>319</v>
      </c>
      <c r="P167" s="38"/>
      <c r="AF167" s="37"/>
    </row>
    <row r="168" ht="15">
      <c r="AF168" s="37"/>
    </row>
    <row r="169" ht="15">
      <c r="AF169" s="37"/>
    </row>
    <row r="170" ht="15">
      <c r="AF170" s="37"/>
    </row>
    <row r="171" ht="15">
      <c r="AF171" s="37"/>
    </row>
    <row r="172" ht="15">
      <c r="AF172" s="37"/>
    </row>
    <row r="173" ht="15">
      <c r="AF173" s="37"/>
    </row>
    <row r="174" ht="15">
      <c r="AF174" s="37"/>
    </row>
    <row r="175" ht="15">
      <c r="AF175" s="37"/>
    </row>
    <row r="176" ht="15">
      <c r="AF176" s="37"/>
    </row>
    <row r="177" ht="15">
      <c r="AF177" s="37"/>
    </row>
    <row r="178" ht="15">
      <c r="AF178" s="37"/>
    </row>
    <row r="179" ht="15">
      <c r="AF179" s="37"/>
    </row>
    <row r="180" ht="15">
      <c r="AF180" s="37"/>
    </row>
    <row r="181" ht="15">
      <c r="AF181" s="37"/>
    </row>
  </sheetData>
  <mergeCells count="41">
    <mergeCell ref="J10:J11"/>
    <mergeCell ref="J6:AH6"/>
    <mergeCell ref="A9:A11"/>
    <mergeCell ref="A8:AA8"/>
    <mergeCell ref="F9:P9"/>
    <mergeCell ref="Q9:U9"/>
    <mergeCell ref="V9:AA9"/>
    <mergeCell ref="F10:G10"/>
    <mergeCell ref="H10:I10"/>
    <mergeCell ref="D10:D11"/>
    <mergeCell ref="C10:C11"/>
    <mergeCell ref="B10:B11"/>
    <mergeCell ref="M10:M11"/>
    <mergeCell ref="B9:E9"/>
    <mergeCell ref="U10:U11"/>
    <mergeCell ref="R10:R11"/>
    <mergeCell ref="S10:S11"/>
    <mergeCell ref="K10:L10"/>
    <mergeCell ref="Y10:Y11"/>
    <mergeCell ref="E10:E11"/>
    <mergeCell ref="N10:N11"/>
    <mergeCell ref="O10:O11"/>
    <mergeCell ref="P10:P11"/>
    <mergeCell ref="Q10:Q11"/>
    <mergeCell ref="T10:T11"/>
    <mergeCell ref="V10:V11"/>
    <mergeCell ref="W10:W11"/>
    <mergeCell ref="X10:X11"/>
    <mergeCell ref="Z10:AA10"/>
    <mergeCell ref="AF10:AF11"/>
    <mergeCell ref="AG10:AG11"/>
    <mergeCell ref="AH10:AH11"/>
    <mergeCell ref="AI8:AN8"/>
    <mergeCell ref="AI9:AN9"/>
    <mergeCell ref="AI10:AL10"/>
    <mergeCell ref="AM10:AN10"/>
    <mergeCell ref="AB8:AH8"/>
    <mergeCell ref="AB9:AH9"/>
    <mergeCell ref="AB10:AC10"/>
    <mergeCell ref="AD10:AD11"/>
    <mergeCell ref="AE10:AE1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2020-02-18T10:55:42Z</dcterms:modified>
  <cp:category/>
  <cp:version/>
  <cp:contentType/>
  <cp:contentStatus/>
</cp:coreProperties>
</file>