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ril\Обмен 3\Admin\"/>
    </mc:Choice>
  </mc:AlternateContent>
  <xr:revisionPtr revIDLastSave="0" documentId="8_{A22352CF-3CDA-4F20-B433-2B2E324E3AF4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итого" sheetId="1" r:id="rId1"/>
    <sheet name="бюд.план." sheetId="2" r:id="rId2"/>
    <sheet name="исполнение" sheetId="3" r:id="rId3"/>
    <sheet name="муниц.услуги" sheetId="4" r:id="rId4"/>
    <sheet name="контроль и фин.дисциплина" sheetId="5" r:id="rId5"/>
  </sheets>
  <definedNames>
    <definedName name="_xlnm.Print_Area" localSheetId="1">бюд.план.!$A$1:$H$15</definedName>
  </definedNames>
  <calcPr calcId="179021"/>
</workbook>
</file>

<file path=xl/calcChain.xml><?xml version="1.0" encoding="utf-8"?>
<calcChain xmlns="http://schemas.openxmlformats.org/spreadsheetml/2006/main">
  <c r="G17" i="1" l="1"/>
  <c r="G16" i="1"/>
  <c r="F19" i="1" l="1"/>
  <c r="M14" i="5" l="1"/>
  <c r="M7" i="5"/>
  <c r="M8" i="5"/>
  <c r="M9" i="5"/>
  <c r="M10" i="5"/>
  <c r="M11" i="5"/>
  <c r="M12" i="5"/>
  <c r="M13" i="5"/>
  <c r="H12" i="2" l="1"/>
  <c r="H9" i="2"/>
  <c r="G18" i="1" l="1"/>
  <c r="L7" i="4" l="1"/>
  <c r="D12" i="1" s="1"/>
  <c r="L8" i="4"/>
  <c r="D13" i="1" s="1"/>
  <c r="L9" i="4"/>
  <c r="D14" i="1" s="1"/>
  <c r="L10" i="4"/>
  <c r="D15" i="1" s="1"/>
  <c r="L11" i="4"/>
  <c r="D16" i="1" s="1"/>
  <c r="L12" i="4"/>
  <c r="D17" i="1" s="1"/>
  <c r="L13" i="4"/>
  <c r="D18" i="1" s="1"/>
  <c r="L14" i="4"/>
  <c r="L6" i="4"/>
  <c r="D11" i="1" s="1"/>
  <c r="G11" i="1" s="1"/>
  <c r="K14" i="3"/>
  <c r="H14" i="2"/>
  <c r="E18" i="1"/>
  <c r="E17" i="1"/>
  <c r="E16" i="1"/>
  <c r="E15" i="1"/>
  <c r="E14" i="1"/>
  <c r="E13" i="1"/>
  <c r="E12" i="1"/>
  <c r="M6" i="5"/>
  <c r="E11" i="1" s="1"/>
  <c r="K13" i="3"/>
  <c r="C18" i="1" s="1"/>
  <c r="K12" i="3"/>
  <c r="C17" i="1" s="1"/>
  <c r="K11" i="3"/>
  <c r="C16" i="1" s="1"/>
  <c r="K10" i="3"/>
  <c r="C15" i="1" s="1"/>
  <c r="K9" i="3"/>
  <c r="C14" i="1" s="1"/>
  <c r="K8" i="3"/>
  <c r="C13" i="1" s="1"/>
  <c r="K7" i="3"/>
  <c r="C12" i="1" s="1"/>
  <c r="K6" i="3"/>
  <c r="C11" i="1" s="1"/>
  <c r="H7" i="2"/>
  <c r="B12" i="1" s="1"/>
  <c r="H8" i="2"/>
  <c r="B13" i="1" s="1"/>
  <c r="G13" i="1" s="1"/>
  <c r="B14" i="1"/>
  <c r="H10" i="2"/>
  <c r="B15" i="1" s="1"/>
  <c r="H11" i="2"/>
  <c r="B16" i="1" s="1"/>
  <c r="B17" i="1"/>
  <c r="H13" i="2"/>
  <c r="B18" i="1" s="1"/>
  <c r="H6" i="2"/>
  <c r="B11" i="1" s="1"/>
  <c r="F17" i="1" l="1"/>
  <c r="H17" i="1" s="1"/>
  <c r="F18" i="1"/>
  <c r="H18" i="1" s="1"/>
  <c r="G12" i="1"/>
  <c r="F12" i="1"/>
  <c r="F16" i="1"/>
  <c r="H16" i="1" s="1"/>
  <c r="F13" i="1"/>
  <c r="H13" i="1" s="1"/>
  <c r="G14" i="1"/>
  <c r="F14" i="1"/>
  <c r="G15" i="1"/>
  <c r="F15" i="1"/>
  <c r="F11" i="1"/>
  <c r="H11" i="1" s="1"/>
  <c r="H12" i="1" l="1"/>
  <c r="H15" i="1"/>
  <c r="H14" i="1"/>
</calcChain>
</file>

<file path=xl/sharedStrings.xml><?xml version="1.0" encoding="utf-8"?>
<sst xmlns="http://schemas.openxmlformats.org/spreadsheetml/2006/main" count="147" uniqueCount="100">
  <si>
    <t>ГЛАВНЫХ РАСПОРЯДИТЕЛЕЙ СРЕДСТВ  БЮДЖЕТА СОСЬВИНСКОГО ГОРОДСКОГО  ОКРУГА</t>
  </si>
  <si>
    <t>Оценка качества  управления финансами главных распорядителей средств  бюджета Сосьвинского городского округа</t>
  </si>
  <si>
    <t>Место</t>
  </si>
  <si>
    <t>бюджетное планирование</t>
  </si>
  <si>
    <t>контроль и финансовая дисциплина</t>
  </si>
  <si>
    <t>Администрация Сосьвинского городского округа</t>
  </si>
  <si>
    <t>Отраслевой орган администрации Сосьвинского городского округа «Управление образования»</t>
  </si>
  <si>
    <t>Финансовое управление администрации Сосьвинского городского округа</t>
  </si>
  <si>
    <t>Дума Сосьвинского городского округа</t>
  </si>
  <si>
    <t>Отраслевой орган администрации Сосьвинского городского округа «Управление по делам культуры, молодежи и спорта»</t>
  </si>
  <si>
    <t>Отраслевой орган администрации Сосьвинского городского округа «Комитет по жилищно-коммунальному хозяйству, строительству, энергетике, транспорту и связи»</t>
  </si>
  <si>
    <t>Отраслевой орган администрации Сосьвинского городского округа «Комитет по управлению муниципальным имуществом»</t>
  </si>
  <si>
    <t>Максимальная оценка по показателям</t>
  </si>
  <si>
    <t>Наименование главного распорядителя средств  бюджета Сосьвинского городского округа</t>
  </si>
  <si>
    <t>строки</t>
  </si>
  <si>
    <t>Итого</t>
  </si>
  <si>
    <t>Исполнение местного бюджета</t>
  </si>
  <si>
    <t>Контроль и финансовая дисциплина</t>
  </si>
  <si>
    <t>Соответствие кассовых расходов ГРБС  кассовому плану местного бюджета</t>
  </si>
  <si>
    <t>Отклонение от первоначального плана формирования налоговых и неналоговых доходов областного бюджета (по ГАД местного бюджета)</t>
  </si>
  <si>
    <t>По 912,913 ставим средний балл по всем оставшимся учреждениям</t>
  </si>
  <si>
    <t>Доля бюджетных ассигнований ГРБС местного бюджета, формируемых в рамках муниципальных программ СГО, в общем объеме расходов ГРБС</t>
  </si>
  <si>
    <t>Актуальность муниципальных программсго СГО в прграммном комплексе, на момент проведения мониторинга</t>
  </si>
  <si>
    <t xml:space="preserve">Размещение на официальном сайте СГО (далее - официальный сайт) МП, разрабатываемых и реализуемых ГРБС (в актуальной редакции) </t>
  </si>
  <si>
    <t>А1</t>
  </si>
  <si>
    <t>А2</t>
  </si>
  <si>
    <t>А3</t>
  </si>
  <si>
    <t>А4</t>
  </si>
  <si>
    <t>А5</t>
  </si>
  <si>
    <t>А6</t>
  </si>
  <si>
    <t>А7</t>
  </si>
  <si>
    <t xml:space="preserve">Качество и своевременность представления обоснования бюджетных ассигнований </t>
  </si>
  <si>
    <t>Бюджетное планирование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</si>
  <si>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</si>
  <si>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</si>
  <si>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</si>
  <si>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</si>
  <si>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</si>
  <si>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</si>
  <si>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</si>
  <si>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</si>
  <si>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</si>
  <si>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 xml:space="preserve">Изменение суммы просроченной кредиторской задолженности в отчетном году, процентов </t>
  </si>
  <si>
    <t xml:space="preserve">Изменение суммы просроченной дебиторской задолженности по расходам в отчетном году, процентов </t>
  </si>
  <si>
    <t>Эффективность взыскания просроченной дебиторской задолженности по  неналоговым платежам</t>
  </si>
  <si>
    <t xml:space="preserve">Доля переданных начислений по налоговым и неналоговым платежам администратором доходов в государственную информационную систему о государственных и муниципальных платежах к общему количеству начислений администрируемых налоговых и неналоговых доходов, подлежащих передаче в государственную информационную систему о государственных и муниципальных платежах, </t>
  </si>
  <si>
    <t xml:space="preserve">Наличие методики прогнозирования поступлений доходов, утвержденной правовым актом ГРБС, являющегося главным администратором доходов местного бюджета </t>
  </si>
  <si>
    <t>Качество годовой бюджетной отчетности, представляемой ГРБС  в ФУ СГО</t>
  </si>
  <si>
    <t>Результативность функционирования муниципальных учреждений СГО</t>
  </si>
  <si>
    <t>А17</t>
  </si>
  <si>
    <t>А18</t>
  </si>
  <si>
    <t>А19</t>
  </si>
  <si>
    <t>А20</t>
  </si>
  <si>
    <t>А21</t>
  </si>
  <si>
    <t xml:space="preserve">Доля муниципальных учреждений Сосьвинского городского округа, выполнивших муниципальное задание, в общем количестве муниципальных учреждений Сосьвинского городского округа, которым доведены муниципальные задания, по итогам отчетного периода, процентов </t>
  </si>
  <si>
    <t xml:space="preserve">Своевременность утверждения муниципальных заданий </t>
  </si>
  <si>
    <t xml:space="preserve">Полнота утверждения планов финансово-хозяйственной деятельности муниципальных учреждений Сосьвинского городского округа и представления их в Финансовое управление администрации Сосьвинского городского округа по итогам отчетного периода, процентов </t>
  </si>
  <si>
    <t xml:space="preserve">Процент фактического использования средств, полученных в виде субсидии из местного бюджета муниципальными учреждениями Сосьвинского городского округа по итогам отчетного периода, процентов </t>
  </si>
  <si>
    <t>А22</t>
  </si>
  <si>
    <t xml:space="preserve"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случаях, процентов </t>
  </si>
  <si>
    <t xml:space="preserve">Изменение суммы просроченной кредиторской задолженности муниципальных бюджетных и автономных учреждений Сосьвинского городского округа, в отношении которых ГРБС осуществляет функции и полномочия учредителя, в отчетном году, процентов </t>
  </si>
  <si>
    <t>А23</t>
  </si>
  <si>
    <t>А24</t>
  </si>
  <si>
    <t>А25</t>
  </si>
  <si>
    <t xml:space="preserve">Равномерность расходования средств, полученных не участниками бюджетного процесса в виде субсидии на выполнение муниципального задания, баллов </t>
  </si>
  <si>
    <t xml:space="preserve">Доля руководителей подведомственных муниципальных учреждений Сосьвинского городского округа, для которых оплата труда определяется с учетом результатов их профессиональной деятельности, процентов </t>
  </si>
  <si>
    <t xml:space="preserve">Соотношение средней заработной платы руководителей к средней заработной плате работников подведомственных муниципальных учреждений Сосьвинского городского округа за отчетный год 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</si>
  <si>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</si>
  <si>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</si>
  <si>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</si>
  <si>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</si>
  <si>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</si>
  <si>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</si>
  <si>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</si>
  <si>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</si>
  <si>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</si>
  <si>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</si>
  <si>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</si>
  <si>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 xml:space="preserve">Своевременность представления сведений, необходимых для расчета показателей мониторинга качества финансового менеджмента, осуществляемого ГРБС, баллов </t>
  </si>
  <si>
    <t xml:space="preserve">Качество организации внутреннего финансового контроля </t>
  </si>
  <si>
    <t xml:space="preserve">Качество организации внутреннего финансового аудита </t>
  </si>
  <si>
    <t xml:space="preserve">Динамика нарушений, выявленных в ходе внутреннего муниципального финансового контроля, процентов </t>
  </si>
  <si>
    <t>Динамика нарушений, выявленных в ходе внешнего государственного и муниципального финансового контроля, процентов</t>
  </si>
  <si>
    <t xml:space="preserve">Доля устраненных нарушений, выявленных в ходе внутреннего финансового контроля процентов </t>
  </si>
  <si>
    <t xml:space="preserve">Эффективность деятельности ГРБС при исполнении своих функций, процентов </t>
  </si>
  <si>
    <t xml:space="preserve">Проведение инвентаризации </t>
  </si>
  <si>
    <t xml:space="preserve">Проведение проверок в сфере закупок товаров, работ, услуг (в том числе ведомственный контроль) </t>
  </si>
  <si>
    <t>исполнение  местного бюджета</t>
  </si>
  <si>
    <t xml:space="preserve">Нарушения, выявленные у ГРБС и подведомственных муниципальных учреждений СГО в ходе контрольных мероприятий органами, уполномоченными осуществлять финансовый контроль, в отчетном финансовом году </t>
  </si>
  <si>
    <t xml:space="preserve">Осуществление внутреннего фин.контроля в соответствии с порядком осуществления внутреннего фин.контроля и внутреннего фин.аудита </t>
  </si>
  <si>
    <t xml:space="preserve">Оценка эффективности реализации МП ГРБС, проведенная отделом соц.–эконом. развития администрации СГО округа в соответствии с порядком формирования и реализации МП СГО, </t>
  </si>
  <si>
    <t>Соевременность приведения МП СГО, разрабатываемой и реализуемой ГРБС, в соответствии с решением о бюджете на соответствующий год и плановый период</t>
  </si>
  <si>
    <t xml:space="preserve">Соблюдение установленных Финансовым управлением СГО сроков представления ГРБС годовой бюджетной отчетности </t>
  </si>
  <si>
    <t xml:space="preserve">Качество размещаемой на официальном сайте для размещения информации о государственных (муниципальных) учреждениях (www.bus.gov.ru) (далее - официальный сайт ГМУ) информации в соответствии с требованиями к порядку формирования структурированной информации о государственном (муниципальном) учреждении, устанавливаемыми ФК на момент проведения мониторинга </t>
  </si>
  <si>
    <t>Максимально возможная оценка по ГРБС (баллов)</t>
  </si>
  <si>
    <t>контрольный орган Сосьвинского городского округа</t>
  </si>
  <si>
    <r>
      <t xml:space="preserve">Суммарная оценка по ГРБС (баллов) (сумма значений </t>
    </r>
    <r>
      <rPr>
        <sz val="11"/>
        <rFont val="Times New Roman"/>
        <family val="1"/>
        <charset val="204"/>
      </rPr>
      <t>граф со 2</t>
    </r>
    <r>
      <rPr>
        <sz val="11"/>
        <color theme="1"/>
        <rFont val="Times New Roman"/>
        <family val="1"/>
        <charset val="204"/>
      </rPr>
      <t xml:space="preserve"> по </t>
    </r>
    <r>
      <rPr>
        <sz val="1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>)</t>
    </r>
  </si>
  <si>
    <r>
      <t xml:space="preserve">Итоговая оценка по ГРБС (процентов) (отношение значения </t>
    </r>
    <r>
      <rPr>
        <sz val="11"/>
        <rFont val="Times New Roman"/>
        <family val="1"/>
        <charset val="204"/>
      </rPr>
      <t>графы 6</t>
    </r>
    <r>
      <rPr>
        <sz val="11"/>
        <color theme="1"/>
        <rFont val="Times New Roman"/>
        <family val="1"/>
        <charset val="204"/>
      </rPr>
      <t xml:space="preserve"> к значению </t>
    </r>
    <r>
      <rPr>
        <sz val="11"/>
        <rFont val="Times New Roman"/>
        <family val="1"/>
        <charset val="204"/>
      </rPr>
      <t>графы 7</t>
    </r>
    <r>
      <rPr>
        <sz val="11"/>
        <color theme="1"/>
        <rFont val="Times New Roman"/>
        <family val="1"/>
        <charset val="204"/>
      </rPr>
      <t>, умноженное на 100)</t>
    </r>
  </si>
  <si>
    <t>за 2020 год</t>
  </si>
  <si>
    <t xml:space="preserve"> РЕЙТИНГ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</si>
</sst>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2" borderId="8" xfId="0" applyFont="1" applyFill="1" applyBorder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AR271"/>
  <sheetViews>
    <sheetView tabSelected="1" zoomScaleNormal="100" workbookViewId="0">
      <selection activeCell="I12" sqref="I12"/>
    </sheetView>
  </sheetViews>
  <sheetFormatPr defaultRowHeight="15" x14ac:dyDescent="0.25"/>
  <cols>
    <col min="1" max="1" width="47.28515625" style="3" customWidth="1"/>
    <col min="2" max="2" width="18.140625" style="3" customWidth="1"/>
    <col min="3" max="3" width="14.85546875" style="3" customWidth="1"/>
    <col min="4" max="4" width="15.140625" style="3" customWidth="1"/>
    <col min="5" max="8" width="14.5703125" style="3" customWidth="1"/>
    <col min="9" max="9" width="15" style="3" customWidth="1"/>
    <col min="10" max="16384" width="9.140625" style="3"/>
  </cols>
  <sheetData>
    <row r="2" spans="1:9" x14ac:dyDescent="0.25">
      <c r="A2" s="36" t="s">
        <v>99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 t="s">
        <v>98</v>
      </c>
      <c r="B4" s="36"/>
      <c r="C4" s="36"/>
      <c r="D4" s="36"/>
      <c r="E4" s="36"/>
      <c r="F4" s="36"/>
      <c r="G4" s="36"/>
      <c r="H4" s="36"/>
      <c r="I4" s="36"/>
    </row>
    <row r="5" spans="1:9" ht="15.75" thickBot="1" x14ac:dyDescent="0.3">
      <c r="A5" s="5"/>
    </row>
    <row r="6" spans="1:9" ht="33" customHeight="1" thickBot="1" x14ac:dyDescent="0.3">
      <c r="A6" s="42" t="s">
        <v>13</v>
      </c>
      <c r="B6" s="37" t="s">
        <v>1</v>
      </c>
      <c r="C6" s="38"/>
      <c r="D6" s="38"/>
      <c r="E6" s="38"/>
      <c r="F6" s="39" t="s">
        <v>96</v>
      </c>
      <c r="G6" s="39" t="s">
        <v>94</v>
      </c>
      <c r="H6" s="39" t="s">
        <v>97</v>
      </c>
      <c r="I6" s="39" t="s">
        <v>2</v>
      </c>
    </row>
    <row r="7" spans="1:9" x14ac:dyDescent="0.25">
      <c r="A7" s="43"/>
      <c r="B7" s="42" t="s">
        <v>3</v>
      </c>
      <c r="C7" s="42" t="s">
        <v>87</v>
      </c>
      <c r="D7" s="42" t="s">
        <v>48</v>
      </c>
      <c r="E7" s="45" t="s">
        <v>4</v>
      </c>
      <c r="F7" s="40"/>
      <c r="G7" s="40"/>
      <c r="H7" s="40"/>
      <c r="I7" s="40"/>
    </row>
    <row r="8" spans="1:9" x14ac:dyDescent="0.25">
      <c r="A8" s="43"/>
      <c r="B8" s="43"/>
      <c r="C8" s="43"/>
      <c r="D8" s="43"/>
      <c r="E8" s="46"/>
      <c r="F8" s="40"/>
      <c r="G8" s="40"/>
      <c r="H8" s="40"/>
      <c r="I8" s="40"/>
    </row>
    <row r="9" spans="1:9" ht="124.5" customHeight="1" thickBot="1" x14ac:dyDescent="0.3">
      <c r="A9" s="44"/>
      <c r="B9" s="44"/>
      <c r="C9" s="44"/>
      <c r="D9" s="44"/>
      <c r="E9" s="47"/>
      <c r="F9" s="41"/>
      <c r="G9" s="41"/>
      <c r="H9" s="41"/>
      <c r="I9" s="41"/>
    </row>
    <row r="10" spans="1:9" ht="15.75" thickBot="1" x14ac:dyDescent="0.3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>
        <v>6</v>
      </c>
      <c r="G10" s="26">
        <v>7</v>
      </c>
      <c r="H10" s="26">
        <v>8</v>
      </c>
      <c r="I10" s="26">
        <v>9</v>
      </c>
    </row>
    <row r="11" spans="1:9" ht="15.75" thickBot="1" x14ac:dyDescent="0.3">
      <c r="A11" s="27" t="s">
        <v>5</v>
      </c>
      <c r="B11" s="28">
        <f>SUM(бюд.план.!H6)</f>
        <v>20</v>
      </c>
      <c r="C11" s="28">
        <f>SUM(исполнение!K6)</f>
        <v>31</v>
      </c>
      <c r="D11" s="28">
        <f>SUM(муниц.услуги!L6)</f>
        <v>0</v>
      </c>
      <c r="E11" s="28">
        <f>SUM('контроль и фин.дисциплина'!M6)</f>
        <v>11</v>
      </c>
      <c r="F11" s="28">
        <f>SUM(B11:E11)</f>
        <v>62</v>
      </c>
      <c r="G11" s="28">
        <f>SUM(B19+C19+D11+E19)</f>
        <v>70</v>
      </c>
      <c r="H11" s="34">
        <f>SUM(F11/G11)*100</f>
        <v>88.571428571428569</v>
      </c>
      <c r="I11" s="29">
        <v>5</v>
      </c>
    </row>
    <row r="12" spans="1:9" ht="30.75" thickBot="1" x14ac:dyDescent="0.3">
      <c r="A12" s="30" t="s">
        <v>6</v>
      </c>
      <c r="B12" s="28">
        <f>SUM(бюд.план.!H7)</f>
        <v>18</v>
      </c>
      <c r="C12" s="28">
        <f>SUM(исполнение!K7)</f>
        <v>28</v>
      </c>
      <c r="D12" s="28">
        <f>SUM(муниц.услуги!L7)</f>
        <v>37</v>
      </c>
      <c r="E12" s="28">
        <f>SUM('контроль и фин.дисциплина'!M7)</f>
        <v>15</v>
      </c>
      <c r="F12" s="28">
        <f t="shared" ref="F12:F19" si="0">SUM(B12:E12)</f>
        <v>98</v>
      </c>
      <c r="G12" s="28">
        <f>SUM(B12+C19+D19+E19)</f>
        <v>108</v>
      </c>
      <c r="H12" s="34">
        <f t="shared" ref="H12:H18" si="1">SUM(F12/G12)*100</f>
        <v>90.740740740740748</v>
      </c>
      <c r="I12" s="29">
        <v>4</v>
      </c>
    </row>
    <row r="13" spans="1:9" ht="30.75" thickBot="1" x14ac:dyDescent="0.3">
      <c r="A13" s="27" t="s">
        <v>7</v>
      </c>
      <c r="B13" s="28">
        <f>SUM(бюд.план.!H8)</f>
        <v>20</v>
      </c>
      <c r="C13" s="28">
        <f>SUM(исполнение!K8)</f>
        <v>31</v>
      </c>
      <c r="D13" s="28">
        <f>SUM(муниц.услуги!L8)</f>
        <v>0</v>
      </c>
      <c r="E13" s="28">
        <f>SUM('контроль и фин.дисциплина'!M8)</f>
        <v>18</v>
      </c>
      <c r="F13" s="28">
        <f t="shared" si="0"/>
        <v>69</v>
      </c>
      <c r="G13" s="28">
        <f>SUM(B13+C19+E19)</f>
        <v>70</v>
      </c>
      <c r="H13" s="34">
        <f t="shared" si="1"/>
        <v>98.571428571428584</v>
      </c>
      <c r="I13" s="29">
        <v>1</v>
      </c>
    </row>
    <row r="14" spans="1:9" ht="15.75" thickBot="1" x14ac:dyDescent="0.3">
      <c r="A14" s="27" t="s">
        <v>8</v>
      </c>
      <c r="B14" s="28">
        <f>SUM(бюд.план.!H9)</f>
        <v>3</v>
      </c>
      <c r="C14" s="28">
        <f>SUM(исполнение!K9)</f>
        <v>28</v>
      </c>
      <c r="D14" s="28">
        <f>SUM(муниц.услуги!L9)</f>
        <v>0</v>
      </c>
      <c r="E14" s="28">
        <f>SUM('контроль и фин.дисциплина'!M9)</f>
        <v>11</v>
      </c>
      <c r="F14" s="28">
        <f t="shared" si="0"/>
        <v>42</v>
      </c>
      <c r="G14" s="28">
        <f>SUM(B14+C19+E19)</f>
        <v>53</v>
      </c>
      <c r="H14" s="34">
        <f t="shared" si="1"/>
        <v>79.245283018867923</v>
      </c>
      <c r="I14" s="29">
        <v>7</v>
      </c>
    </row>
    <row r="15" spans="1:9" ht="21" customHeight="1" thickBot="1" x14ac:dyDescent="0.3">
      <c r="A15" s="27" t="s">
        <v>95</v>
      </c>
      <c r="B15" s="28">
        <f>SUM(бюд.план.!H10)</f>
        <v>3</v>
      </c>
      <c r="C15" s="28">
        <f>SUM(исполнение!K10)</f>
        <v>32</v>
      </c>
      <c r="D15" s="28">
        <f>SUM(муниц.услуги!L10)</f>
        <v>0</v>
      </c>
      <c r="E15" s="28">
        <f>SUM('контроль и фин.дисциплина'!M10)</f>
        <v>15</v>
      </c>
      <c r="F15" s="28">
        <f t="shared" si="0"/>
        <v>50</v>
      </c>
      <c r="G15" s="28">
        <f>SUM(B15+C19+E19)</f>
        <v>53</v>
      </c>
      <c r="H15" s="34">
        <f t="shared" si="1"/>
        <v>94.339622641509436</v>
      </c>
      <c r="I15" s="29">
        <v>2</v>
      </c>
    </row>
    <row r="16" spans="1:9" ht="45.75" thickBot="1" x14ac:dyDescent="0.3">
      <c r="A16" s="27" t="s">
        <v>9</v>
      </c>
      <c r="B16" s="28">
        <f>SUM(бюд.план.!H11)</f>
        <v>19</v>
      </c>
      <c r="C16" s="28">
        <f>SUM(исполнение!K11)</f>
        <v>28</v>
      </c>
      <c r="D16" s="28">
        <f>SUM(муниц.услуги!L11)</f>
        <v>40</v>
      </c>
      <c r="E16" s="28">
        <f>SUM('контроль и фин.дисциплина'!M11)</f>
        <v>14</v>
      </c>
      <c r="F16" s="28">
        <f t="shared" si="0"/>
        <v>101</v>
      </c>
      <c r="G16" s="28">
        <f>SUM(B16+C19+D19+E19)</f>
        <v>109</v>
      </c>
      <c r="H16" s="34">
        <f t="shared" si="1"/>
        <v>92.660550458715591</v>
      </c>
      <c r="I16" s="29">
        <v>3</v>
      </c>
    </row>
    <row r="17" spans="1:9" ht="60.75" thickBot="1" x14ac:dyDescent="0.3">
      <c r="A17" s="27" t="s">
        <v>10</v>
      </c>
      <c r="B17" s="28">
        <f>SUM(бюд.план.!H12)</f>
        <v>19</v>
      </c>
      <c r="C17" s="28">
        <f>SUM(исполнение!K12)</f>
        <v>31</v>
      </c>
      <c r="D17" s="28">
        <f>SUM(муниц.услуги!L12)</f>
        <v>18</v>
      </c>
      <c r="E17" s="28">
        <f>SUM('контроль и фин.дисциплина'!M12)</f>
        <v>14</v>
      </c>
      <c r="F17" s="28">
        <f t="shared" si="0"/>
        <v>82</v>
      </c>
      <c r="G17" s="28">
        <f>SUM(B17+C19+D19+E19)</f>
        <v>109</v>
      </c>
      <c r="H17" s="34">
        <f t="shared" si="1"/>
        <v>75.22935779816514</v>
      </c>
      <c r="I17" s="29">
        <v>8</v>
      </c>
    </row>
    <row r="18" spans="1:9" ht="45.75" thickBot="1" x14ac:dyDescent="0.3">
      <c r="A18" s="27" t="s">
        <v>11</v>
      </c>
      <c r="B18" s="28">
        <f>SUM(бюд.план.!H13)</f>
        <v>19</v>
      </c>
      <c r="C18" s="28">
        <f>SUM(исполнение!K13)</f>
        <v>26</v>
      </c>
      <c r="D18" s="28">
        <f>SUM(муниц.услуги!L13)</f>
        <v>0</v>
      </c>
      <c r="E18" s="28">
        <f>SUM('контроль и фин.дисциплина'!M13)</f>
        <v>15</v>
      </c>
      <c r="F18" s="28">
        <f t="shared" si="0"/>
        <v>60</v>
      </c>
      <c r="G18" s="28">
        <f>SUM(B19+C19+E19)</f>
        <v>70</v>
      </c>
      <c r="H18" s="34">
        <f t="shared" si="1"/>
        <v>85.714285714285708</v>
      </c>
      <c r="I18" s="29">
        <v>6</v>
      </c>
    </row>
    <row r="19" spans="1:9" ht="15.75" thickBot="1" x14ac:dyDescent="0.3">
      <c r="A19" s="31" t="s">
        <v>12</v>
      </c>
      <c r="B19" s="29">
        <v>20</v>
      </c>
      <c r="C19" s="29">
        <v>32</v>
      </c>
      <c r="D19" s="29">
        <v>40</v>
      </c>
      <c r="E19" s="29">
        <v>18</v>
      </c>
      <c r="F19" s="29">
        <f t="shared" si="0"/>
        <v>110</v>
      </c>
      <c r="G19" s="29">
        <v>110</v>
      </c>
      <c r="H19" s="35">
        <v>100</v>
      </c>
      <c r="I19" s="29"/>
    </row>
    <row r="271" spans="10860:10860" x14ac:dyDescent="0.25">
      <c r="PAR271" s="5"/>
    </row>
  </sheetData>
  <mergeCells count="13">
    <mergeCell ref="A2:I2"/>
    <mergeCell ref="A3:I3"/>
    <mergeCell ref="A4:I4"/>
    <mergeCell ref="B6:E6"/>
    <mergeCell ref="H6:H9"/>
    <mergeCell ref="I6:I9"/>
    <mergeCell ref="B7:B9"/>
    <mergeCell ref="D7:D9"/>
    <mergeCell ref="E7:E9"/>
    <mergeCell ref="C7:C9"/>
    <mergeCell ref="A6:A9"/>
    <mergeCell ref="F6:F9"/>
    <mergeCell ref="G6:G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activeCell="H12" sqref="H12"/>
    </sheetView>
  </sheetViews>
  <sheetFormatPr defaultColWidth="9.140625" defaultRowHeight="15" x14ac:dyDescent="0.25"/>
  <cols>
    <col min="1" max="1" width="47.28515625" style="3" customWidth="1"/>
    <col min="2" max="2" width="15.42578125" style="3" customWidth="1"/>
    <col min="3" max="3" width="15.28515625" style="3" customWidth="1"/>
    <col min="4" max="4" width="14.7109375" style="3" customWidth="1"/>
    <col min="5" max="5" width="18.42578125" style="3" customWidth="1"/>
    <col min="6" max="6" width="18.5703125" style="3" customWidth="1"/>
    <col min="7" max="7" width="13.28515625" style="3" customWidth="1"/>
    <col min="8" max="8" width="13.140625" style="3" customWidth="1"/>
    <col min="9" max="16384" width="9.140625" style="3"/>
  </cols>
  <sheetData>
    <row r="1" spans="1:8" x14ac:dyDescent="0.25">
      <c r="A1" s="5"/>
    </row>
    <row r="2" spans="1:8" ht="38.25" customHeight="1" x14ac:dyDescent="0.25">
      <c r="A2" s="2" t="s">
        <v>13</v>
      </c>
      <c r="B2" s="48" t="s">
        <v>32</v>
      </c>
      <c r="C2" s="49"/>
      <c r="D2" s="49"/>
      <c r="E2" s="49"/>
      <c r="F2" s="49"/>
      <c r="G2" s="50"/>
      <c r="H2" s="4" t="s">
        <v>15</v>
      </c>
    </row>
    <row r="3" spans="1:8" x14ac:dyDescent="0.25">
      <c r="A3" s="2">
        <v>1</v>
      </c>
      <c r="B3" s="51">
        <v>2</v>
      </c>
      <c r="C3" s="51"/>
      <c r="D3" s="51"/>
      <c r="E3" s="51"/>
      <c r="F3" s="51"/>
      <c r="G3" s="51"/>
      <c r="H3" s="4">
        <v>3</v>
      </c>
    </row>
    <row r="4" spans="1:8" x14ac:dyDescent="0.25">
      <c r="A4" s="2" t="s">
        <v>14</v>
      </c>
      <c r="B4" s="2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7"/>
    </row>
    <row r="5" spans="1:8" ht="156" customHeight="1" x14ac:dyDescent="0.25">
      <c r="A5" s="2"/>
      <c r="B5" s="8" t="s">
        <v>21</v>
      </c>
      <c r="C5" s="8" t="s">
        <v>91</v>
      </c>
      <c r="D5" s="8" t="s">
        <v>22</v>
      </c>
      <c r="E5" s="8" t="s">
        <v>23</v>
      </c>
      <c r="F5" s="8" t="s">
        <v>90</v>
      </c>
      <c r="G5" s="8" t="s">
        <v>31</v>
      </c>
      <c r="H5" s="9"/>
    </row>
    <row r="6" spans="1:8" x14ac:dyDescent="0.25">
      <c r="A6" s="18" t="s">
        <v>5</v>
      </c>
      <c r="B6" s="13">
        <v>5</v>
      </c>
      <c r="C6" s="14">
        <v>3</v>
      </c>
      <c r="D6" s="14">
        <v>3</v>
      </c>
      <c r="E6" s="14">
        <v>1</v>
      </c>
      <c r="F6" s="14">
        <v>5</v>
      </c>
      <c r="G6" s="14">
        <v>3</v>
      </c>
      <c r="H6" s="12">
        <f>SUM(B6:G6)</f>
        <v>20</v>
      </c>
    </row>
    <row r="7" spans="1:8" ht="30" x14ac:dyDescent="0.25">
      <c r="A7" s="19" t="s">
        <v>6</v>
      </c>
      <c r="B7" s="13">
        <v>5</v>
      </c>
      <c r="C7" s="14">
        <v>3</v>
      </c>
      <c r="D7" s="14">
        <v>3</v>
      </c>
      <c r="E7" s="14">
        <v>1</v>
      </c>
      <c r="F7" s="14">
        <v>3</v>
      </c>
      <c r="G7" s="14">
        <v>3</v>
      </c>
      <c r="H7" s="11">
        <f>SUM(B7:G7)</f>
        <v>18</v>
      </c>
    </row>
    <row r="8" spans="1:8" ht="30" x14ac:dyDescent="0.25">
      <c r="A8" s="20" t="s">
        <v>7</v>
      </c>
      <c r="B8" s="13">
        <v>5</v>
      </c>
      <c r="C8" s="14">
        <v>3</v>
      </c>
      <c r="D8" s="14">
        <v>3</v>
      </c>
      <c r="E8" s="14">
        <v>1</v>
      </c>
      <c r="F8" s="14">
        <v>5</v>
      </c>
      <c r="G8" s="14">
        <v>3</v>
      </c>
      <c r="H8" s="11">
        <f t="shared" ref="H8:H14" si="0">SUM(B8:G8)</f>
        <v>20</v>
      </c>
    </row>
    <row r="9" spans="1:8" x14ac:dyDescent="0.25">
      <c r="A9" s="20" t="s">
        <v>8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3</v>
      </c>
      <c r="H9" s="11">
        <f t="shared" si="0"/>
        <v>3</v>
      </c>
    </row>
    <row r="10" spans="1:8" ht="15.75" customHeight="1" x14ac:dyDescent="0.25">
      <c r="A10" s="20" t="s">
        <v>95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3</v>
      </c>
      <c r="H10" s="11">
        <f t="shared" si="0"/>
        <v>3</v>
      </c>
    </row>
    <row r="11" spans="1:8" ht="45" x14ac:dyDescent="0.25">
      <c r="A11" s="20" t="s">
        <v>9</v>
      </c>
      <c r="B11" s="13">
        <v>5</v>
      </c>
      <c r="C11" s="14">
        <v>3</v>
      </c>
      <c r="D11" s="14">
        <v>3</v>
      </c>
      <c r="E11" s="14">
        <v>1</v>
      </c>
      <c r="F11" s="14">
        <v>4</v>
      </c>
      <c r="G11" s="14">
        <v>3</v>
      </c>
      <c r="H11" s="11">
        <f t="shared" si="0"/>
        <v>19</v>
      </c>
    </row>
    <row r="12" spans="1:8" ht="60" x14ac:dyDescent="0.25">
      <c r="A12" s="20" t="s">
        <v>10</v>
      </c>
      <c r="B12" s="13">
        <v>5</v>
      </c>
      <c r="C12" s="14">
        <v>3</v>
      </c>
      <c r="D12" s="14">
        <v>3</v>
      </c>
      <c r="E12" s="14">
        <v>1</v>
      </c>
      <c r="F12" s="14">
        <v>4</v>
      </c>
      <c r="G12" s="14">
        <v>3</v>
      </c>
      <c r="H12" s="11">
        <f t="shared" si="0"/>
        <v>19</v>
      </c>
    </row>
    <row r="13" spans="1:8" ht="45" x14ac:dyDescent="0.25">
      <c r="A13" s="20" t="s">
        <v>11</v>
      </c>
      <c r="B13" s="13">
        <v>5</v>
      </c>
      <c r="C13" s="14">
        <v>3</v>
      </c>
      <c r="D13" s="14">
        <v>3</v>
      </c>
      <c r="E13" s="14">
        <v>1</v>
      </c>
      <c r="F13" s="14">
        <v>4</v>
      </c>
      <c r="G13" s="14">
        <v>3</v>
      </c>
      <c r="H13" s="11">
        <f t="shared" si="0"/>
        <v>19</v>
      </c>
    </row>
    <row r="14" spans="1:8" x14ac:dyDescent="0.25">
      <c r="A14" s="21" t="s">
        <v>12</v>
      </c>
      <c r="B14" s="15">
        <v>5</v>
      </c>
      <c r="C14" s="22">
        <v>3</v>
      </c>
      <c r="D14" s="22">
        <v>3</v>
      </c>
      <c r="E14" s="22">
        <v>1</v>
      </c>
      <c r="F14" s="22">
        <v>5</v>
      </c>
      <c r="G14" s="22">
        <v>3</v>
      </c>
      <c r="H14" s="11">
        <f t="shared" si="0"/>
        <v>20</v>
      </c>
    </row>
    <row r="16" spans="1:8" x14ac:dyDescent="0.25">
      <c r="A16" s="3" t="s">
        <v>20</v>
      </c>
    </row>
  </sheetData>
  <mergeCells count="2">
    <mergeCell ref="B2:G2"/>
    <mergeCell ref="B3:G3"/>
  </mergeCells>
  <pageMargins left="0.17" right="0.21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topLeftCell="A4" zoomScaleNormal="100" workbookViewId="0">
      <selection activeCell="G12" sqref="G12"/>
    </sheetView>
  </sheetViews>
  <sheetFormatPr defaultColWidth="9.140625" defaultRowHeight="15" x14ac:dyDescent="0.25"/>
  <cols>
    <col min="1" max="1" width="43.140625" style="3" customWidth="1"/>
    <col min="2" max="2" width="11.140625" style="3" customWidth="1"/>
    <col min="3" max="3" width="9.140625" style="3" customWidth="1"/>
    <col min="4" max="4" width="11.28515625" style="3" customWidth="1"/>
    <col min="5" max="5" width="12.7109375" style="3" customWidth="1"/>
    <col min="6" max="6" width="11" style="3" customWidth="1"/>
    <col min="7" max="7" width="30.7109375" style="3" customWidth="1"/>
    <col min="8" max="8" width="16.28515625" style="3" customWidth="1"/>
    <col min="9" max="9" width="11.5703125" style="3" customWidth="1"/>
    <col min="10" max="10" width="10.5703125" style="3" customWidth="1"/>
    <col min="11" max="16384" width="9.140625" style="3"/>
  </cols>
  <sheetData>
    <row r="1" spans="1:11" x14ac:dyDescent="0.25">
      <c r="A1" s="5"/>
    </row>
    <row r="2" spans="1:11" ht="45" x14ac:dyDescent="0.25">
      <c r="A2" s="2" t="s">
        <v>13</v>
      </c>
      <c r="B2" s="48" t="s">
        <v>16</v>
      </c>
      <c r="C2" s="49"/>
      <c r="D2" s="49"/>
      <c r="E2" s="49"/>
      <c r="F2" s="49"/>
      <c r="G2" s="49"/>
      <c r="H2" s="49"/>
      <c r="I2" s="49"/>
      <c r="J2" s="50"/>
      <c r="K2" s="4" t="s">
        <v>15</v>
      </c>
    </row>
    <row r="3" spans="1:11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52"/>
      <c r="J3" s="52"/>
      <c r="K3" s="7">
        <v>3</v>
      </c>
    </row>
    <row r="4" spans="1:11" x14ac:dyDescent="0.25">
      <c r="A4" s="2" t="s">
        <v>14</v>
      </c>
      <c r="B4" s="2" t="s">
        <v>30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38</v>
      </c>
      <c r="I4" s="4" t="s">
        <v>39</v>
      </c>
      <c r="J4" s="4" t="s">
        <v>40</v>
      </c>
      <c r="K4" s="7"/>
    </row>
    <row r="5" spans="1:11" ht="168.75" customHeight="1" x14ac:dyDescent="0.25">
      <c r="A5" s="2"/>
      <c r="B5" s="17" t="s">
        <v>42</v>
      </c>
      <c r="C5" s="8" t="s">
        <v>18</v>
      </c>
      <c r="D5" s="17" t="s">
        <v>43</v>
      </c>
      <c r="E5" s="8" t="s">
        <v>19</v>
      </c>
      <c r="F5" s="8" t="s">
        <v>44</v>
      </c>
      <c r="G5" s="17" t="s">
        <v>45</v>
      </c>
      <c r="H5" s="8" t="s">
        <v>46</v>
      </c>
      <c r="I5" s="8" t="s">
        <v>92</v>
      </c>
      <c r="J5" s="8" t="s">
        <v>47</v>
      </c>
      <c r="K5" s="10"/>
    </row>
    <row r="6" spans="1:11" ht="30" x14ac:dyDescent="0.25">
      <c r="A6" s="20" t="s">
        <v>5</v>
      </c>
      <c r="B6" s="13">
        <v>5</v>
      </c>
      <c r="C6" s="14">
        <v>5</v>
      </c>
      <c r="D6" s="14">
        <v>5</v>
      </c>
      <c r="E6" s="14">
        <v>0</v>
      </c>
      <c r="F6" s="14">
        <v>0</v>
      </c>
      <c r="G6" s="14">
        <v>5</v>
      </c>
      <c r="H6" s="14">
        <v>3</v>
      </c>
      <c r="I6" s="14">
        <v>5</v>
      </c>
      <c r="J6" s="14">
        <v>3</v>
      </c>
      <c r="K6" s="11">
        <f>SUM(B6:J6)</f>
        <v>31</v>
      </c>
    </row>
    <row r="7" spans="1:11" ht="45" x14ac:dyDescent="0.25">
      <c r="A7" s="19" t="s">
        <v>6</v>
      </c>
      <c r="B7" s="13">
        <v>5</v>
      </c>
      <c r="C7" s="14">
        <v>5</v>
      </c>
      <c r="D7" s="14">
        <v>5</v>
      </c>
      <c r="E7" s="14">
        <v>0</v>
      </c>
      <c r="F7" s="14">
        <v>5</v>
      </c>
      <c r="G7" s="14">
        <v>0</v>
      </c>
      <c r="H7" s="14">
        <v>0</v>
      </c>
      <c r="I7" s="14">
        <v>5</v>
      </c>
      <c r="J7" s="14">
        <v>3</v>
      </c>
      <c r="K7" s="11">
        <f t="shared" ref="K7:K14" si="0">SUM(B7:J7)</f>
        <v>28</v>
      </c>
    </row>
    <row r="8" spans="1:11" ht="30" x14ac:dyDescent="0.25">
      <c r="A8" s="20" t="s">
        <v>7</v>
      </c>
      <c r="B8" s="13">
        <v>5</v>
      </c>
      <c r="C8" s="14">
        <v>5</v>
      </c>
      <c r="D8" s="14">
        <v>5</v>
      </c>
      <c r="E8" s="14">
        <v>0</v>
      </c>
      <c r="F8" s="14">
        <v>5</v>
      </c>
      <c r="G8" s="14">
        <v>0</v>
      </c>
      <c r="H8" s="14">
        <v>3</v>
      </c>
      <c r="I8" s="14">
        <v>5</v>
      </c>
      <c r="J8" s="14">
        <v>3</v>
      </c>
      <c r="K8" s="11">
        <f t="shared" si="0"/>
        <v>31</v>
      </c>
    </row>
    <row r="9" spans="1:11" x14ac:dyDescent="0.25">
      <c r="A9" s="20" t="s">
        <v>8</v>
      </c>
      <c r="B9" s="13">
        <v>5</v>
      </c>
      <c r="C9" s="14">
        <v>5</v>
      </c>
      <c r="D9" s="14">
        <v>5</v>
      </c>
      <c r="E9" s="14">
        <v>0</v>
      </c>
      <c r="F9" s="14">
        <v>5</v>
      </c>
      <c r="G9" s="14">
        <v>0</v>
      </c>
      <c r="H9" s="14">
        <v>0</v>
      </c>
      <c r="I9" s="14">
        <v>5</v>
      </c>
      <c r="J9" s="14">
        <v>3</v>
      </c>
      <c r="K9" s="11">
        <f t="shared" si="0"/>
        <v>28</v>
      </c>
    </row>
    <row r="10" spans="1:11" ht="30" x14ac:dyDescent="0.25">
      <c r="A10" s="20" t="s">
        <v>95</v>
      </c>
      <c r="B10" s="13">
        <v>5</v>
      </c>
      <c r="C10" s="14">
        <v>5</v>
      </c>
      <c r="D10" s="14">
        <v>5</v>
      </c>
      <c r="E10" s="14">
        <v>0</v>
      </c>
      <c r="F10" s="14">
        <v>5</v>
      </c>
      <c r="G10" s="14">
        <v>1</v>
      </c>
      <c r="H10" s="14">
        <v>3</v>
      </c>
      <c r="I10" s="14">
        <v>5</v>
      </c>
      <c r="J10" s="14">
        <v>3</v>
      </c>
      <c r="K10" s="11">
        <f t="shared" si="0"/>
        <v>32</v>
      </c>
    </row>
    <row r="11" spans="1:11" ht="48" customHeight="1" x14ac:dyDescent="0.25">
      <c r="A11" s="20" t="s">
        <v>9</v>
      </c>
      <c r="B11" s="13">
        <v>5</v>
      </c>
      <c r="C11" s="14">
        <v>5</v>
      </c>
      <c r="D11" s="14">
        <v>5</v>
      </c>
      <c r="E11" s="14">
        <v>0</v>
      </c>
      <c r="F11" s="14">
        <v>5</v>
      </c>
      <c r="G11" s="14">
        <v>0</v>
      </c>
      <c r="H11" s="14">
        <v>0</v>
      </c>
      <c r="I11" s="14">
        <v>5</v>
      </c>
      <c r="J11" s="14">
        <v>3</v>
      </c>
      <c r="K11" s="11">
        <f t="shared" si="0"/>
        <v>28</v>
      </c>
    </row>
    <row r="12" spans="1:11" ht="75" x14ac:dyDescent="0.25">
      <c r="A12" s="20" t="s">
        <v>10</v>
      </c>
      <c r="B12" s="13">
        <v>5</v>
      </c>
      <c r="C12" s="14">
        <v>5</v>
      </c>
      <c r="D12" s="14">
        <v>5</v>
      </c>
      <c r="E12" s="14">
        <v>0</v>
      </c>
      <c r="F12" s="14">
        <v>5</v>
      </c>
      <c r="G12" s="14">
        <v>0</v>
      </c>
      <c r="H12" s="14">
        <v>3</v>
      </c>
      <c r="I12" s="14">
        <v>5</v>
      </c>
      <c r="J12" s="14">
        <v>3</v>
      </c>
      <c r="K12" s="11">
        <f t="shared" si="0"/>
        <v>31</v>
      </c>
    </row>
    <row r="13" spans="1:11" ht="45" x14ac:dyDescent="0.25">
      <c r="A13" s="20" t="s">
        <v>11</v>
      </c>
      <c r="B13" s="13">
        <v>5</v>
      </c>
      <c r="C13" s="14">
        <v>5</v>
      </c>
      <c r="D13" s="14">
        <v>5</v>
      </c>
      <c r="E13" s="14">
        <v>0</v>
      </c>
      <c r="F13" s="14">
        <v>0</v>
      </c>
      <c r="G13" s="14">
        <v>0</v>
      </c>
      <c r="H13" s="14">
        <v>3</v>
      </c>
      <c r="I13" s="14">
        <v>5</v>
      </c>
      <c r="J13" s="14">
        <v>3</v>
      </c>
      <c r="K13" s="11">
        <f t="shared" si="0"/>
        <v>26</v>
      </c>
    </row>
    <row r="14" spans="1:11" x14ac:dyDescent="0.25">
      <c r="A14" s="21" t="s">
        <v>12</v>
      </c>
      <c r="B14" s="15">
        <v>5</v>
      </c>
      <c r="C14" s="16">
        <v>5</v>
      </c>
      <c r="D14" s="16">
        <v>5</v>
      </c>
      <c r="E14" s="16">
        <v>0</v>
      </c>
      <c r="F14" s="16">
        <v>5</v>
      </c>
      <c r="G14" s="16">
        <v>5</v>
      </c>
      <c r="H14" s="16">
        <v>3</v>
      </c>
      <c r="I14" s="16">
        <v>5</v>
      </c>
      <c r="J14" s="16">
        <v>3</v>
      </c>
      <c r="K14" s="11">
        <f t="shared" si="0"/>
        <v>36</v>
      </c>
    </row>
  </sheetData>
  <mergeCells count="2">
    <mergeCell ref="B2:J2"/>
    <mergeCell ref="B3:J3"/>
  </mergeCells>
  <pageMargins left="0.24" right="0.19" top="0.74803149606299213" bottom="0.3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topLeftCell="A6" zoomScaleNormal="100" workbookViewId="0">
      <selection activeCell="J12" sqref="J12"/>
    </sheetView>
  </sheetViews>
  <sheetFormatPr defaultColWidth="9.140625" defaultRowHeight="15" x14ac:dyDescent="0.25"/>
  <cols>
    <col min="1" max="1" width="42.42578125" style="33" customWidth="1"/>
    <col min="2" max="2" width="15.85546875" style="3" customWidth="1"/>
    <col min="3" max="3" width="9.140625" style="3"/>
    <col min="4" max="4" width="14.85546875" style="3" customWidth="1"/>
    <col min="5" max="5" width="11.42578125" style="3" customWidth="1"/>
    <col min="6" max="6" width="13.85546875" style="3" customWidth="1"/>
    <col min="7" max="7" width="12.85546875" style="3" customWidth="1"/>
    <col min="8" max="8" width="21.28515625" style="3" customWidth="1"/>
    <col min="9" max="9" width="11.140625" style="3" customWidth="1"/>
    <col min="10" max="10" width="11.7109375" style="3" customWidth="1"/>
    <col min="11" max="11" width="10.7109375" style="3" customWidth="1"/>
    <col min="12" max="16384" width="9.140625" style="3"/>
  </cols>
  <sheetData>
    <row r="1" spans="1:12" x14ac:dyDescent="0.25">
      <c r="A1" s="32"/>
    </row>
    <row r="2" spans="1:12" ht="45" x14ac:dyDescent="0.25">
      <c r="A2" s="2" t="s">
        <v>13</v>
      </c>
      <c r="B2" s="48" t="s">
        <v>48</v>
      </c>
      <c r="C2" s="49"/>
      <c r="D2" s="49"/>
      <c r="E2" s="49"/>
      <c r="F2" s="49"/>
      <c r="G2" s="49"/>
      <c r="H2" s="49"/>
      <c r="I2" s="49"/>
      <c r="J2" s="49"/>
      <c r="K2" s="49"/>
      <c r="L2" s="4" t="s">
        <v>15</v>
      </c>
    </row>
    <row r="3" spans="1:12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1"/>
      <c r="J3" s="1"/>
      <c r="K3" s="1"/>
      <c r="L3" s="7">
        <v>3</v>
      </c>
    </row>
    <row r="4" spans="1:12" x14ac:dyDescent="0.25">
      <c r="A4" s="2" t="s">
        <v>14</v>
      </c>
      <c r="B4" s="2" t="s">
        <v>41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58</v>
      </c>
      <c r="I4" s="4" t="s">
        <v>61</v>
      </c>
      <c r="J4" s="4" t="s">
        <v>62</v>
      </c>
      <c r="K4" s="4" t="s">
        <v>63</v>
      </c>
      <c r="L4" s="7"/>
    </row>
    <row r="5" spans="1:12" ht="280.5" x14ac:dyDescent="0.25">
      <c r="A5" s="2"/>
      <c r="B5" s="8" t="s">
        <v>54</v>
      </c>
      <c r="C5" s="8" t="s">
        <v>55</v>
      </c>
      <c r="D5" s="8" t="s">
        <v>56</v>
      </c>
      <c r="E5" s="8" t="s">
        <v>57</v>
      </c>
      <c r="F5" s="17" t="s">
        <v>59</v>
      </c>
      <c r="G5" s="8" t="s">
        <v>60</v>
      </c>
      <c r="H5" s="8" t="s">
        <v>93</v>
      </c>
      <c r="I5" s="8" t="s">
        <v>64</v>
      </c>
      <c r="J5" s="8" t="s">
        <v>65</v>
      </c>
      <c r="K5" s="8" t="s">
        <v>66</v>
      </c>
      <c r="L5" s="6"/>
    </row>
    <row r="6" spans="1:12" ht="30" x14ac:dyDescent="0.25">
      <c r="A6" s="20" t="s">
        <v>5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1">
        <f>SUM(B6:K6)</f>
        <v>0</v>
      </c>
    </row>
    <row r="7" spans="1:12" ht="45" x14ac:dyDescent="0.25">
      <c r="A7" s="19" t="s">
        <v>6</v>
      </c>
      <c r="B7" s="13">
        <v>5</v>
      </c>
      <c r="C7" s="14">
        <v>3</v>
      </c>
      <c r="D7" s="14">
        <v>5</v>
      </c>
      <c r="E7" s="14">
        <v>5</v>
      </c>
      <c r="F7" s="14">
        <v>5</v>
      </c>
      <c r="G7" s="14">
        <v>5</v>
      </c>
      <c r="H7" s="14">
        <v>0</v>
      </c>
      <c r="I7" s="14">
        <v>5</v>
      </c>
      <c r="J7" s="14">
        <v>3</v>
      </c>
      <c r="K7" s="14">
        <v>1</v>
      </c>
      <c r="L7" s="11">
        <f t="shared" ref="L7:L14" si="0">SUM(B7:K7)</f>
        <v>37</v>
      </c>
    </row>
    <row r="8" spans="1:12" ht="30" x14ac:dyDescent="0.25">
      <c r="A8" s="20" t="s">
        <v>7</v>
      </c>
      <c r="B8" s="13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1">
        <f t="shared" si="0"/>
        <v>0</v>
      </c>
    </row>
    <row r="9" spans="1:12" x14ac:dyDescent="0.25">
      <c r="A9" s="20" t="s">
        <v>8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1">
        <f t="shared" si="0"/>
        <v>0</v>
      </c>
    </row>
    <row r="10" spans="1:12" ht="30" x14ac:dyDescent="0.25">
      <c r="A10" s="20" t="s">
        <v>95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1">
        <f t="shared" si="0"/>
        <v>0</v>
      </c>
    </row>
    <row r="11" spans="1:12" ht="45" customHeight="1" x14ac:dyDescent="0.25">
      <c r="A11" s="20" t="s">
        <v>9</v>
      </c>
      <c r="B11" s="13">
        <v>5</v>
      </c>
      <c r="C11" s="14">
        <v>3</v>
      </c>
      <c r="D11" s="14">
        <v>5</v>
      </c>
      <c r="E11" s="14">
        <v>5</v>
      </c>
      <c r="F11" s="14">
        <v>5</v>
      </c>
      <c r="G11" s="14">
        <v>5</v>
      </c>
      <c r="H11" s="14">
        <v>3</v>
      </c>
      <c r="I11" s="14">
        <v>5</v>
      </c>
      <c r="J11" s="14">
        <v>3</v>
      </c>
      <c r="K11" s="14">
        <v>1</v>
      </c>
      <c r="L11" s="11">
        <f t="shared" si="0"/>
        <v>40</v>
      </c>
    </row>
    <row r="12" spans="1:12" ht="75" x14ac:dyDescent="0.25">
      <c r="A12" s="20" t="s">
        <v>10</v>
      </c>
      <c r="B12" s="13">
        <v>0</v>
      </c>
      <c r="C12" s="14">
        <v>3</v>
      </c>
      <c r="D12" s="14">
        <v>5</v>
      </c>
      <c r="E12" s="14">
        <v>5</v>
      </c>
      <c r="F12" s="14">
        <v>-1</v>
      </c>
      <c r="G12" s="14">
        <v>0</v>
      </c>
      <c r="H12" s="14">
        <v>0</v>
      </c>
      <c r="I12" s="14">
        <v>5</v>
      </c>
      <c r="J12" s="14">
        <v>0</v>
      </c>
      <c r="K12" s="14">
        <v>1</v>
      </c>
      <c r="L12" s="11">
        <f t="shared" si="0"/>
        <v>18</v>
      </c>
    </row>
    <row r="13" spans="1:12" ht="45" customHeight="1" x14ac:dyDescent="0.25">
      <c r="A13" s="20" t="s">
        <v>11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1">
        <f t="shared" si="0"/>
        <v>0</v>
      </c>
    </row>
    <row r="14" spans="1:12" x14ac:dyDescent="0.25">
      <c r="A14" s="21" t="s">
        <v>12</v>
      </c>
      <c r="B14" s="15">
        <v>5</v>
      </c>
      <c r="C14" s="16">
        <v>3</v>
      </c>
      <c r="D14" s="16">
        <v>5</v>
      </c>
      <c r="E14" s="16">
        <v>5</v>
      </c>
      <c r="F14" s="16">
        <v>5</v>
      </c>
      <c r="G14" s="16">
        <v>5</v>
      </c>
      <c r="H14" s="16">
        <v>3</v>
      </c>
      <c r="I14" s="16">
        <v>5</v>
      </c>
      <c r="J14" s="16">
        <v>3</v>
      </c>
      <c r="K14" s="16">
        <v>1</v>
      </c>
      <c r="L14" s="11">
        <f t="shared" si="0"/>
        <v>40</v>
      </c>
    </row>
  </sheetData>
  <mergeCells count="2">
    <mergeCell ref="B3:H3"/>
    <mergeCell ref="B2:K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"/>
  <sheetViews>
    <sheetView topLeftCell="A4" zoomScaleNormal="100" workbookViewId="0">
      <selection activeCell="G14" sqref="G14"/>
    </sheetView>
  </sheetViews>
  <sheetFormatPr defaultColWidth="9.140625" defaultRowHeight="15" x14ac:dyDescent="0.25"/>
  <cols>
    <col min="1" max="1" width="47.28515625" style="3" customWidth="1"/>
    <col min="2" max="2" width="13" style="3" customWidth="1"/>
    <col min="3" max="3" width="11.85546875" style="3" customWidth="1"/>
    <col min="4" max="4" width="17.42578125" style="3" customWidth="1"/>
    <col min="5" max="5" width="11.140625" style="3" customWidth="1"/>
    <col min="6" max="6" width="11.42578125" style="3" customWidth="1"/>
    <col min="7" max="7" width="11" style="3" customWidth="1"/>
    <col min="8" max="8" width="11.28515625" style="3" customWidth="1"/>
    <col min="9" max="9" width="10.5703125" style="3" customWidth="1"/>
    <col min="10" max="10" width="9" style="3" customWidth="1"/>
    <col min="11" max="11" width="7.85546875" style="3" customWidth="1"/>
    <col min="12" max="12" width="8.7109375" style="3" customWidth="1"/>
    <col min="13" max="16384" width="9.140625" style="3"/>
  </cols>
  <sheetData>
    <row r="1" spans="1:13" x14ac:dyDescent="0.25">
      <c r="A1" s="5"/>
    </row>
    <row r="2" spans="1:13" ht="38.25" customHeight="1" x14ac:dyDescent="0.25">
      <c r="A2" s="1" t="s">
        <v>13</v>
      </c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" t="s">
        <v>15</v>
      </c>
    </row>
    <row r="3" spans="1:13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">
        <v>3</v>
      </c>
    </row>
    <row r="4" spans="1:13" x14ac:dyDescent="0.25">
      <c r="A4" s="2" t="s">
        <v>14</v>
      </c>
      <c r="B4" s="2" t="s">
        <v>67</v>
      </c>
      <c r="C4" s="4" t="s">
        <v>68</v>
      </c>
      <c r="D4" s="4" t="s">
        <v>69</v>
      </c>
      <c r="E4" s="4" t="s">
        <v>70</v>
      </c>
      <c r="F4" s="4" t="s">
        <v>71</v>
      </c>
      <c r="G4" s="4" t="s">
        <v>72</v>
      </c>
      <c r="H4" s="4" t="s">
        <v>73</v>
      </c>
      <c r="I4" s="4" t="s">
        <v>74</v>
      </c>
      <c r="J4" s="4" t="s">
        <v>75</v>
      </c>
      <c r="K4" s="4" t="s">
        <v>76</v>
      </c>
      <c r="L4" s="4" t="s">
        <v>77</v>
      </c>
      <c r="M4" s="7"/>
    </row>
    <row r="5" spans="1:13" ht="182.25" customHeight="1" x14ac:dyDescent="0.25">
      <c r="A5" s="2"/>
      <c r="B5" s="8" t="s">
        <v>78</v>
      </c>
      <c r="C5" s="8" t="s">
        <v>89</v>
      </c>
      <c r="D5" s="8" t="s">
        <v>88</v>
      </c>
      <c r="E5" s="8" t="s">
        <v>79</v>
      </c>
      <c r="F5" s="8" t="s">
        <v>80</v>
      </c>
      <c r="G5" s="8" t="s">
        <v>81</v>
      </c>
      <c r="H5" s="8" t="s">
        <v>82</v>
      </c>
      <c r="I5" s="8" t="s">
        <v>83</v>
      </c>
      <c r="J5" s="8" t="s">
        <v>84</v>
      </c>
      <c r="K5" s="8" t="s">
        <v>85</v>
      </c>
      <c r="L5" s="8" t="s">
        <v>86</v>
      </c>
      <c r="M5" s="7"/>
    </row>
    <row r="6" spans="1:13" x14ac:dyDescent="0.25">
      <c r="A6" s="20" t="s">
        <v>5</v>
      </c>
      <c r="B6" s="13">
        <v>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1</v>
      </c>
      <c r="I6" s="14">
        <v>1</v>
      </c>
      <c r="J6" s="14">
        <v>2</v>
      </c>
      <c r="K6" s="14">
        <v>3</v>
      </c>
      <c r="L6" s="14">
        <v>1</v>
      </c>
      <c r="M6" s="11">
        <f t="shared" ref="M6:M14" si="0">SUM(B6:L6)</f>
        <v>11</v>
      </c>
    </row>
    <row r="7" spans="1:13" ht="30" x14ac:dyDescent="0.25">
      <c r="A7" s="19" t="s">
        <v>6</v>
      </c>
      <c r="B7" s="13">
        <v>3</v>
      </c>
      <c r="C7" s="14">
        <v>0</v>
      </c>
      <c r="D7" s="14">
        <v>2</v>
      </c>
      <c r="E7" s="14">
        <v>0</v>
      </c>
      <c r="F7" s="14">
        <v>0</v>
      </c>
      <c r="G7" s="14">
        <v>1</v>
      </c>
      <c r="H7" s="14">
        <v>0</v>
      </c>
      <c r="I7" s="14">
        <v>1</v>
      </c>
      <c r="J7" s="14">
        <v>5</v>
      </c>
      <c r="K7" s="14">
        <v>3</v>
      </c>
      <c r="L7" s="14">
        <v>0</v>
      </c>
      <c r="M7" s="11">
        <f t="shared" si="0"/>
        <v>15</v>
      </c>
    </row>
    <row r="8" spans="1:13" ht="30" x14ac:dyDescent="0.25">
      <c r="A8" s="20" t="s">
        <v>7</v>
      </c>
      <c r="B8" s="13">
        <v>3</v>
      </c>
      <c r="C8" s="14">
        <v>3</v>
      </c>
      <c r="D8" s="14">
        <v>0</v>
      </c>
      <c r="E8" s="14">
        <v>3</v>
      </c>
      <c r="F8" s="14">
        <v>3</v>
      </c>
      <c r="G8" s="14">
        <v>0</v>
      </c>
      <c r="H8" s="14">
        <v>0</v>
      </c>
      <c r="I8" s="14">
        <v>1</v>
      </c>
      <c r="J8" s="14">
        <v>2</v>
      </c>
      <c r="K8" s="14">
        <v>3</v>
      </c>
      <c r="L8" s="14">
        <v>0</v>
      </c>
      <c r="M8" s="11">
        <f t="shared" si="0"/>
        <v>18</v>
      </c>
    </row>
    <row r="9" spans="1:13" x14ac:dyDescent="0.25">
      <c r="A9" s="20" t="s">
        <v>8</v>
      </c>
      <c r="B9" s="13">
        <v>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</v>
      </c>
      <c r="J9" s="14">
        <v>5</v>
      </c>
      <c r="K9" s="14">
        <v>2</v>
      </c>
      <c r="L9" s="14">
        <v>0</v>
      </c>
      <c r="M9" s="11">
        <f t="shared" si="0"/>
        <v>11</v>
      </c>
    </row>
    <row r="10" spans="1:13" ht="17.25" customHeight="1" x14ac:dyDescent="0.25">
      <c r="A10" s="20" t="s">
        <v>95</v>
      </c>
      <c r="B10" s="13">
        <v>3</v>
      </c>
      <c r="C10" s="14">
        <v>0</v>
      </c>
      <c r="D10" s="14">
        <v>3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  <c r="J10" s="14">
        <v>5</v>
      </c>
      <c r="K10" s="14">
        <v>3</v>
      </c>
      <c r="L10" s="14">
        <v>0</v>
      </c>
      <c r="M10" s="11">
        <f t="shared" si="0"/>
        <v>15</v>
      </c>
    </row>
    <row r="11" spans="1:13" ht="45" x14ac:dyDescent="0.25">
      <c r="A11" s="20" t="s">
        <v>9</v>
      </c>
      <c r="B11" s="13">
        <v>3</v>
      </c>
      <c r="C11" s="14">
        <v>0</v>
      </c>
      <c r="D11" s="14">
        <v>3</v>
      </c>
      <c r="E11" s="14">
        <v>0</v>
      </c>
      <c r="F11" s="14">
        <v>0</v>
      </c>
      <c r="G11" s="14">
        <v>0</v>
      </c>
      <c r="H11" s="14">
        <v>1</v>
      </c>
      <c r="I11" s="14">
        <v>1</v>
      </c>
      <c r="J11" s="14">
        <v>3</v>
      </c>
      <c r="K11" s="14">
        <v>3</v>
      </c>
      <c r="L11" s="14">
        <v>0</v>
      </c>
      <c r="M11" s="11">
        <f t="shared" si="0"/>
        <v>14</v>
      </c>
    </row>
    <row r="12" spans="1:13" ht="60" x14ac:dyDescent="0.25">
      <c r="A12" s="20" t="s">
        <v>10</v>
      </c>
      <c r="B12" s="13">
        <v>3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1</v>
      </c>
      <c r="J12" s="14">
        <v>5</v>
      </c>
      <c r="K12" s="14">
        <v>3</v>
      </c>
      <c r="L12" s="14">
        <v>1</v>
      </c>
      <c r="M12" s="11">
        <f t="shared" si="0"/>
        <v>14</v>
      </c>
    </row>
    <row r="13" spans="1:13" ht="45" x14ac:dyDescent="0.25">
      <c r="A13" s="20" t="s">
        <v>11</v>
      </c>
      <c r="B13" s="13">
        <v>3</v>
      </c>
      <c r="C13" s="14">
        <v>0</v>
      </c>
      <c r="D13" s="14">
        <v>3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5</v>
      </c>
      <c r="K13" s="14">
        <v>3</v>
      </c>
      <c r="L13" s="14">
        <v>0</v>
      </c>
      <c r="M13" s="11">
        <f t="shared" si="0"/>
        <v>15</v>
      </c>
    </row>
    <row r="14" spans="1:13" x14ac:dyDescent="0.25">
      <c r="A14" s="21" t="s">
        <v>12</v>
      </c>
      <c r="B14" s="15">
        <v>3</v>
      </c>
      <c r="C14" s="16">
        <v>3</v>
      </c>
      <c r="D14" s="16">
        <v>3</v>
      </c>
      <c r="E14" s="16">
        <v>3</v>
      </c>
      <c r="F14" s="16">
        <v>3</v>
      </c>
      <c r="G14" s="16">
        <v>1</v>
      </c>
      <c r="H14" s="16">
        <v>1</v>
      </c>
      <c r="I14" s="16">
        <v>1</v>
      </c>
      <c r="J14" s="16">
        <v>5</v>
      </c>
      <c r="K14" s="16">
        <v>3</v>
      </c>
      <c r="L14" s="16">
        <v>1</v>
      </c>
      <c r="M14" s="11">
        <f t="shared" si="0"/>
        <v>27</v>
      </c>
    </row>
  </sheetData>
  <mergeCells count="2">
    <mergeCell ref="B2:L2"/>
    <mergeCell ref="B3:L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итого</vt:lpstr>
      <vt:lpstr>бюд.план.</vt:lpstr>
      <vt:lpstr>исполнение</vt:lpstr>
      <vt:lpstr>муниц.услуги</vt:lpstr>
      <vt:lpstr>контроль и фин.дисциплина</vt:lpstr>
      <vt:lpstr>бюд.план.!Область_печати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budotel</cp:lastModifiedBy>
  <cp:lastPrinted>2021-03-29T04:30:39Z</cp:lastPrinted>
  <dcterms:created xsi:type="dcterms:W3CDTF">2017-03-16T04:03:38Z</dcterms:created>
  <dcterms:modified xsi:type="dcterms:W3CDTF">2021-04-28T09:27:04Z</dcterms:modified>
</cp:coreProperties>
</file>