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<sst xmlns="http://schemas.openxmlformats.org/spreadsheetml/2006/main" count="943" uniqueCount="108">
  <si>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</si>
  <si>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</si>
  <si>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</si>
  <si>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</si>
  <si>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</si>
  <si>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</si>
  <si>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</si>
  <si>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</si>
  <si>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</si>
  <si>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</si>
  <si>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</si>
  <si>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</si>
  <si>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</si>
  <si>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</si>
  <si>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</si>
  <si>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</si>
  <si>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</si>
  <si>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</si>
  <si>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</si>
  <si>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</si>
  <si>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</si>
  <si>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</si>
  <si>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</si>
  <si>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</si>
  <si>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</si>
  <si>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</si>
  <si>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</si>
  <si>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</si>
  <si>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</si>
  <si>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</si>
  <si>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</si>
  <si>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</si>
  <si>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</si>
  <si>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</si>
  <si>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</si>
  <si>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</si>
  <si>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33,34,37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</si>
  <si>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</si>
  <si>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</si>
  <si>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</si>
  <si>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</si>
  <si>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</si>
  <si>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</si>
  <si>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</si>
  <si>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</si>
  <si>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</si>
  <si>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</si>
  <si>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</si>
  <si>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</si>
  <si>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</si>
  <si>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</si>
  <si>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</si>
  <si>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</si>
  <si>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</si>
  <si>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</si>
  <si>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</si>
  <si>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>45,46,47,48,49,50,51,52</t>
  </si>
  <si>
    <t>85,88,89,92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</si>
  <si>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</si>
  <si>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</si>
  <si>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</si>
  <si>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</si>
  <si>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</si>
  <si>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Федеральный бюджет</t>
  </si>
  <si>
    <t>к муниципальной программе Сосьвинского городского округа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</si>
  <si>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</si>
  <si>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</si>
  <si>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</si>
  <si>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</si>
  <si>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2014-2016 годы, утвержденного постановлением администрации Сосьвинского городского округа от 21.11.2014 № 1069,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</si>
  <si>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в  том числе на софинансирование субсидии из областного бюджета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</si>
  <si>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</si>
  <si>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</si>
  <si>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 xml:space="preserve">                             "Развитие образования в Сосьвинском городском округе до 2025 года"</t>
  </si>
  <si>
    <t>"Развитие образования в Сосьвинском городском округе до 2025 года"</t>
  </si>
  <si>
    <t>Мероприятие 2.  Создание условий для организации Всероссийского физкультурно-спортивного комплекса «Готов к труду и обороне»,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</si>
  <si>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организаций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</si>
  <si>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 xml:space="preserve">Мероприятие 2.                       Мероприятия по обеспечению антитеррористической защищенности объектов (территорий) учреждений образования Сосьвиснкого городского округа                                                     , всего, из них: </t>
  </si>
  <si>
    <t>1) оборудование спортивной площадки МБОУ ООШ № 5 р. п. Сосьва, всего, из них:</t>
  </si>
  <si>
    <t xml:space="preserve"> 2) ремонт канализационного накопителя МБОУ СОШ с. Кошай, всего, из них:</t>
  </si>
  <si>
    <t xml:space="preserve"> 3) отсыпка щебнем пожарного водоема МБОУ СОШ с. Кошай, всего, из них:</t>
  </si>
  <si>
    <t xml:space="preserve"> 4)  Замена линолеума в комнатах интерната и домоводства МБОУ СОШ с. Романово, всего, из них:</t>
  </si>
  <si>
    <t xml:space="preserve"> 5)  ремонт отопления в филиале МБОУ СОШ с. Романово в п.Пасынок, всего, из них:</t>
  </si>
  <si>
    <t xml:space="preserve"> 6) Ремонт полов рекреации 1 этажа МБОУ СОШ № 1 п. Восточный, всего, из них:</t>
  </si>
  <si>
    <t xml:space="preserve"> 7)   Ремонт дверей МБОУ СОШ       № 1 п. Восточный, всего, из них:</t>
  </si>
  <si>
    <t xml:space="preserve"> 8) Замена окон (13 шт) МБОУ СОШ № 2 п. Восточный, всего, из них:</t>
  </si>
  <si>
    <t>9) Ремонт пола в спортзале МБОУ СОШ № 2 п. Восточный, всего, из них:</t>
  </si>
  <si>
    <t>10) Ремонт огражденяи территории МБ ДОУ д\с № 3 "Василек" всего, из них:</t>
  </si>
  <si>
    <t>11) Ремонт огражденяи (штакетный) МБ ДОУ д\с № 4 "Сказка" п. Сосьва всего, из них:</t>
  </si>
  <si>
    <t>12) Ремонт фундамента здания, ремонт крылец  МБ ДОУ д\с № 4 "Сказка" п. Сосьва всего, из них:</t>
  </si>
  <si>
    <t>14) Ремонт тротуара  МБ ДОУ д\с № 6, всего, из них:</t>
  </si>
  <si>
    <t>19) ремонт цоколя, отмостки МБ ДОУд\с № 16"Малышок" , всего, из них:</t>
  </si>
  <si>
    <t>21) ремонт электрооборудования в здании МБОУ ДО ДДТ п.Сосьва, всего, из них:</t>
  </si>
  <si>
    <t>22) ремонт наружного отопления МБОУ ДО ДДТ п.Сосьва, всего, из них:</t>
  </si>
  <si>
    <t>23) ремонт кровли крыши МБОУ ДО ДЮСШ п. Восточный, всего, из них:</t>
  </si>
  <si>
    <t>24) замена оконных блоков в административном здании МБОУ ДО ДЮСШ п. Восточный, всего, из них:</t>
  </si>
  <si>
    <t>2) оборудование спортивной площадки МБОУ СОШ с. Кошай, всего, из них:</t>
  </si>
  <si>
    <t xml:space="preserve"> 1) ремонт ограждения кровли МБОУ СОШ № 1 р. п.Сосьва  им. Героя РФ Романова В.В., всего, из них:</t>
  </si>
  <si>
    <t>13) Ремонт цоколя, отмостки  МБ ДОУ д\с № 6, всего, из них:</t>
  </si>
  <si>
    <t>15) Замена оконных блоков (пищеблок, кабинет, приемная) МБ ДОУ д\с № 7 "Ивушка", всего, из них:</t>
  </si>
  <si>
    <t>16) капитальный ремонт наружной тепловой сети на территории ДОУ от задвижки МБ ДОУд\с № 16 "Малышок" , всего, из них:</t>
  </si>
  <si>
    <t>17) ремонт окон 1 корпус МБ ДОУд\с № 16 "Малышок" 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</si>
  <si>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</si>
  <si>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1) Организация отдыха и оздоровления детей и подростков в Сосьвинском городском округе, всего, из них:</t>
  </si>
  <si>
    <t>2)   Осуществление государственных полномочий Свердловской области по организации  и обеспечнию отдыха и оздоровления детей (за исключением детей-сирот и детей, оставшихся без попечения родителей, детей, находящихся в ирудной жизненной ситуации) в учебное время, включая мероприятия по обеспечению безопасности их жизни и здоровья                                                       , всего, из них:</t>
  </si>
  <si>
    <t>18) ремонт кровли 1 корпуса МБ ДОУд\с № 16 "Малышок" , всего, из них:</t>
  </si>
  <si>
    <t>20) ремонт крыльца у медицинского кабинета, группы        № 9 МБ ДОУ д\с № 16 "Малышок" , всего, из них:</t>
  </si>
  <si>
    <t xml:space="preserve">Мероприятие 4.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</si>
</sst>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  <numFmt numFmtId="186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172" fontId="46" fillId="0" borderId="1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left" wrapText="1"/>
    </xf>
    <xf numFmtId="172" fontId="3" fillId="0" borderId="16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center" wrapText="1"/>
    </xf>
    <xf numFmtId="172" fontId="3" fillId="0" borderId="21" xfId="0" applyNumberFormat="1" applyFont="1" applyFill="1" applyBorder="1" applyAlignment="1">
      <alignment horizontal="center" wrapText="1"/>
    </xf>
    <xf numFmtId="172" fontId="3" fillId="0" borderId="22" xfId="0" applyNumberFormat="1" applyFont="1" applyFill="1" applyBorder="1" applyAlignment="1">
      <alignment horizontal="center" wrapText="1"/>
    </xf>
    <xf numFmtId="172" fontId="6" fillId="0" borderId="16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wrapText="1"/>
    </xf>
    <xf numFmtId="172" fontId="37" fillId="0" borderId="16" xfId="0" applyNumberFormat="1" applyFont="1" applyBorder="1" applyAlignment="1">
      <alignment/>
    </xf>
    <xf numFmtId="172" fontId="37" fillId="0" borderId="17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4"/>
  <sheetViews>
    <sheetView tabSelected="1" view="pageBreakPreview" zoomScale="75" zoomScaleNormal="65" zoomScaleSheetLayoutView="75" workbookViewId="0" topLeftCell="A303">
      <selection activeCell="F309" sqref="F309"/>
    </sheetView>
  </sheetViews>
  <sheetFormatPr defaultColWidth="9.140625" defaultRowHeight="15"/>
  <cols>
    <col min="2" max="2" width="7.7109375" style="0" customWidth="1"/>
    <col min="3" max="3" width="47.00390625" style="0" customWidth="1"/>
    <col min="4" max="4" width="15.140625" style="0" customWidth="1"/>
    <col min="5" max="5" width="13.57421875" style="0" customWidth="1"/>
    <col min="6" max="8" width="15.28125" style="0" customWidth="1"/>
    <col min="9" max="9" width="16.00390625" style="0" customWidth="1"/>
    <col min="10" max="11" width="15.28125" style="0" customWidth="1"/>
    <col min="12" max="12" width="18.140625" style="0" customWidth="1"/>
    <col min="13" max="13" width="0.2890625" style="0" hidden="1" customWidth="1"/>
    <col min="14" max="14" width="8.8515625" style="0" hidden="1" customWidth="1"/>
    <col min="15" max="15" width="1.421875" style="0" customWidth="1"/>
    <col min="16" max="16" width="11.28125" style="0" bestFit="1" customWidth="1"/>
  </cols>
  <sheetData>
    <row r="1" spans="2:12" ht="18">
      <c r="B1" s="1" t="s">
        <v>61</v>
      </c>
      <c r="C1" s="1"/>
      <c r="D1" s="1"/>
      <c r="E1" s="3"/>
      <c r="F1" s="105"/>
      <c r="G1" s="105"/>
      <c r="H1" s="105"/>
      <c r="I1" s="105"/>
      <c r="J1" s="105"/>
      <c r="K1" s="105"/>
      <c r="L1" s="105"/>
    </row>
    <row r="2" spans="3:14" ht="18">
      <c r="C2" s="1"/>
      <c r="D2" s="1"/>
      <c r="E2" s="105"/>
      <c r="F2" s="108"/>
      <c r="G2" s="108"/>
      <c r="H2" s="108"/>
      <c r="I2" s="108"/>
      <c r="J2" s="108"/>
      <c r="K2" s="108"/>
      <c r="L2" s="108"/>
      <c r="M2" s="108"/>
      <c r="N2" s="108"/>
    </row>
    <row r="3" spans="3:14" ht="18">
      <c r="C3" s="1"/>
      <c r="D3" s="1"/>
      <c r="E3" s="3"/>
      <c r="F3" s="74"/>
      <c r="G3" s="74"/>
      <c r="H3" s="74"/>
      <c r="I3" s="74"/>
      <c r="J3" s="74"/>
      <c r="K3" s="109"/>
      <c r="L3" s="110"/>
      <c r="M3" s="110"/>
      <c r="N3" s="74"/>
    </row>
    <row r="4" spans="2:15" ht="18">
      <c r="B4" s="1"/>
      <c r="C4" s="1"/>
      <c r="D4" s="1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2" ht="14.25">
      <c r="B5" s="1"/>
      <c r="C5" s="1"/>
      <c r="D5" s="1"/>
      <c r="E5" s="1"/>
      <c r="F5" s="1"/>
      <c r="L5" s="73"/>
    </row>
    <row r="6" spans="2:13" ht="18">
      <c r="B6" s="1"/>
      <c r="C6" s="1"/>
      <c r="D6" s="1"/>
      <c r="E6" s="1"/>
      <c r="F6" s="1"/>
      <c r="G6" s="105" t="s">
        <v>13</v>
      </c>
      <c r="H6" s="105"/>
      <c r="I6" s="105"/>
      <c r="J6" s="105"/>
      <c r="K6" s="105"/>
      <c r="L6" s="105"/>
      <c r="M6" s="105"/>
    </row>
    <row r="7" spans="2:13" ht="18">
      <c r="B7" s="1"/>
      <c r="C7" s="1"/>
      <c r="D7" s="1"/>
      <c r="E7" s="105" t="s">
        <v>64</v>
      </c>
      <c r="F7" s="108"/>
      <c r="G7" s="108"/>
      <c r="H7" s="108"/>
      <c r="I7" s="108"/>
      <c r="J7" s="108"/>
      <c r="K7" s="108"/>
      <c r="L7" s="108"/>
      <c r="M7" s="108"/>
    </row>
    <row r="8" spans="2:13" ht="18">
      <c r="B8" s="7"/>
      <c r="C8" s="1"/>
      <c r="D8" s="1"/>
      <c r="E8" s="105" t="s">
        <v>74</v>
      </c>
      <c r="F8" s="108"/>
      <c r="G8" s="108"/>
      <c r="H8" s="108"/>
      <c r="I8" s="108"/>
      <c r="J8" s="108"/>
      <c r="K8" s="108"/>
      <c r="L8" s="108"/>
      <c r="M8" s="108"/>
    </row>
    <row r="9" spans="1:12" ht="14.25">
      <c r="A9" s="6"/>
      <c r="C9" s="7"/>
      <c r="D9" s="7"/>
      <c r="E9" s="8"/>
      <c r="F9" s="8"/>
      <c r="G9" s="8"/>
      <c r="H9" s="8"/>
      <c r="I9" s="8"/>
      <c r="J9" s="8"/>
      <c r="K9" s="8"/>
      <c r="L9" s="8"/>
    </row>
    <row r="10" spans="1:12" ht="20.25">
      <c r="A10" s="6"/>
      <c r="B10" s="7"/>
      <c r="C10" s="107" t="s">
        <v>12</v>
      </c>
      <c r="D10" s="107"/>
      <c r="E10" s="107"/>
      <c r="F10" s="107"/>
      <c r="G10" s="66"/>
      <c r="H10" s="66"/>
      <c r="I10" s="66"/>
      <c r="J10" s="66"/>
      <c r="K10" s="66"/>
      <c r="L10" s="7"/>
    </row>
    <row r="11" spans="1:12" ht="18">
      <c r="A11" s="6"/>
      <c r="B11" s="7"/>
      <c r="C11" s="117" t="s">
        <v>73</v>
      </c>
      <c r="D11" s="118"/>
      <c r="E11" s="118"/>
      <c r="F11" s="106"/>
      <c r="G11" s="106"/>
      <c r="H11" s="7"/>
      <c r="I11" s="7"/>
      <c r="J11" s="7"/>
      <c r="K11" s="7"/>
      <c r="L11" s="7"/>
    </row>
    <row r="12" spans="1:12" ht="15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50.25" customHeight="1">
      <c r="A13" s="6"/>
      <c r="B13" s="121" t="s">
        <v>0</v>
      </c>
      <c r="C13" s="123" t="s">
        <v>1</v>
      </c>
      <c r="D13" s="85" t="s">
        <v>2</v>
      </c>
      <c r="E13" s="111"/>
      <c r="F13" s="111"/>
      <c r="G13" s="119"/>
      <c r="H13" s="119"/>
      <c r="I13" s="119"/>
      <c r="J13" s="119"/>
      <c r="K13" s="120"/>
      <c r="L13" s="125" t="s">
        <v>4</v>
      </c>
    </row>
    <row r="14" spans="1:12" ht="202.5" customHeight="1">
      <c r="A14" s="6"/>
      <c r="B14" s="122"/>
      <c r="C14" s="124"/>
      <c r="D14" s="68" t="s">
        <v>3</v>
      </c>
      <c r="E14" s="68">
        <v>2019</v>
      </c>
      <c r="F14" s="68">
        <v>2020</v>
      </c>
      <c r="G14" s="68">
        <v>2021</v>
      </c>
      <c r="H14" s="68">
        <v>2022</v>
      </c>
      <c r="I14" s="68">
        <v>2023</v>
      </c>
      <c r="J14" s="68">
        <v>2024</v>
      </c>
      <c r="K14" s="68">
        <v>2025</v>
      </c>
      <c r="L14" s="124"/>
    </row>
    <row r="15" spans="1:12" ht="20.25">
      <c r="A15" s="6"/>
      <c r="B15" s="26">
        <v>1</v>
      </c>
      <c r="C15" s="27">
        <v>2</v>
      </c>
      <c r="D15" s="27">
        <v>3</v>
      </c>
      <c r="E15" s="27">
        <v>9</v>
      </c>
      <c r="F15" s="27">
        <v>10</v>
      </c>
      <c r="G15" s="67">
        <v>11</v>
      </c>
      <c r="H15" s="67">
        <v>12</v>
      </c>
      <c r="I15" s="67">
        <v>13</v>
      </c>
      <c r="J15" s="67">
        <v>14</v>
      </c>
      <c r="K15" s="67">
        <v>15</v>
      </c>
      <c r="L15" s="28">
        <v>16</v>
      </c>
    </row>
    <row r="16" spans="1:12" ht="39.75" customHeight="1">
      <c r="A16" s="6"/>
      <c r="B16" s="9">
        <v>1</v>
      </c>
      <c r="C16" s="11" t="s">
        <v>5</v>
      </c>
      <c r="D16" s="43">
        <f>SUM(E16+F16+G16+H16+I16+J16+K16)</f>
        <v>2206360.22332</v>
      </c>
      <c r="E16" s="43">
        <f>SUM(E32+E65+E103+E131+E164+E326+E354+E407+E430+E458+E481)</f>
        <v>325877.7827500001</v>
      </c>
      <c r="F16" s="43">
        <f>SUM(F32+F65+F103+F131+F164+F326+F354+F407+F430+F458+F481)</f>
        <v>305555.29532</v>
      </c>
      <c r="G16" s="57">
        <f>SUM(G19+G18)</f>
        <v>314985.42905000004</v>
      </c>
      <c r="H16" s="57">
        <f>G16</f>
        <v>314985.42905000004</v>
      </c>
      <c r="I16" s="57">
        <f>H16</f>
        <v>314985.42905000004</v>
      </c>
      <c r="J16" s="57">
        <f>I16</f>
        <v>314985.42905000004</v>
      </c>
      <c r="K16" s="57">
        <f>J16</f>
        <v>314985.42905000004</v>
      </c>
      <c r="L16" s="64" t="s">
        <v>21</v>
      </c>
    </row>
    <row r="17" spans="1:12" ht="21" customHeight="1">
      <c r="A17" s="6"/>
      <c r="B17" s="9">
        <v>2</v>
      </c>
      <c r="C17" s="10" t="s">
        <v>63</v>
      </c>
      <c r="D17" s="41">
        <v>0</v>
      </c>
      <c r="E17" s="42">
        <v>0</v>
      </c>
      <c r="F17" s="42">
        <v>0</v>
      </c>
      <c r="G17" s="56">
        <f aca="true" t="shared" si="0" ref="G17:I30">F17</f>
        <v>0</v>
      </c>
      <c r="H17" s="56">
        <f t="shared" si="0"/>
        <v>0</v>
      </c>
      <c r="I17" s="56">
        <f t="shared" si="0"/>
        <v>0</v>
      </c>
      <c r="J17" s="56">
        <f aca="true" t="shared" si="1" ref="J17:J30">I17</f>
        <v>0</v>
      </c>
      <c r="K17" s="56">
        <v>0</v>
      </c>
      <c r="L17" s="12" t="s">
        <v>21</v>
      </c>
    </row>
    <row r="18" spans="1:12" ht="18" customHeight="1">
      <c r="A18" s="6"/>
      <c r="B18" s="9">
        <v>3</v>
      </c>
      <c r="C18" s="10" t="s">
        <v>6</v>
      </c>
      <c r="D18" s="42">
        <f>SUM(E18+F18+G18+H18+I18+J18+K18)</f>
        <v>1226683.1</v>
      </c>
      <c r="E18" s="42">
        <f>SUM(E34+E67+E105+E133+E166+E328+E356+E409+E432+E460+E483)</f>
        <v>172012.4</v>
      </c>
      <c r="F18" s="42">
        <f>SUM(F34+F67+F105+F133+F166+F328+F356+F409+F432+F460+F483)</f>
        <v>168449.2</v>
      </c>
      <c r="G18" s="56">
        <f>SUM(G34+G67+G105+G133)</f>
        <v>177244.3</v>
      </c>
      <c r="H18" s="56">
        <f>G18</f>
        <v>177244.3</v>
      </c>
      <c r="I18" s="56">
        <f>H18</f>
        <v>177244.3</v>
      </c>
      <c r="J18" s="56">
        <f t="shared" si="1"/>
        <v>177244.3</v>
      </c>
      <c r="K18" s="56">
        <f>J18</f>
        <v>177244.3</v>
      </c>
      <c r="L18" s="12" t="s">
        <v>21</v>
      </c>
    </row>
    <row r="19" spans="1:12" ht="18.75" customHeight="1">
      <c r="A19" s="6"/>
      <c r="B19" s="9">
        <v>4</v>
      </c>
      <c r="C19" s="10" t="s">
        <v>7</v>
      </c>
      <c r="D19" s="42">
        <f>SUM(E19+F19+G19+H19+I19+J19+K19)</f>
        <v>979677.12332</v>
      </c>
      <c r="E19" s="42">
        <f>SUM(E35+E68+E106+E134+E167+E329+E357+E410+E433+E461+E484)</f>
        <v>153865.38275000002</v>
      </c>
      <c r="F19" s="42">
        <f>SUM(F35+F68+F106+F134+F167+F329+F357+F410+F433+F461+F484)</f>
        <v>137106.09532</v>
      </c>
      <c r="G19" s="56">
        <f>SUM(G35+G68+G106+G134+G167+G357+G410+G433+G484)</f>
        <v>137741.12905000002</v>
      </c>
      <c r="H19" s="56">
        <f>G19</f>
        <v>137741.12905000002</v>
      </c>
      <c r="I19" s="56">
        <f>H19</f>
        <v>137741.12905000002</v>
      </c>
      <c r="J19" s="56">
        <f t="shared" si="1"/>
        <v>137741.12905000002</v>
      </c>
      <c r="K19" s="56">
        <f>J19</f>
        <v>137741.12905000002</v>
      </c>
      <c r="L19" s="12" t="s">
        <v>21</v>
      </c>
    </row>
    <row r="20" spans="1:12" ht="18.75" customHeight="1">
      <c r="A20" s="6"/>
      <c r="B20" s="9">
        <v>5</v>
      </c>
      <c r="C20" s="13" t="s">
        <v>8</v>
      </c>
      <c r="D20" s="42">
        <v>0</v>
      </c>
      <c r="E20" s="42">
        <v>0</v>
      </c>
      <c r="F20" s="42"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  <c r="J20" s="56">
        <f t="shared" si="1"/>
        <v>0</v>
      </c>
      <c r="K20" s="56">
        <v>0</v>
      </c>
      <c r="L20" s="15" t="s">
        <v>21</v>
      </c>
    </row>
    <row r="21" spans="1:12" ht="21" customHeight="1">
      <c r="A21" s="6"/>
      <c r="B21" s="9">
        <v>6</v>
      </c>
      <c r="C21" s="16" t="s">
        <v>19</v>
      </c>
      <c r="D21" s="42">
        <v>0</v>
      </c>
      <c r="E21" s="42">
        <v>0</v>
      </c>
      <c r="F21" s="42">
        <v>0</v>
      </c>
      <c r="G21" s="42">
        <f t="shared" si="0"/>
        <v>0</v>
      </c>
      <c r="H21" s="42">
        <f t="shared" si="0"/>
        <v>0</v>
      </c>
      <c r="I21" s="42">
        <f t="shared" si="0"/>
        <v>0</v>
      </c>
      <c r="J21" s="42">
        <f t="shared" si="1"/>
        <v>0</v>
      </c>
      <c r="K21" s="42">
        <v>0</v>
      </c>
      <c r="L21" s="14" t="s">
        <v>21</v>
      </c>
    </row>
    <row r="22" spans="1:12" ht="21" customHeight="1">
      <c r="A22" s="6"/>
      <c r="B22" s="9">
        <v>7</v>
      </c>
      <c r="C22" s="13" t="s">
        <v>63</v>
      </c>
      <c r="D22" s="42">
        <v>0</v>
      </c>
      <c r="E22" s="42">
        <v>0</v>
      </c>
      <c r="F22" s="42">
        <v>0</v>
      </c>
      <c r="G22" s="42">
        <f t="shared" si="0"/>
        <v>0</v>
      </c>
      <c r="H22" s="42">
        <f t="shared" si="0"/>
        <v>0</v>
      </c>
      <c r="I22" s="42">
        <f t="shared" si="0"/>
        <v>0</v>
      </c>
      <c r="J22" s="42">
        <f t="shared" si="1"/>
        <v>0</v>
      </c>
      <c r="K22" s="42">
        <v>0</v>
      </c>
      <c r="L22" s="14" t="s">
        <v>21</v>
      </c>
    </row>
    <row r="23" spans="1:12" ht="21">
      <c r="A23" s="6"/>
      <c r="B23" s="9">
        <v>8</v>
      </c>
      <c r="C23" s="13" t="s">
        <v>6</v>
      </c>
      <c r="D23" s="42">
        <v>0</v>
      </c>
      <c r="E23" s="42">
        <v>0</v>
      </c>
      <c r="F23" s="42">
        <v>0</v>
      </c>
      <c r="G23" s="42">
        <f t="shared" si="0"/>
        <v>0</v>
      </c>
      <c r="H23" s="42">
        <f t="shared" si="0"/>
        <v>0</v>
      </c>
      <c r="I23" s="42">
        <f t="shared" si="0"/>
        <v>0</v>
      </c>
      <c r="J23" s="42">
        <f t="shared" si="1"/>
        <v>0</v>
      </c>
      <c r="K23" s="42">
        <v>0</v>
      </c>
      <c r="L23" s="14" t="s">
        <v>21</v>
      </c>
    </row>
    <row r="24" spans="1:12" ht="21">
      <c r="A24" s="6"/>
      <c r="B24" s="9">
        <v>9</v>
      </c>
      <c r="C24" s="13" t="s">
        <v>7</v>
      </c>
      <c r="D24" s="42">
        <v>0</v>
      </c>
      <c r="E24" s="42">
        <v>0</v>
      </c>
      <c r="F24" s="42">
        <v>0</v>
      </c>
      <c r="G24" s="42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1"/>
        <v>0</v>
      </c>
      <c r="K24" s="42">
        <v>0</v>
      </c>
      <c r="L24" s="14" t="s">
        <v>21</v>
      </c>
    </row>
    <row r="25" spans="1:12" ht="15.75" customHeight="1">
      <c r="A25" s="6"/>
      <c r="B25" s="9">
        <v>10</v>
      </c>
      <c r="C25" s="13" t="s">
        <v>8</v>
      </c>
      <c r="D25" s="42">
        <v>0</v>
      </c>
      <c r="E25" s="42">
        <v>0</v>
      </c>
      <c r="F25" s="42">
        <v>0</v>
      </c>
      <c r="G25" s="42">
        <f t="shared" si="0"/>
        <v>0</v>
      </c>
      <c r="H25" s="42">
        <f t="shared" si="0"/>
        <v>0</v>
      </c>
      <c r="I25" s="42">
        <f t="shared" si="0"/>
        <v>0</v>
      </c>
      <c r="J25" s="42">
        <f t="shared" si="1"/>
        <v>0</v>
      </c>
      <c r="K25" s="42">
        <v>0</v>
      </c>
      <c r="L25" s="14" t="s">
        <v>21</v>
      </c>
    </row>
    <row r="26" spans="1:12" ht="21">
      <c r="A26" s="6"/>
      <c r="B26" s="9">
        <v>11</v>
      </c>
      <c r="C26" s="16" t="s">
        <v>20</v>
      </c>
      <c r="D26" s="42">
        <f>SUM(E26+F26+G26+H26+I26+J26+K26)</f>
        <v>2159209.55467</v>
      </c>
      <c r="E26" s="42">
        <f aca="true" t="shared" si="2" ref="D26:F27">SUM(E16)</f>
        <v>325877.7827500001</v>
      </c>
      <c r="F26" s="42">
        <f t="shared" si="2"/>
        <v>305555.29532</v>
      </c>
      <c r="G26" s="42">
        <f t="shared" si="0"/>
        <v>305555.29532</v>
      </c>
      <c r="H26" s="42">
        <f>G26</f>
        <v>305555.29532</v>
      </c>
      <c r="I26" s="42">
        <f>H26</f>
        <v>305555.29532</v>
      </c>
      <c r="J26" s="42">
        <f t="shared" si="1"/>
        <v>305555.29532</v>
      </c>
      <c r="K26" s="42">
        <f>J26</f>
        <v>305555.29532</v>
      </c>
      <c r="L26" s="25" t="s">
        <v>21</v>
      </c>
    </row>
    <row r="27" spans="1:12" ht="21">
      <c r="A27" s="6"/>
      <c r="B27" s="9">
        <v>12</v>
      </c>
      <c r="C27" s="13" t="s">
        <v>63</v>
      </c>
      <c r="D27" s="42">
        <f t="shared" si="2"/>
        <v>0</v>
      </c>
      <c r="E27" s="42">
        <v>0</v>
      </c>
      <c r="F27" s="42">
        <v>0</v>
      </c>
      <c r="G27" s="42">
        <f t="shared" si="0"/>
        <v>0</v>
      </c>
      <c r="H27" s="42">
        <f t="shared" si="0"/>
        <v>0</v>
      </c>
      <c r="I27" s="42">
        <f t="shared" si="0"/>
        <v>0</v>
      </c>
      <c r="J27" s="42">
        <f t="shared" si="1"/>
        <v>0</v>
      </c>
      <c r="K27" s="42">
        <v>0</v>
      </c>
      <c r="L27" s="25" t="s">
        <v>21</v>
      </c>
    </row>
    <row r="28" spans="1:12" ht="21">
      <c r="A28" s="6"/>
      <c r="B28" s="9">
        <v>13</v>
      </c>
      <c r="C28" s="13" t="s">
        <v>6</v>
      </c>
      <c r="D28" s="42">
        <f>SUM(E28+F28+G28+H28+I28+J28+K28)</f>
        <v>1182707.5999999999</v>
      </c>
      <c r="E28" s="42">
        <f>SUM(E18)</f>
        <v>172012.4</v>
      </c>
      <c r="F28" s="42">
        <f>SUM(F18)</f>
        <v>168449.2</v>
      </c>
      <c r="G28" s="42">
        <f t="shared" si="0"/>
        <v>168449.2</v>
      </c>
      <c r="H28" s="42">
        <f>G28</f>
        <v>168449.2</v>
      </c>
      <c r="I28" s="42">
        <f>H28</f>
        <v>168449.2</v>
      </c>
      <c r="J28" s="42">
        <f t="shared" si="1"/>
        <v>168449.2</v>
      </c>
      <c r="K28" s="42">
        <f>J28</f>
        <v>168449.2</v>
      </c>
      <c r="L28" s="14" t="s">
        <v>21</v>
      </c>
    </row>
    <row r="29" spans="1:12" ht="21">
      <c r="A29" s="6"/>
      <c r="B29" s="9">
        <v>14</v>
      </c>
      <c r="C29" s="13" t="s">
        <v>7</v>
      </c>
      <c r="D29" s="42">
        <f>SUM(E29+F29+G29+H29+I29+J29+K29)</f>
        <v>976501.9546699999</v>
      </c>
      <c r="E29" s="42">
        <f>SUM(E19)</f>
        <v>153865.38275000002</v>
      </c>
      <c r="F29" s="42">
        <f>SUM(F19)</f>
        <v>137106.09532</v>
      </c>
      <c r="G29" s="42">
        <f t="shared" si="0"/>
        <v>137106.09532</v>
      </c>
      <c r="H29" s="42">
        <f>G29</f>
        <v>137106.09532</v>
      </c>
      <c r="I29" s="42">
        <f>H29</f>
        <v>137106.09532</v>
      </c>
      <c r="J29" s="42">
        <f t="shared" si="1"/>
        <v>137106.09532</v>
      </c>
      <c r="K29" s="42">
        <f>J29</f>
        <v>137106.09532</v>
      </c>
      <c r="L29" s="14" t="s">
        <v>21</v>
      </c>
    </row>
    <row r="30" spans="1:12" ht="21">
      <c r="A30" s="6"/>
      <c r="B30" s="9">
        <v>15</v>
      </c>
      <c r="C30" s="13" t="s">
        <v>8</v>
      </c>
      <c r="D30" s="42">
        <v>0</v>
      </c>
      <c r="E30" s="42">
        <v>0</v>
      </c>
      <c r="F30" s="42">
        <v>0</v>
      </c>
      <c r="G30" s="56">
        <f t="shared" si="0"/>
        <v>0</v>
      </c>
      <c r="H30" s="56">
        <f t="shared" si="0"/>
        <v>0</v>
      </c>
      <c r="I30" s="56">
        <f t="shared" si="0"/>
        <v>0</v>
      </c>
      <c r="J30" s="56">
        <f t="shared" si="1"/>
        <v>0</v>
      </c>
      <c r="K30" s="56">
        <v>0</v>
      </c>
      <c r="L30" s="15" t="s">
        <v>21</v>
      </c>
    </row>
    <row r="31" spans="1:12" ht="33" customHeight="1">
      <c r="A31" s="6"/>
      <c r="B31" s="9">
        <v>16</v>
      </c>
      <c r="C31" s="126" t="s">
        <v>11</v>
      </c>
      <c r="D31" s="127"/>
      <c r="E31" s="127"/>
      <c r="F31" s="127"/>
      <c r="G31" s="127"/>
      <c r="H31" s="127"/>
      <c r="I31" s="127"/>
      <c r="J31" s="127"/>
      <c r="K31" s="127"/>
      <c r="L31" s="128"/>
    </row>
    <row r="32" spans="1:12" ht="41.25">
      <c r="A32" s="6"/>
      <c r="B32" s="9">
        <v>17</v>
      </c>
      <c r="C32" s="17" t="s">
        <v>9</v>
      </c>
      <c r="D32" s="43">
        <f>SUM(E32+F32+G32+H32+I32+J32+K32)</f>
        <v>583672.46134</v>
      </c>
      <c r="E32" s="43">
        <f>SUM(E35+E34)</f>
        <v>82358.06134</v>
      </c>
      <c r="F32" s="43">
        <f>SUM(F35+F34)</f>
        <v>81599.9</v>
      </c>
      <c r="G32" s="57">
        <f>SUM(G35+G34)</f>
        <v>83942.9</v>
      </c>
      <c r="H32" s="57">
        <f>G32</f>
        <v>83942.9</v>
      </c>
      <c r="I32" s="57">
        <f>H32</f>
        <v>83942.9</v>
      </c>
      <c r="J32" s="57">
        <f>I32</f>
        <v>83942.9</v>
      </c>
      <c r="K32" s="57">
        <f>J32</f>
        <v>83942.9</v>
      </c>
      <c r="L32" s="30" t="s">
        <v>21</v>
      </c>
    </row>
    <row r="33" spans="1:12" s="36" customFormat="1" ht="21">
      <c r="A33" s="38"/>
      <c r="B33" s="9">
        <v>18</v>
      </c>
      <c r="C33" s="13" t="s">
        <v>63</v>
      </c>
      <c r="D33" s="41">
        <v>0</v>
      </c>
      <c r="E33" s="41">
        <v>0</v>
      </c>
      <c r="F33" s="41">
        <v>0</v>
      </c>
      <c r="G33" s="59">
        <f aca="true" t="shared" si="3" ref="G33:I36">F33</f>
        <v>0</v>
      </c>
      <c r="H33" s="59">
        <f t="shared" si="3"/>
        <v>0</v>
      </c>
      <c r="I33" s="59">
        <f t="shared" si="3"/>
        <v>0</v>
      </c>
      <c r="J33" s="59">
        <f>I33</f>
        <v>0</v>
      </c>
      <c r="K33" s="59">
        <v>0</v>
      </c>
      <c r="L33" s="12" t="s">
        <v>21</v>
      </c>
    </row>
    <row r="34" spans="1:12" ht="18.75" customHeight="1">
      <c r="A34" s="6"/>
      <c r="B34" s="9">
        <v>19</v>
      </c>
      <c r="C34" s="10" t="s">
        <v>6</v>
      </c>
      <c r="D34" s="41">
        <f>SUM(E34+F34+G34+H34+I34+J34+K34)</f>
        <v>343587</v>
      </c>
      <c r="E34" s="41">
        <f>SUM(E52+E51+E56+E61)</f>
        <v>45570</v>
      </c>
      <c r="F34" s="41">
        <f>SUM(F51+F56)</f>
        <v>47717</v>
      </c>
      <c r="G34" s="59">
        <f>SUM(G51+G56+G61)</f>
        <v>50060</v>
      </c>
      <c r="H34" s="59">
        <f>G34</f>
        <v>50060</v>
      </c>
      <c r="I34" s="59">
        <f>H34</f>
        <v>50060</v>
      </c>
      <c r="J34" s="59">
        <f>I34</f>
        <v>50060</v>
      </c>
      <c r="K34" s="59">
        <f>J34</f>
        <v>50060</v>
      </c>
      <c r="L34" s="12" t="s">
        <v>21</v>
      </c>
    </row>
    <row r="35" spans="1:12" ht="21">
      <c r="A35" s="6"/>
      <c r="B35" s="9">
        <v>20</v>
      </c>
      <c r="C35" s="10" t="s">
        <v>7</v>
      </c>
      <c r="D35" s="41">
        <f>SUM(E35+F35+G35+H35+I35+J35+K35)</f>
        <v>240085.46133999998</v>
      </c>
      <c r="E35" s="41">
        <f>SUM(E52+E57+E62)</f>
        <v>36788.06134</v>
      </c>
      <c r="F35" s="41">
        <f>SUM(F52+F57+F62)</f>
        <v>33882.9</v>
      </c>
      <c r="G35" s="59">
        <f>SUM(G52+G57+G62)</f>
        <v>33882.9</v>
      </c>
      <c r="H35" s="59">
        <f>G35</f>
        <v>33882.9</v>
      </c>
      <c r="I35" s="59">
        <f>H35</f>
        <v>33882.9</v>
      </c>
      <c r="J35" s="59">
        <f>I35</f>
        <v>33882.9</v>
      </c>
      <c r="K35" s="59">
        <f>J35</f>
        <v>33882.9</v>
      </c>
      <c r="L35" s="12" t="s">
        <v>21</v>
      </c>
    </row>
    <row r="36" spans="1:12" ht="21">
      <c r="A36" s="6"/>
      <c r="B36" s="9">
        <v>21</v>
      </c>
      <c r="C36" s="13" t="s">
        <v>8</v>
      </c>
      <c r="D36" s="41">
        <v>0</v>
      </c>
      <c r="E36" s="41">
        <v>0</v>
      </c>
      <c r="F36" s="41">
        <v>0</v>
      </c>
      <c r="G36" s="59">
        <f t="shared" si="3"/>
        <v>0</v>
      </c>
      <c r="H36" s="59">
        <f t="shared" si="3"/>
        <v>0</v>
      </c>
      <c r="I36" s="59">
        <f t="shared" si="3"/>
        <v>0</v>
      </c>
      <c r="J36" s="59">
        <f>I36</f>
        <v>0</v>
      </c>
      <c r="K36" s="59">
        <v>0</v>
      </c>
      <c r="L36" s="15" t="s">
        <v>21</v>
      </c>
    </row>
    <row r="37" spans="1:12" ht="21" customHeight="1">
      <c r="A37" s="6"/>
      <c r="B37" s="9">
        <v>22</v>
      </c>
      <c r="C37" s="88" t="s">
        <v>22</v>
      </c>
      <c r="D37" s="89"/>
      <c r="E37" s="89"/>
      <c r="F37" s="89"/>
      <c r="G37" s="89"/>
      <c r="H37" s="89"/>
      <c r="I37" s="89"/>
      <c r="J37" s="89"/>
      <c r="K37" s="89"/>
      <c r="L37" s="90"/>
    </row>
    <row r="38" spans="1:12" ht="44.25" customHeight="1">
      <c r="A38" s="6"/>
      <c r="B38" s="9">
        <v>23</v>
      </c>
      <c r="C38" s="13" t="s">
        <v>23</v>
      </c>
      <c r="D38" s="41">
        <v>0</v>
      </c>
      <c r="E38" s="41">
        <v>0</v>
      </c>
      <c r="F38" s="41">
        <v>0</v>
      </c>
      <c r="G38" s="59">
        <f aca="true" t="shared" si="4" ref="G38:I42">F38</f>
        <v>0</v>
      </c>
      <c r="H38" s="59">
        <f t="shared" si="4"/>
        <v>0</v>
      </c>
      <c r="I38" s="59">
        <f t="shared" si="4"/>
        <v>0</v>
      </c>
      <c r="J38" s="59">
        <f>I38</f>
        <v>0</v>
      </c>
      <c r="K38" s="59">
        <v>0</v>
      </c>
      <c r="L38" s="15" t="s">
        <v>21</v>
      </c>
    </row>
    <row r="39" spans="1:12" ht="19.5" customHeight="1">
      <c r="A39" s="6"/>
      <c r="B39" s="9">
        <v>24</v>
      </c>
      <c r="C39" s="13" t="s">
        <v>63</v>
      </c>
      <c r="D39" s="41">
        <v>0</v>
      </c>
      <c r="E39" s="41">
        <v>0</v>
      </c>
      <c r="F39" s="41">
        <v>0</v>
      </c>
      <c r="G39" s="59">
        <f t="shared" si="4"/>
        <v>0</v>
      </c>
      <c r="H39" s="59">
        <f t="shared" si="4"/>
        <v>0</v>
      </c>
      <c r="I39" s="59">
        <f t="shared" si="4"/>
        <v>0</v>
      </c>
      <c r="J39" s="59">
        <f>I39</f>
        <v>0</v>
      </c>
      <c r="K39" s="59">
        <v>0</v>
      </c>
      <c r="L39" s="15" t="s">
        <v>21</v>
      </c>
    </row>
    <row r="40" spans="1:12" ht="21">
      <c r="A40" s="6"/>
      <c r="B40" s="9">
        <v>25</v>
      </c>
      <c r="C40" s="13" t="s">
        <v>6</v>
      </c>
      <c r="D40" s="41">
        <v>0</v>
      </c>
      <c r="E40" s="41">
        <v>0</v>
      </c>
      <c r="F40" s="41">
        <v>0</v>
      </c>
      <c r="G40" s="59">
        <f t="shared" si="4"/>
        <v>0</v>
      </c>
      <c r="H40" s="59">
        <f t="shared" si="4"/>
        <v>0</v>
      </c>
      <c r="I40" s="59">
        <f t="shared" si="4"/>
        <v>0</v>
      </c>
      <c r="J40" s="59">
        <f>I40</f>
        <v>0</v>
      </c>
      <c r="K40" s="59">
        <v>0</v>
      </c>
      <c r="L40" s="15" t="s">
        <v>21</v>
      </c>
    </row>
    <row r="41" spans="1:12" ht="21">
      <c r="A41" s="6"/>
      <c r="B41" s="9">
        <v>26</v>
      </c>
      <c r="C41" s="13" t="s">
        <v>7</v>
      </c>
      <c r="D41" s="41">
        <v>0</v>
      </c>
      <c r="E41" s="41">
        <v>0</v>
      </c>
      <c r="F41" s="41">
        <v>0</v>
      </c>
      <c r="G41" s="59">
        <f t="shared" si="4"/>
        <v>0</v>
      </c>
      <c r="H41" s="59">
        <f t="shared" si="4"/>
        <v>0</v>
      </c>
      <c r="I41" s="59">
        <f t="shared" si="4"/>
        <v>0</v>
      </c>
      <c r="J41" s="59">
        <f>I41</f>
        <v>0</v>
      </c>
      <c r="K41" s="59">
        <v>0</v>
      </c>
      <c r="L41" s="15" t="s">
        <v>21</v>
      </c>
    </row>
    <row r="42" spans="1:12" ht="21">
      <c r="A42" s="6"/>
      <c r="B42" s="9">
        <v>27</v>
      </c>
      <c r="C42" s="13" t="s">
        <v>8</v>
      </c>
      <c r="D42" s="41">
        <v>0</v>
      </c>
      <c r="E42" s="41">
        <v>0</v>
      </c>
      <c r="F42" s="41">
        <v>0</v>
      </c>
      <c r="G42" s="59">
        <f t="shared" si="4"/>
        <v>0</v>
      </c>
      <c r="H42" s="59">
        <f t="shared" si="4"/>
        <v>0</v>
      </c>
      <c r="I42" s="59">
        <f t="shared" si="4"/>
        <v>0</v>
      </c>
      <c r="J42" s="59">
        <f>I42</f>
        <v>0</v>
      </c>
      <c r="K42" s="59">
        <v>0</v>
      </c>
      <c r="L42" s="15" t="s">
        <v>21</v>
      </c>
    </row>
    <row r="43" spans="1:12" ht="18" customHeight="1">
      <c r="A43" s="6"/>
      <c r="B43" s="9">
        <v>28</v>
      </c>
      <c r="C43" s="88" t="s">
        <v>24</v>
      </c>
      <c r="D43" s="98"/>
      <c r="E43" s="98"/>
      <c r="F43" s="98"/>
      <c r="G43" s="98"/>
      <c r="H43" s="98"/>
      <c r="I43" s="98"/>
      <c r="J43" s="98"/>
      <c r="K43" s="98"/>
      <c r="L43" s="99"/>
    </row>
    <row r="44" spans="1:12" ht="42">
      <c r="A44" s="6"/>
      <c r="B44" s="9">
        <v>29</v>
      </c>
      <c r="C44" s="44" t="s">
        <v>25</v>
      </c>
      <c r="D44" s="41">
        <f>SUM(E44+F44+G44+H44+I44+J44+K44)</f>
        <v>571957.46134</v>
      </c>
      <c r="E44" s="41">
        <f>SUM(E32)</f>
        <v>82358.06134</v>
      </c>
      <c r="F44" s="41">
        <f>SUM(F32)</f>
        <v>81599.9</v>
      </c>
      <c r="G44" s="59">
        <f aca="true" t="shared" si="5" ref="G44:I49">F44</f>
        <v>81599.9</v>
      </c>
      <c r="H44" s="59">
        <f>G44</f>
        <v>81599.9</v>
      </c>
      <c r="I44" s="59">
        <f>H44</f>
        <v>81599.9</v>
      </c>
      <c r="J44" s="59">
        <f>I44</f>
        <v>81599.9</v>
      </c>
      <c r="K44" s="59">
        <f>J44</f>
        <v>81599.9</v>
      </c>
      <c r="L44" s="45" t="s">
        <v>21</v>
      </c>
    </row>
    <row r="45" spans="1:12" ht="21">
      <c r="A45" s="6"/>
      <c r="B45" s="9">
        <v>30</v>
      </c>
      <c r="C45" s="44" t="s">
        <v>63</v>
      </c>
      <c r="D45" s="41">
        <v>0</v>
      </c>
      <c r="E45" s="41">
        <v>0</v>
      </c>
      <c r="F45" s="41">
        <v>0</v>
      </c>
      <c r="G45" s="59">
        <f t="shared" si="5"/>
        <v>0</v>
      </c>
      <c r="H45" s="59">
        <f t="shared" si="5"/>
        <v>0</v>
      </c>
      <c r="I45" s="59">
        <f t="shared" si="5"/>
        <v>0</v>
      </c>
      <c r="J45" s="59">
        <f aca="true" t="shared" si="6" ref="J45:J63">I45</f>
        <v>0</v>
      </c>
      <c r="K45" s="59">
        <v>0</v>
      </c>
      <c r="L45" s="45" t="s">
        <v>21</v>
      </c>
    </row>
    <row r="46" spans="1:12" ht="21">
      <c r="A46" s="6"/>
      <c r="B46" s="9">
        <v>31</v>
      </c>
      <c r="C46" s="44" t="s">
        <v>6</v>
      </c>
      <c r="D46" s="41">
        <f>SUM(E46+F46+G46+H46+I46+J46+K46)</f>
        <v>204972</v>
      </c>
      <c r="E46" s="41">
        <f>SUM(E34)</f>
        <v>45570</v>
      </c>
      <c r="F46" s="41">
        <v>26567</v>
      </c>
      <c r="G46" s="59">
        <f t="shared" si="5"/>
        <v>26567</v>
      </c>
      <c r="H46" s="59">
        <f>G46</f>
        <v>26567</v>
      </c>
      <c r="I46" s="59">
        <f>H46</f>
        <v>26567</v>
      </c>
      <c r="J46" s="59">
        <f t="shared" si="6"/>
        <v>26567</v>
      </c>
      <c r="K46" s="59">
        <f>J46</f>
        <v>26567</v>
      </c>
      <c r="L46" s="45" t="s">
        <v>21</v>
      </c>
    </row>
    <row r="47" spans="1:12" ht="21">
      <c r="A47" s="6"/>
      <c r="B47" s="9">
        <v>32</v>
      </c>
      <c r="C47" s="44" t="s">
        <v>7</v>
      </c>
      <c r="D47" s="41">
        <f>SUM(E47+F47+G47+H47+I47+J47+K47)</f>
        <v>240085.46133999998</v>
      </c>
      <c r="E47" s="41">
        <f>SUM(E35)</f>
        <v>36788.06134</v>
      </c>
      <c r="F47" s="41">
        <f>SUM(F35)</f>
        <v>33882.9</v>
      </c>
      <c r="G47" s="59">
        <f t="shared" si="5"/>
        <v>33882.9</v>
      </c>
      <c r="H47" s="59">
        <f>G47</f>
        <v>33882.9</v>
      </c>
      <c r="I47" s="59">
        <f>H47</f>
        <v>33882.9</v>
      </c>
      <c r="J47" s="59">
        <f t="shared" si="6"/>
        <v>33882.9</v>
      </c>
      <c r="K47" s="59">
        <f>J47</f>
        <v>33882.9</v>
      </c>
      <c r="L47" s="45" t="s">
        <v>21</v>
      </c>
    </row>
    <row r="48" spans="1:12" ht="21">
      <c r="A48" s="6"/>
      <c r="B48" s="9">
        <v>33</v>
      </c>
      <c r="C48" s="44" t="s">
        <v>8</v>
      </c>
      <c r="D48" s="41">
        <v>0</v>
      </c>
      <c r="E48" s="41">
        <v>0</v>
      </c>
      <c r="F48" s="41">
        <v>0</v>
      </c>
      <c r="G48" s="59">
        <f t="shared" si="5"/>
        <v>0</v>
      </c>
      <c r="H48" s="59">
        <f t="shared" si="5"/>
        <v>0</v>
      </c>
      <c r="I48" s="59">
        <f t="shared" si="5"/>
        <v>0</v>
      </c>
      <c r="J48" s="59">
        <f t="shared" si="6"/>
        <v>0</v>
      </c>
      <c r="K48" s="59">
        <v>0</v>
      </c>
      <c r="L48" s="45" t="s">
        <v>21</v>
      </c>
    </row>
    <row r="49" spans="1:12" ht="252.75" customHeight="1">
      <c r="A49" s="6"/>
      <c r="B49" s="9">
        <v>34</v>
      </c>
      <c r="C49" s="46" t="s">
        <v>37</v>
      </c>
      <c r="D49" s="43">
        <f>SUM(E49+F49+G49+H49+I49+J49+K49)</f>
        <v>337912</v>
      </c>
      <c r="E49" s="43">
        <f>E51+E52</f>
        <v>44807</v>
      </c>
      <c r="F49" s="43">
        <f>F51+F52</f>
        <v>46925</v>
      </c>
      <c r="G49" s="57">
        <f>SUM(G51)</f>
        <v>49236</v>
      </c>
      <c r="H49" s="57">
        <f t="shared" si="5"/>
        <v>49236</v>
      </c>
      <c r="I49" s="57">
        <f t="shared" si="5"/>
        <v>49236</v>
      </c>
      <c r="J49" s="57">
        <f t="shared" si="6"/>
        <v>49236</v>
      </c>
      <c r="K49" s="57">
        <f>J49</f>
        <v>49236</v>
      </c>
      <c r="L49" s="47">
        <v>11</v>
      </c>
    </row>
    <row r="50" spans="1:12" ht="21.75" customHeight="1">
      <c r="A50" s="6"/>
      <c r="B50" s="9">
        <v>35</v>
      </c>
      <c r="C50" s="44" t="s">
        <v>63</v>
      </c>
      <c r="D50" s="41">
        <v>0</v>
      </c>
      <c r="E50" s="41">
        <v>0</v>
      </c>
      <c r="F50" s="41">
        <v>0</v>
      </c>
      <c r="G50" s="59">
        <f aca="true" t="shared" si="7" ref="G50:I63">F50</f>
        <v>0</v>
      </c>
      <c r="H50" s="59">
        <f t="shared" si="7"/>
        <v>0</v>
      </c>
      <c r="I50" s="59">
        <f t="shared" si="7"/>
        <v>0</v>
      </c>
      <c r="J50" s="59">
        <f t="shared" si="6"/>
        <v>0</v>
      </c>
      <c r="K50" s="59">
        <v>0</v>
      </c>
      <c r="L50" s="45" t="s">
        <v>21</v>
      </c>
    </row>
    <row r="51" spans="1:12" ht="21">
      <c r="A51" s="6"/>
      <c r="B51" s="9">
        <v>36</v>
      </c>
      <c r="C51" s="48" t="s">
        <v>6</v>
      </c>
      <c r="D51" s="41">
        <f>SUM(E51+F51+G51+H51+I51+J51+K51)</f>
        <v>337912</v>
      </c>
      <c r="E51" s="41">
        <v>44807</v>
      </c>
      <c r="F51" s="41">
        <v>46925</v>
      </c>
      <c r="G51" s="59">
        <v>49236</v>
      </c>
      <c r="H51" s="59">
        <f>G51</f>
        <v>49236</v>
      </c>
      <c r="I51" s="59">
        <f>H51</f>
        <v>49236</v>
      </c>
      <c r="J51" s="59">
        <f t="shared" si="6"/>
        <v>49236</v>
      </c>
      <c r="K51" s="59">
        <f>J51</f>
        <v>49236</v>
      </c>
      <c r="L51" s="45" t="s">
        <v>21</v>
      </c>
    </row>
    <row r="52" spans="1:12" ht="21">
      <c r="A52" s="6"/>
      <c r="B52" s="9">
        <v>37</v>
      </c>
      <c r="C52" s="48" t="s">
        <v>7</v>
      </c>
      <c r="D52" s="41">
        <v>0</v>
      </c>
      <c r="E52" s="41">
        <v>0</v>
      </c>
      <c r="F52" s="41">
        <v>0</v>
      </c>
      <c r="G52" s="59">
        <f t="shared" si="7"/>
        <v>0</v>
      </c>
      <c r="H52" s="59">
        <f t="shared" si="7"/>
        <v>0</v>
      </c>
      <c r="I52" s="59">
        <f t="shared" si="7"/>
        <v>0</v>
      </c>
      <c r="J52" s="59">
        <f t="shared" si="6"/>
        <v>0</v>
      </c>
      <c r="K52" s="59">
        <v>0</v>
      </c>
      <c r="L52" s="45" t="s">
        <v>21</v>
      </c>
    </row>
    <row r="53" spans="1:12" ht="21">
      <c r="A53" s="6"/>
      <c r="B53" s="9">
        <v>38</v>
      </c>
      <c r="C53" s="44" t="s">
        <v>8</v>
      </c>
      <c r="D53" s="41">
        <v>0</v>
      </c>
      <c r="E53" s="41">
        <v>0</v>
      </c>
      <c r="F53" s="41">
        <v>0</v>
      </c>
      <c r="G53" s="59">
        <f t="shared" si="7"/>
        <v>0</v>
      </c>
      <c r="H53" s="59">
        <f t="shared" si="7"/>
        <v>0</v>
      </c>
      <c r="I53" s="59">
        <f t="shared" si="7"/>
        <v>0</v>
      </c>
      <c r="J53" s="59">
        <f t="shared" si="6"/>
        <v>0</v>
      </c>
      <c r="K53" s="59">
        <v>0</v>
      </c>
      <c r="L53" s="45" t="s">
        <v>21</v>
      </c>
    </row>
    <row r="54" spans="1:12" ht="274.5" customHeight="1">
      <c r="A54" s="6"/>
      <c r="B54" s="9">
        <v>39</v>
      </c>
      <c r="C54" s="46" t="s">
        <v>38</v>
      </c>
      <c r="D54" s="43">
        <f>SUM(E54+F54+G54)</f>
        <v>2379</v>
      </c>
      <c r="E54" s="43">
        <f>SUM(E56)</f>
        <v>763</v>
      </c>
      <c r="F54" s="43">
        <f>SUM(F56)</f>
        <v>792</v>
      </c>
      <c r="G54" s="43">
        <f>SUM(G56)</f>
        <v>824</v>
      </c>
      <c r="H54" s="43">
        <f>G54</f>
        <v>824</v>
      </c>
      <c r="I54" s="43">
        <f>H54</f>
        <v>824</v>
      </c>
      <c r="J54" s="43">
        <f t="shared" si="6"/>
        <v>824</v>
      </c>
      <c r="K54" s="43">
        <f>J54</f>
        <v>824</v>
      </c>
      <c r="L54" s="43" t="s">
        <v>32</v>
      </c>
    </row>
    <row r="55" spans="1:12" ht="23.25" customHeight="1">
      <c r="A55" s="6"/>
      <c r="B55" s="9">
        <v>40</v>
      </c>
      <c r="C55" s="44" t="s">
        <v>63</v>
      </c>
      <c r="D55" s="42">
        <v>0</v>
      </c>
      <c r="E55" s="42">
        <v>0</v>
      </c>
      <c r="F55" s="42">
        <v>0</v>
      </c>
      <c r="G55" s="42">
        <f t="shared" si="7"/>
        <v>0</v>
      </c>
      <c r="H55" s="42">
        <f t="shared" si="7"/>
        <v>0</v>
      </c>
      <c r="I55" s="42">
        <f t="shared" si="7"/>
        <v>0</v>
      </c>
      <c r="J55" s="42">
        <f t="shared" si="6"/>
        <v>0</v>
      </c>
      <c r="K55" s="42">
        <v>0</v>
      </c>
      <c r="L55" s="41" t="s">
        <v>21</v>
      </c>
    </row>
    <row r="56" spans="1:12" ht="21">
      <c r="A56" s="6"/>
      <c r="B56" s="9">
        <v>41</v>
      </c>
      <c r="C56" s="48" t="s">
        <v>6</v>
      </c>
      <c r="D56" s="41">
        <f>SUM(E56+F56+G56)</f>
        <v>2379</v>
      </c>
      <c r="E56" s="41">
        <v>763</v>
      </c>
      <c r="F56" s="41">
        <v>792</v>
      </c>
      <c r="G56" s="41">
        <v>824</v>
      </c>
      <c r="H56" s="41">
        <f>G56</f>
        <v>824</v>
      </c>
      <c r="I56" s="41">
        <f>H56</f>
        <v>824</v>
      </c>
      <c r="J56" s="41">
        <f t="shared" si="6"/>
        <v>824</v>
      </c>
      <c r="K56" s="41">
        <f>J56</f>
        <v>824</v>
      </c>
      <c r="L56" s="41" t="s">
        <v>21</v>
      </c>
    </row>
    <row r="57" spans="1:12" ht="21">
      <c r="A57" s="6"/>
      <c r="B57" s="9">
        <v>42</v>
      </c>
      <c r="C57" s="48" t="s">
        <v>7</v>
      </c>
      <c r="D57" s="41">
        <v>0</v>
      </c>
      <c r="E57" s="41">
        <v>0</v>
      </c>
      <c r="F57" s="41">
        <v>0</v>
      </c>
      <c r="G57" s="41">
        <f t="shared" si="7"/>
        <v>0</v>
      </c>
      <c r="H57" s="41">
        <f t="shared" si="7"/>
        <v>0</v>
      </c>
      <c r="I57" s="41">
        <f t="shared" si="7"/>
        <v>0</v>
      </c>
      <c r="J57" s="41">
        <f t="shared" si="6"/>
        <v>0</v>
      </c>
      <c r="K57" s="41">
        <v>0</v>
      </c>
      <c r="L57" s="41" t="s">
        <v>21</v>
      </c>
    </row>
    <row r="58" spans="1:12" ht="21">
      <c r="A58" s="6"/>
      <c r="B58" s="9">
        <v>43</v>
      </c>
      <c r="C58" s="44" t="s">
        <v>8</v>
      </c>
      <c r="D58" s="49">
        <v>0</v>
      </c>
      <c r="E58" s="49">
        <v>0</v>
      </c>
      <c r="F58" s="49">
        <v>0</v>
      </c>
      <c r="G58" s="49">
        <f t="shared" si="7"/>
        <v>0</v>
      </c>
      <c r="H58" s="49">
        <f t="shared" si="7"/>
        <v>0</v>
      </c>
      <c r="I58" s="49">
        <f t="shared" si="7"/>
        <v>0</v>
      </c>
      <c r="J58" s="49">
        <f t="shared" si="6"/>
        <v>0</v>
      </c>
      <c r="K58" s="49">
        <v>0</v>
      </c>
      <c r="L58" s="49" t="s">
        <v>21</v>
      </c>
    </row>
    <row r="59" spans="1:12" ht="164.25" customHeight="1">
      <c r="A59" s="6"/>
      <c r="B59" s="9">
        <v>44</v>
      </c>
      <c r="C59" s="46" t="s">
        <v>39</v>
      </c>
      <c r="D59" s="43">
        <f>SUM(E59+F59+G59+H59+I59+J59+K59)</f>
        <v>240085.46133999998</v>
      </c>
      <c r="E59" s="43">
        <f>E61+E62</f>
        <v>36788.06134</v>
      </c>
      <c r="F59" s="43">
        <f>F61+F62</f>
        <v>33882.9</v>
      </c>
      <c r="G59" s="57">
        <f t="shared" si="7"/>
        <v>33882.9</v>
      </c>
      <c r="H59" s="57">
        <f>G59</f>
        <v>33882.9</v>
      </c>
      <c r="I59" s="57">
        <f>H59</f>
        <v>33882.9</v>
      </c>
      <c r="J59" s="57">
        <f t="shared" si="6"/>
        <v>33882.9</v>
      </c>
      <c r="K59" s="57">
        <f>J59</f>
        <v>33882.9</v>
      </c>
      <c r="L59" s="47" t="s">
        <v>32</v>
      </c>
    </row>
    <row r="60" spans="1:12" ht="22.5" customHeight="1">
      <c r="A60" s="6"/>
      <c r="B60" s="9">
        <v>45</v>
      </c>
      <c r="C60" s="44" t="s">
        <v>63</v>
      </c>
      <c r="D60" s="41">
        <v>0</v>
      </c>
      <c r="E60" s="41">
        <v>0</v>
      </c>
      <c r="F60" s="41">
        <v>0</v>
      </c>
      <c r="G60" s="59">
        <f t="shared" si="7"/>
        <v>0</v>
      </c>
      <c r="H60" s="59">
        <f t="shared" si="7"/>
        <v>0</v>
      </c>
      <c r="I60" s="59">
        <f t="shared" si="7"/>
        <v>0</v>
      </c>
      <c r="J60" s="59">
        <f t="shared" si="6"/>
        <v>0</v>
      </c>
      <c r="K60" s="59">
        <v>0</v>
      </c>
      <c r="L60" s="45" t="s">
        <v>21</v>
      </c>
    </row>
    <row r="61" spans="1:12" ht="21" customHeight="1">
      <c r="A61" s="6"/>
      <c r="B61" s="9">
        <v>46</v>
      </c>
      <c r="C61" s="48" t="s">
        <v>6</v>
      </c>
      <c r="D61" s="41">
        <v>0</v>
      </c>
      <c r="E61" s="41">
        <v>0</v>
      </c>
      <c r="F61" s="41">
        <v>0</v>
      </c>
      <c r="G61" s="59">
        <f t="shared" si="7"/>
        <v>0</v>
      </c>
      <c r="H61" s="59">
        <f t="shared" si="7"/>
        <v>0</v>
      </c>
      <c r="I61" s="59">
        <f t="shared" si="7"/>
        <v>0</v>
      </c>
      <c r="J61" s="59">
        <f t="shared" si="6"/>
        <v>0</v>
      </c>
      <c r="K61" s="59">
        <v>0</v>
      </c>
      <c r="L61" s="45" t="s">
        <v>21</v>
      </c>
    </row>
    <row r="62" spans="1:12" ht="21">
      <c r="A62" s="6"/>
      <c r="B62" s="9">
        <v>47</v>
      </c>
      <c r="C62" s="48" t="s">
        <v>7</v>
      </c>
      <c r="D62" s="41">
        <f>SUM(E62+F62+G62+H62+I62+J62+K62)</f>
        <v>240085.46133999998</v>
      </c>
      <c r="E62" s="41">
        <v>36788.06134</v>
      </c>
      <c r="F62" s="41">
        <v>33882.9</v>
      </c>
      <c r="G62" s="59">
        <v>33882.9</v>
      </c>
      <c r="H62" s="59">
        <f>G62</f>
        <v>33882.9</v>
      </c>
      <c r="I62" s="59">
        <f>H62</f>
        <v>33882.9</v>
      </c>
      <c r="J62" s="59">
        <f t="shared" si="6"/>
        <v>33882.9</v>
      </c>
      <c r="K62" s="59">
        <f>J62</f>
        <v>33882.9</v>
      </c>
      <c r="L62" s="45" t="s">
        <v>21</v>
      </c>
    </row>
    <row r="63" spans="1:12" ht="18" customHeight="1">
      <c r="A63" s="6"/>
      <c r="B63" s="9">
        <v>48</v>
      </c>
      <c r="C63" s="44" t="s">
        <v>8</v>
      </c>
      <c r="D63" s="41">
        <v>0</v>
      </c>
      <c r="E63" s="41">
        <v>0</v>
      </c>
      <c r="F63" s="41">
        <v>0</v>
      </c>
      <c r="G63" s="59">
        <f t="shared" si="7"/>
        <v>0</v>
      </c>
      <c r="H63" s="59">
        <f t="shared" si="7"/>
        <v>0</v>
      </c>
      <c r="I63" s="59">
        <f t="shared" si="7"/>
        <v>0</v>
      </c>
      <c r="J63" s="59">
        <f t="shared" si="6"/>
        <v>0</v>
      </c>
      <c r="K63" s="59">
        <v>0</v>
      </c>
      <c r="L63" s="45" t="s">
        <v>21</v>
      </c>
    </row>
    <row r="64" spans="1:12" ht="42" customHeight="1">
      <c r="A64" s="6"/>
      <c r="B64" s="9">
        <v>49</v>
      </c>
      <c r="C64" s="113" t="s">
        <v>10</v>
      </c>
      <c r="D64" s="114"/>
      <c r="E64" s="114"/>
      <c r="F64" s="114"/>
      <c r="G64" s="114"/>
      <c r="H64" s="114"/>
      <c r="I64" s="114"/>
      <c r="J64" s="114"/>
      <c r="K64" s="114"/>
      <c r="L64" s="115"/>
    </row>
    <row r="65" spans="1:12" ht="19.5" customHeight="1">
      <c r="A65" s="6"/>
      <c r="B65" s="9">
        <v>50</v>
      </c>
      <c r="C65" s="50" t="s">
        <v>14</v>
      </c>
      <c r="D65" s="43">
        <f>SUM(E65+F65+G65+H65+I65+J65+K65)</f>
        <v>1239582.0556500002</v>
      </c>
      <c r="E65" s="43">
        <f>SUM(E68+E67)</f>
        <v>179929.25565</v>
      </c>
      <c r="F65" s="43">
        <f>SUM(F68+F67)</f>
        <v>171371.3</v>
      </c>
      <c r="G65" s="43">
        <f>SUM(G68+G67)</f>
        <v>177656.3</v>
      </c>
      <c r="H65" s="43">
        <f>G65</f>
        <v>177656.3</v>
      </c>
      <c r="I65" s="43">
        <f>H65</f>
        <v>177656.3</v>
      </c>
      <c r="J65" s="43">
        <f>I65</f>
        <v>177656.3</v>
      </c>
      <c r="K65" s="43">
        <f>J65</f>
        <v>177656.3</v>
      </c>
      <c r="L65" s="51" t="s">
        <v>21</v>
      </c>
    </row>
    <row r="66" spans="1:12" ht="19.5" customHeight="1">
      <c r="A66" s="6"/>
      <c r="B66" s="9">
        <v>51</v>
      </c>
      <c r="C66" s="44" t="s">
        <v>63</v>
      </c>
      <c r="D66" s="41">
        <v>0</v>
      </c>
      <c r="E66" s="41">
        <v>0</v>
      </c>
      <c r="F66" s="41">
        <v>0</v>
      </c>
      <c r="G66" s="41">
        <f aca="true" t="shared" si="8" ref="G66:I69">F66</f>
        <v>0</v>
      </c>
      <c r="H66" s="41">
        <f t="shared" si="8"/>
        <v>0</v>
      </c>
      <c r="I66" s="41">
        <f t="shared" si="8"/>
        <v>0</v>
      </c>
      <c r="J66" s="41">
        <f>I66</f>
        <v>0</v>
      </c>
      <c r="K66" s="59">
        <v>0</v>
      </c>
      <c r="L66" s="45" t="s">
        <v>21</v>
      </c>
    </row>
    <row r="67" spans="1:12" ht="20.25" customHeight="1">
      <c r="A67" s="6"/>
      <c r="B67" s="9">
        <v>52</v>
      </c>
      <c r="C67" s="48" t="s">
        <v>6</v>
      </c>
      <c r="D67" s="42">
        <f>SUM(E67+F67+G67+H67+I67+J67+K67)</f>
        <v>853201</v>
      </c>
      <c r="E67" s="42">
        <f>SUM(E84+E89+E94+E99+E345)</f>
        <v>122422</v>
      </c>
      <c r="F67" s="42">
        <f>SUM(F84+F89+F94+F99+F345)</f>
        <v>116559</v>
      </c>
      <c r="G67" s="42">
        <f>SUM(G84+G89+G99)</f>
        <v>122844</v>
      </c>
      <c r="H67" s="42">
        <f>G67</f>
        <v>122844</v>
      </c>
      <c r="I67" s="42">
        <f>H67</f>
        <v>122844</v>
      </c>
      <c r="J67" s="42">
        <f>I67</f>
        <v>122844</v>
      </c>
      <c r="K67" s="42">
        <f>J67</f>
        <v>122844</v>
      </c>
      <c r="L67" s="52" t="s">
        <v>21</v>
      </c>
    </row>
    <row r="68" spans="1:12" ht="19.5" customHeight="1">
      <c r="A68" s="6"/>
      <c r="B68" s="9">
        <v>53</v>
      </c>
      <c r="C68" s="48" t="s">
        <v>7</v>
      </c>
      <c r="D68" s="42">
        <f>SUM(E68+F68+G68+H68+I68+J68+K68)</f>
        <v>386381.05564999994</v>
      </c>
      <c r="E68" s="42">
        <f>E85+E95+E100</f>
        <v>57507.25565</v>
      </c>
      <c r="F68" s="42">
        <f>F85+F95+F100</f>
        <v>54812.3</v>
      </c>
      <c r="G68" s="42">
        <f>SUM(G85+G90+G95+G100)</f>
        <v>54812.3</v>
      </c>
      <c r="H68" s="42">
        <f>G68</f>
        <v>54812.3</v>
      </c>
      <c r="I68" s="42">
        <f>H68</f>
        <v>54812.3</v>
      </c>
      <c r="J68" s="42">
        <f>I68</f>
        <v>54812.3</v>
      </c>
      <c r="K68" s="42">
        <f>J68</f>
        <v>54812.3</v>
      </c>
      <c r="L68" s="52" t="s">
        <v>21</v>
      </c>
    </row>
    <row r="69" spans="1:12" ht="16.5" customHeight="1">
      <c r="A69" s="6"/>
      <c r="B69" s="9">
        <v>54</v>
      </c>
      <c r="C69" s="44" t="s">
        <v>8</v>
      </c>
      <c r="D69" s="42">
        <v>0</v>
      </c>
      <c r="E69" s="42">
        <v>0</v>
      </c>
      <c r="F69" s="42">
        <v>0</v>
      </c>
      <c r="G69" s="42">
        <f t="shared" si="8"/>
        <v>0</v>
      </c>
      <c r="H69" s="42">
        <f t="shared" si="8"/>
        <v>0</v>
      </c>
      <c r="I69" s="42">
        <f t="shared" si="8"/>
        <v>0</v>
      </c>
      <c r="J69" s="42">
        <f>I69</f>
        <v>0</v>
      </c>
      <c r="K69" s="56">
        <v>0</v>
      </c>
      <c r="L69" s="52" t="s">
        <v>21</v>
      </c>
    </row>
    <row r="70" spans="1:12" ht="24.75" customHeight="1">
      <c r="A70" s="6"/>
      <c r="B70" s="9">
        <v>55</v>
      </c>
      <c r="C70" s="82" t="s">
        <v>22</v>
      </c>
      <c r="D70" s="83"/>
      <c r="E70" s="83"/>
      <c r="F70" s="83"/>
      <c r="G70" s="83"/>
      <c r="H70" s="83"/>
      <c r="I70" s="83"/>
      <c r="J70" s="83"/>
      <c r="K70" s="83"/>
      <c r="L70" s="84"/>
    </row>
    <row r="71" spans="1:12" ht="19.5" customHeight="1">
      <c r="A71" s="6"/>
      <c r="B71" s="9">
        <v>56</v>
      </c>
      <c r="C71" s="44" t="s">
        <v>23</v>
      </c>
      <c r="D71" s="41">
        <v>0</v>
      </c>
      <c r="E71" s="41">
        <v>0</v>
      </c>
      <c r="F71" s="41">
        <v>0</v>
      </c>
      <c r="G71" s="59">
        <f aca="true" t="shared" si="9" ref="G71:I75">F71</f>
        <v>0</v>
      </c>
      <c r="H71" s="59">
        <f t="shared" si="9"/>
        <v>0</v>
      </c>
      <c r="I71" s="59">
        <f t="shared" si="9"/>
        <v>0</v>
      </c>
      <c r="J71" s="59">
        <f>I71</f>
        <v>0</v>
      </c>
      <c r="K71" s="59">
        <v>0</v>
      </c>
      <c r="L71" s="45" t="s">
        <v>21</v>
      </c>
    </row>
    <row r="72" spans="1:12" ht="19.5" customHeight="1">
      <c r="A72" s="6"/>
      <c r="B72" s="9">
        <v>57</v>
      </c>
      <c r="C72" s="44" t="s">
        <v>63</v>
      </c>
      <c r="D72" s="41">
        <v>0</v>
      </c>
      <c r="E72" s="41">
        <v>0</v>
      </c>
      <c r="F72" s="41">
        <v>0</v>
      </c>
      <c r="G72" s="59">
        <f t="shared" si="9"/>
        <v>0</v>
      </c>
      <c r="H72" s="59">
        <f t="shared" si="9"/>
        <v>0</v>
      </c>
      <c r="I72" s="59">
        <f t="shared" si="9"/>
        <v>0</v>
      </c>
      <c r="J72" s="59">
        <f>I72</f>
        <v>0</v>
      </c>
      <c r="K72" s="59">
        <v>0</v>
      </c>
      <c r="L72" s="45" t="s">
        <v>21</v>
      </c>
    </row>
    <row r="73" spans="1:12" ht="18" customHeight="1">
      <c r="A73" s="6"/>
      <c r="B73" s="9">
        <v>58</v>
      </c>
      <c r="C73" s="44" t="s">
        <v>6</v>
      </c>
      <c r="D73" s="41">
        <v>0</v>
      </c>
      <c r="E73" s="41">
        <v>0</v>
      </c>
      <c r="F73" s="41">
        <v>0</v>
      </c>
      <c r="G73" s="59">
        <f t="shared" si="9"/>
        <v>0</v>
      </c>
      <c r="H73" s="59">
        <f t="shared" si="9"/>
        <v>0</v>
      </c>
      <c r="I73" s="59">
        <f t="shared" si="9"/>
        <v>0</v>
      </c>
      <c r="J73" s="59">
        <f>I73</f>
        <v>0</v>
      </c>
      <c r="K73" s="59">
        <v>0</v>
      </c>
      <c r="L73" s="45" t="s">
        <v>21</v>
      </c>
    </row>
    <row r="74" spans="1:12" ht="18.75" customHeight="1">
      <c r="A74" s="6"/>
      <c r="B74" s="9">
        <v>59</v>
      </c>
      <c r="C74" s="44" t="s">
        <v>7</v>
      </c>
      <c r="D74" s="41">
        <v>0</v>
      </c>
      <c r="E74" s="41">
        <v>0</v>
      </c>
      <c r="F74" s="41">
        <v>0</v>
      </c>
      <c r="G74" s="59">
        <f t="shared" si="9"/>
        <v>0</v>
      </c>
      <c r="H74" s="59">
        <f t="shared" si="9"/>
        <v>0</v>
      </c>
      <c r="I74" s="59">
        <f t="shared" si="9"/>
        <v>0</v>
      </c>
      <c r="J74" s="59">
        <f>I74</f>
        <v>0</v>
      </c>
      <c r="K74" s="59">
        <v>0</v>
      </c>
      <c r="L74" s="45" t="s">
        <v>21</v>
      </c>
    </row>
    <row r="75" spans="1:12" s="4" customFormat="1" ht="23.25" customHeight="1">
      <c r="A75" s="19"/>
      <c r="B75" s="9">
        <v>60</v>
      </c>
      <c r="C75" s="44" t="s">
        <v>8</v>
      </c>
      <c r="D75" s="41">
        <v>0</v>
      </c>
      <c r="E75" s="41">
        <v>0</v>
      </c>
      <c r="F75" s="41">
        <v>0</v>
      </c>
      <c r="G75" s="59">
        <f t="shared" si="9"/>
        <v>0</v>
      </c>
      <c r="H75" s="59">
        <f t="shared" si="9"/>
        <v>0</v>
      </c>
      <c r="I75" s="59">
        <f t="shared" si="9"/>
        <v>0</v>
      </c>
      <c r="J75" s="59">
        <f>I75</f>
        <v>0</v>
      </c>
      <c r="K75" s="59">
        <v>0</v>
      </c>
      <c r="L75" s="45" t="s">
        <v>21</v>
      </c>
    </row>
    <row r="76" spans="1:12" ht="21">
      <c r="A76" s="6"/>
      <c r="B76" s="9">
        <v>61</v>
      </c>
      <c r="C76" s="82" t="s">
        <v>24</v>
      </c>
      <c r="D76" s="96"/>
      <c r="E76" s="96"/>
      <c r="F76" s="96"/>
      <c r="G76" s="96"/>
      <c r="H76" s="96"/>
      <c r="I76" s="96"/>
      <c r="J76" s="96"/>
      <c r="K76" s="96"/>
      <c r="L76" s="97"/>
    </row>
    <row r="77" spans="1:12" ht="18.75" customHeight="1">
      <c r="A77" s="6"/>
      <c r="B77" s="9">
        <v>62</v>
      </c>
      <c r="C77" s="44" t="s">
        <v>25</v>
      </c>
      <c r="D77" s="41">
        <f>SUM(E77+F77+G77)</f>
        <v>522671.85565</v>
      </c>
      <c r="E77" s="41">
        <f>SUM(E80+E79)</f>
        <v>179929.25565</v>
      </c>
      <c r="F77" s="41">
        <f>SUM(F79+F80)</f>
        <v>171371.3</v>
      </c>
      <c r="G77" s="59">
        <f aca="true" t="shared" si="10" ref="G77:I96">F77</f>
        <v>171371.3</v>
      </c>
      <c r="H77" s="59">
        <f>G77</f>
        <v>171371.3</v>
      </c>
      <c r="I77" s="59">
        <f>H77</f>
        <v>171371.3</v>
      </c>
      <c r="J77" s="59">
        <f>I77</f>
        <v>171371.3</v>
      </c>
      <c r="K77" s="59">
        <f>J77</f>
        <v>171371.3</v>
      </c>
      <c r="L77" s="45" t="s">
        <v>21</v>
      </c>
    </row>
    <row r="78" spans="1:12" ht="18.75" customHeight="1">
      <c r="A78" s="6"/>
      <c r="B78" s="9">
        <v>63</v>
      </c>
      <c r="C78" s="44" t="s">
        <v>63</v>
      </c>
      <c r="D78" s="41">
        <v>0</v>
      </c>
      <c r="E78" s="41">
        <v>0</v>
      </c>
      <c r="F78" s="41">
        <v>0</v>
      </c>
      <c r="G78" s="59">
        <f t="shared" si="10"/>
        <v>0</v>
      </c>
      <c r="H78" s="59">
        <f t="shared" si="10"/>
        <v>0</v>
      </c>
      <c r="I78" s="59">
        <f t="shared" si="10"/>
        <v>0</v>
      </c>
      <c r="J78" s="59">
        <f aca="true" t="shared" si="11" ref="J78:J101">I78</f>
        <v>0</v>
      </c>
      <c r="K78" s="59">
        <v>0</v>
      </c>
      <c r="L78" s="45" t="s">
        <v>21</v>
      </c>
    </row>
    <row r="79" spans="1:12" ht="18.75" customHeight="1">
      <c r="A79" s="6"/>
      <c r="B79" s="9">
        <v>64</v>
      </c>
      <c r="C79" s="44" t="s">
        <v>6</v>
      </c>
      <c r="D79" s="41">
        <f>SUM(D67)</f>
        <v>853201</v>
      </c>
      <c r="E79" s="41">
        <f>SUM(E84+E89+E94+E99+E345)</f>
        <v>122422</v>
      </c>
      <c r="F79" s="41">
        <f>SUM(F67)</f>
        <v>116559</v>
      </c>
      <c r="G79" s="59">
        <f t="shared" si="10"/>
        <v>116559</v>
      </c>
      <c r="H79" s="59">
        <f>G79</f>
        <v>116559</v>
      </c>
      <c r="I79" s="59">
        <f>H79</f>
        <v>116559</v>
      </c>
      <c r="J79" s="59">
        <f t="shared" si="11"/>
        <v>116559</v>
      </c>
      <c r="K79" s="59">
        <f>J79</f>
        <v>116559</v>
      </c>
      <c r="L79" s="45" t="s">
        <v>21</v>
      </c>
    </row>
    <row r="80" spans="1:12" ht="23.25" customHeight="1">
      <c r="A80" s="6"/>
      <c r="B80" s="9">
        <v>65</v>
      </c>
      <c r="C80" s="44" t="s">
        <v>7</v>
      </c>
      <c r="D80" s="41">
        <f>SUM(D68)</f>
        <v>386381.05564999994</v>
      </c>
      <c r="E80" s="41">
        <f>SUM(E85+E90+E95+E100+E346)</f>
        <v>57507.25565</v>
      </c>
      <c r="F80" s="41">
        <f>SUM(F68)</f>
        <v>54812.3</v>
      </c>
      <c r="G80" s="59">
        <f t="shared" si="10"/>
        <v>54812.3</v>
      </c>
      <c r="H80" s="59">
        <f>G80</f>
        <v>54812.3</v>
      </c>
      <c r="I80" s="59">
        <f>H80</f>
        <v>54812.3</v>
      </c>
      <c r="J80" s="59">
        <f t="shared" si="11"/>
        <v>54812.3</v>
      </c>
      <c r="K80" s="59">
        <f>J80</f>
        <v>54812.3</v>
      </c>
      <c r="L80" s="45" t="s">
        <v>21</v>
      </c>
    </row>
    <row r="81" spans="1:12" ht="18.75" customHeight="1">
      <c r="A81" s="6"/>
      <c r="B81" s="9">
        <v>66</v>
      </c>
      <c r="C81" s="44" t="s">
        <v>8</v>
      </c>
      <c r="D81" s="41">
        <v>0</v>
      </c>
      <c r="E81" s="41">
        <v>0</v>
      </c>
      <c r="F81" s="41">
        <v>0</v>
      </c>
      <c r="G81" s="59">
        <f t="shared" si="10"/>
        <v>0</v>
      </c>
      <c r="H81" s="59">
        <f t="shared" si="10"/>
        <v>0</v>
      </c>
      <c r="I81" s="59">
        <f t="shared" si="10"/>
        <v>0</v>
      </c>
      <c r="J81" s="59">
        <f t="shared" si="11"/>
        <v>0</v>
      </c>
      <c r="K81" s="59">
        <v>0</v>
      </c>
      <c r="L81" s="45" t="s">
        <v>21</v>
      </c>
    </row>
    <row r="82" spans="1:12" ht="372.75" customHeight="1">
      <c r="A82" s="6"/>
      <c r="B82" s="9">
        <v>67</v>
      </c>
      <c r="C82" s="70" t="s">
        <v>40</v>
      </c>
      <c r="D82" s="43">
        <f>SUM(E82+F82+G82)</f>
        <v>336570</v>
      </c>
      <c r="E82" s="43">
        <f>E84+E85</f>
        <v>106743</v>
      </c>
      <c r="F82" s="43">
        <f>F84+F85</f>
        <v>111865</v>
      </c>
      <c r="G82" s="57">
        <f>SUM(G84)</f>
        <v>117962</v>
      </c>
      <c r="H82" s="57">
        <f>G82</f>
        <v>117962</v>
      </c>
      <c r="I82" s="57">
        <f>H82</f>
        <v>117962</v>
      </c>
      <c r="J82" s="57">
        <f t="shared" si="11"/>
        <v>117962</v>
      </c>
      <c r="K82" s="57">
        <f>J82</f>
        <v>117962</v>
      </c>
      <c r="L82" s="32" t="s">
        <v>33</v>
      </c>
    </row>
    <row r="83" spans="1:12" ht="21.75" customHeight="1">
      <c r="A83" s="6"/>
      <c r="B83" s="9">
        <v>68</v>
      </c>
      <c r="C83" s="13" t="s">
        <v>63</v>
      </c>
      <c r="D83" s="41">
        <v>0</v>
      </c>
      <c r="E83" s="41">
        <v>0</v>
      </c>
      <c r="F83" s="41">
        <v>0</v>
      </c>
      <c r="G83" s="59">
        <f t="shared" si="10"/>
        <v>0</v>
      </c>
      <c r="H83" s="59">
        <v>0</v>
      </c>
      <c r="I83" s="59">
        <f t="shared" si="10"/>
        <v>0</v>
      </c>
      <c r="J83" s="59">
        <f t="shared" si="11"/>
        <v>0</v>
      </c>
      <c r="K83" s="59">
        <v>0</v>
      </c>
      <c r="L83" s="15" t="s">
        <v>21</v>
      </c>
    </row>
    <row r="84" spans="1:14" ht="22.5" customHeight="1">
      <c r="A84" s="6"/>
      <c r="B84" s="9">
        <v>69</v>
      </c>
      <c r="C84" s="10" t="s">
        <v>6</v>
      </c>
      <c r="D84" s="42">
        <f>SUM(E84+F84+G84)</f>
        <v>336570</v>
      </c>
      <c r="E84" s="42">
        <v>106743</v>
      </c>
      <c r="F84" s="42">
        <v>111865</v>
      </c>
      <c r="G84" s="56">
        <v>117962</v>
      </c>
      <c r="H84" s="56">
        <f>G84</f>
        <v>117962</v>
      </c>
      <c r="I84" s="56">
        <f>H84</f>
        <v>117962</v>
      </c>
      <c r="J84" s="56">
        <f t="shared" si="11"/>
        <v>117962</v>
      </c>
      <c r="K84" s="56">
        <f>J84</f>
        <v>117962</v>
      </c>
      <c r="L84" s="20" t="s">
        <v>21</v>
      </c>
      <c r="N84" s="2"/>
    </row>
    <row r="85" spans="1:12" ht="22.5" customHeight="1">
      <c r="A85" s="6"/>
      <c r="B85" s="9">
        <v>70</v>
      </c>
      <c r="C85" s="10" t="s">
        <v>7</v>
      </c>
      <c r="D85" s="42">
        <v>0</v>
      </c>
      <c r="E85" s="42">
        <v>0</v>
      </c>
      <c r="F85" s="42">
        <v>0</v>
      </c>
      <c r="G85" s="56">
        <f t="shared" si="10"/>
        <v>0</v>
      </c>
      <c r="H85" s="56">
        <f t="shared" si="10"/>
        <v>0</v>
      </c>
      <c r="I85" s="56">
        <f t="shared" si="10"/>
        <v>0</v>
      </c>
      <c r="J85" s="56">
        <f t="shared" si="11"/>
        <v>0</v>
      </c>
      <c r="K85" s="56">
        <v>0</v>
      </c>
      <c r="L85" s="20" t="s">
        <v>21</v>
      </c>
    </row>
    <row r="86" spans="1:12" ht="21">
      <c r="A86" s="6"/>
      <c r="B86" s="9">
        <v>71</v>
      </c>
      <c r="C86" s="13" t="s">
        <v>8</v>
      </c>
      <c r="D86" s="42">
        <v>0</v>
      </c>
      <c r="E86" s="42">
        <v>0</v>
      </c>
      <c r="F86" s="42">
        <v>0</v>
      </c>
      <c r="G86" s="56">
        <f t="shared" si="10"/>
        <v>0</v>
      </c>
      <c r="H86" s="56">
        <f t="shared" si="10"/>
        <v>0</v>
      </c>
      <c r="I86" s="56">
        <f t="shared" si="10"/>
        <v>0</v>
      </c>
      <c r="J86" s="56">
        <f t="shared" si="11"/>
        <v>0</v>
      </c>
      <c r="K86" s="56">
        <v>0</v>
      </c>
      <c r="L86" s="18" t="s">
        <v>21</v>
      </c>
    </row>
    <row r="87" spans="1:12" ht="309.75" customHeight="1">
      <c r="A87" s="6"/>
      <c r="B87" s="9">
        <v>72</v>
      </c>
      <c r="C87" s="72" t="s">
        <v>41</v>
      </c>
      <c r="D87" s="43">
        <f>SUM(E87+F87+G87)</f>
        <v>14098</v>
      </c>
      <c r="E87" s="43">
        <f>SUM(E89)</f>
        <v>4522</v>
      </c>
      <c r="F87" s="43">
        <f>SUM(F89)</f>
        <v>4694</v>
      </c>
      <c r="G87" s="43">
        <f>SUM(G89)</f>
        <v>4882</v>
      </c>
      <c r="H87" s="43">
        <f>G87</f>
        <v>4882</v>
      </c>
      <c r="I87" s="43">
        <f>H87</f>
        <v>4882</v>
      </c>
      <c r="J87" s="43">
        <f t="shared" si="11"/>
        <v>4882</v>
      </c>
      <c r="K87" s="43">
        <f>J87</f>
        <v>4882</v>
      </c>
      <c r="L87" s="34" t="s">
        <v>33</v>
      </c>
    </row>
    <row r="88" spans="1:12" ht="26.25" customHeight="1">
      <c r="A88" s="6"/>
      <c r="B88" s="9">
        <v>73</v>
      </c>
      <c r="C88" s="13" t="s">
        <v>63</v>
      </c>
      <c r="D88" s="41">
        <v>0</v>
      </c>
      <c r="E88" s="41">
        <v>0</v>
      </c>
      <c r="F88" s="41">
        <v>0</v>
      </c>
      <c r="G88" s="59">
        <f t="shared" si="10"/>
        <v>0</v>
      </c>
      <c r="H88" s="59">
        <f t="shared" si="10"/>
        <v>0</v>
      </c>
      <c r="I88" s="59">
        <f t="shared" si="10"/>
        <v>0</v>
      </c>
      <c r="J88" s="59">
        <f t="shared" si="11"/>
        <v>0</v>
      </c>
      <c r="K88" s="59">
        <v>0</v>
      </c>
      <c r="L88" s="15" t="s">
        <v>21</v>
      </c>
    </row>
    <row r="89" spans="1:12" ht="21" customHeight="1">
      <c r="A89" s="6"/>
      <c r="B89" s="9">
        <v>74</v>
      </c>
      <c r="C89" s="10" t="s">
        <v>6</v>
      </c>
      <c r="D89" s="42">
        <f>SUM(E89+F89+G89)</f>
        <v>14098</v>
      </c>
      <c r="E89" s="42">
        <v>4522</v>
      </c>
      <c r="F89" s="42">
        <v>4694</v>
      </c>
      <c r="G89" s="42">
        <v>4882</v>
      </c>
      <c r="H89" s="42">
        <f>G89</f>
        <v>4882</v>
      </c>
      <c r="I89" s="42">
        <f>H89</f>
        <v>4882</v>
      </c>
      <c r="J89" s="42">
        <f t="shared" si="11"/>
        <v>4882</v>
      </c>
      <c r="K89" s="42">
        <f>J89</f>
        <v>4882</v>
      </c>
      <c r="L89" s="21" t="s">
        <v>21</v>
      </c>
    </row>
    <row r="90" spans="1:12" ht="23.25" customHeight="1">
      <c r="A90" s="6"/>
      <c r="B90" s="9">
        <v>75</v>
      </c>
      <c r="C90" s="10" t="s">
        <v>7</v>
      </c>
      <c r="D90" s="42">
        <v>0</v>
      </c>
      <c r="E90" s="42">
        <v>0</v>
      </c>
      <c r="F90" s="42">
        <v>0</v>
      </c>
      <c r="G90" s="42">
        <f t="shared" si="10"/>
        <v>0</v>
      </c>
      <c r="H90" s="42">
        <f t="shared" si="10"/>
        <v>0</v>
      </c>
      <c r="I90" s="42">
        <f t="shared" si="10"/>
        <v>0</v>
      </c>
      <c r="J90" s="42">
        <f t="shared" si="11"/>
        <v>0</v>
      </c>
      <c r="K90" s="42">
        <v>0</v>
      </c>
      <c r="L90" s="21" t="s">
        <v>21</v>
      </c>
    </row>
    <row r="91" spans="1:12" ht="21">
      <c r="A91" s="6"/>
      <c r="B91" s="9">
        <v>76</v>
      </c>
      <c r="C91" s="13" t="s">
        <v>8</v>
      </c>
      <c r="D91" s="49">
        <v>0</v>
      </c>
      <c r="E91" s="49">
        <v>0</v>
      </c>
      <c r="F91" s="49">
        <v>0</v>
      </c>
      <c r="G91" s="49">
        <f t="shared" si="10"/>
        <v>0</v>
      </c>
      <c r="H91" s="49">
        <f t="shared" si="10"/>
        <v>0</v>
      </c>
      <c r="I91" s="49">
        <f t="shared" si="10"/>
        <v>0</v>
      </c>
      <c r="J91" s="49">
        <f t="shared" si="11"/>
        <v>0</v>
      </c>
      <c r="K91" s="49">
        <v>0</v>
      </c>
      <c r="L91" s="22" t="s">
        <v>21</v>
      </c>
    </row>
    <row r="92" spans="1:12" ht="123">
      <c r="A92" s="6"/>
      <c r="B92" s="9">
        <v>77</v>
      </c>
      <c r="C92" s="11" t="s">
        <v>42</v>
      </c>
      <c r="D92" s="43">
        <f>SUM(E92)</f>
        <v>11157</v>
      </c>
      <c r="E92" s="43">
        <f>E94+E95</f>
        <v>11157</v>
      </c>
      <c r="F92" s="43">
        <f>SUM(F95+F94)</f>
        <v>0</v>
      </c>
      <c r="G92" s="57">
        <f t="shared" si="10"/>
        <v>0</v>
      </c>
      <c r="H92" s="57">
        <f t="shared" si="10"/>
        <v>0</v>
      </c>
      <c r="I92" s="57">
        <f t="shared" si="10"/>
        <v>0</v>
      </c>
      <c r="J92" s="57">
        <f t="shared" si="11"/>
        <v>0</v>
      </c>
      <c r="K92" s="57">
        <v>0</v>
      </c>
      <c r="L92" s="31">
        <v>16</v>
      </c>
    </row>
    <row r="93" spans="1:12" ht="21">
      <c r="A93" s="6"/>
      <c r="B93" s="9">
        <v>78</v>
      </c>
      <c r="C93" s="13" t="s">
        <v>63</v>
      </c>
      <c r="D93" s="41">
        <v>0</v>
      </c>
      <c r="E93" s="41">
        <v>0</v>
      </c>
      <c r="F93" s="41">
        <v>0</v>
      </c>
      <c r="G93" s="59">
        <f t="shared" si="10"/>
        <v>0</v>
      </c>
      <c r="H93" s="59">
        <f t="shared" si="10"/>
        <v>0</v>
      </c>
      <c r="I93" s="59">
        <f t="shared" si="10"/>
        <v>0</v>
      </c>
      <c r="J93" s="59">
        <f t="shared" si="11"/>
        <v>0</v>
      </c>
      <c r="K93" s="59">
        <v>0</v>
      </c>
      <c r="L93" s="15" t="s">
        <v>21</v>
      </c>
    </row>
    <row r="94" spans="1:12" ht="21">
      <c r="A94" s="6"/>
      <c r="B94" s="9">
        <v>79</v>
      </c>
      <c r="C94" s="10" t="s">
        <v>6</v>
      </c>
      <c r="D94" s="42">
        <f>SUM(E94)</f>
        <v>11157</v>
      </c>
      <c r="E94" s="42">
        <v>11157</v>
      </c>
      <c r="F94" s="42">
        <v>0</v>
      </c>
      <c r="G94" s="56">
        <f t="shared" si="10"/>
        <v>0</v>
      </c>
      <c r="H94" s="56">
        <f t="shared" si="10"/>
        <v>0</v>
      </c>
      <c r="I94" s="56">
        <f t="shared" si="10"/>
        <v>0</v>
      </c>
      <c r="J94" s="56">
        <f t="shared" si="11"/>
        <v>0</v>
      </c>
      <c r="K94" s="56">
        <v>0</v>
      </c>
      <c r="L94" s="18" t="s">
        <v>21</v>
      </c>
    </row>
    <row r="95" spans="1:12" ht="25.5" customHeight="1">
      <c r="A95" s="6"/>
      <c r="B95" s="9">
        <v>80</v>
      </c>
      <c r="C95" s="10" t="s">
        <v>7</v>
      </c>
      <c r="D95" s="42">
        <v>0</v>
      </c>
      <c r="E95" s="42">
        <v>0</v>
      </c>
      <c r="F95" s="42">
        <v>0</v>
      </c>
      <c r="G95" s="56">
        <f t="shared" si="10"/>
        <v>0</v>
      </c>
      <c r="H95" s="56">
        <f t="shared" si="10"/>
        <v>0</v>
      </c>
      <c r="I95" s="56">
        <f t="shared" si="10"/>
        <v>0</v>
      </c>
      <c r="J95" s="56">
        <f t="shared" si="11"/>
        <v>0</v>
      </c>
      <c r="K95" s="56">
        <v>0</v>
      </c>
      <c r="L95" s="18" t="s">
        <v>21</v>
      </c>
    </row>
    <row r="96" spans="1:12" ht="21">
      <c r="A96" s="6"/>
      <c r="B96" s="9">
        <v>81</v>
      </c>
      <c r="C96" s="13" t="s">
        <v>8</v>
      </c>
      <c r="D96" s="42">
        <v>0</v>
      </c>
      <c r="E96" s="42">
        <v>0</v>
      </c>
      <c r="F96" s="42">
        <v>0</v>
      </c>
      <c r="G96" s="56">
        <f t="shared" si="10"/>
        <v>0</v>
      </c>
      <c r="H96" s="56">
        <f t="shared" si="10"/>
        <v>0</v>
      </c>
      <c r="I96" s="56">
        <f t="shared" si="10"/>
        <v>0</v>
      </c>
      <c r="J96" s="56">
        <f t="shared" si="11"/>
        <v>0</v>
      </c>
      <c r="K96" s="56">
        <v>0</v>
      </c>
      <c r="L96" s="18" t="s">
        <v>21</v>
      </c>
    </row>
    <row r="97" spans="1:12" ht="143.25">
      <c r="A97" s="6"/>
      <c r="B97" s="9">
        <v>82</v>
      </c>
      <c r="C97" s="11" t="s">
        <v>43</v>
      </c>
      <c r="D97" s="43">
        <f>SUM(E97+F97+G97)</f>
        <v>167131.85564999998</v>
      </c>
      <c r="E97" s="43">
        <f>E99+E100</f>
        <v>57507.25565</v>
      </c>
      <c r="F97" s="43">
        <f>F99+F100</f>
        <v>54812.3</v>
      </c>
      <c r="G97" s="57">
        <f aca="true" t="shared" si="12" ref="G97:I101">F97</f>
        <v>54812.3</v>
      </c>
      <c r="H97" s="57">
        <f>G97</f>
        <v>54812.3</v>
      </c>
      <c r="I97" s="57">
        <f>H97</f>
        <v>54812.3</v>
      </c>
      <c r="J97" s="57">
        <f t="shared" si="11"/>
        <v>54812.3</v>
      </c>
      <c r="K97" s="57">
        <f>J97</f>
        <v>54812.3</v>
      </c>
      <c r="L97" s="33" t="s">
        <v>35</v>
      </c>
    </row>
    <row r="98" spans="1:12" ht="21">
      <c r="A98" s="6"/>
      <c r="B98" s="9">
        <v>83</v>
      </c>
      <c r="C98" s="13" t="s">
        <v>63</v>
      </c>
      <c r="D98" s="41">
        <v>0</v>
      </c>
      <c r="E98" s="41">
        <v>0</v>
      </c>
      <c r="F98" s="41">
        <v>0</v>
      </c>
      <c r="G98" s="59">
        <f t="shared" si="12"/>
        <v>0</v>
      </c>
      <c r="H98" s="59">
        <f t="shared" si="12"/>
        <v>0</v>
      </c>
      <c r="I98" s="59">
        <f t="shared" si="12"/>
        <v>0</v>
      </c>
      <c r="J98" s="59">
        <f t="shared" si="11"/>
        <v>0</v>
      </c>
      <c r="K98" s="59">
        <v>0</v>
      </c>
      <c r="L98" s="15" t="s">
        <v>21</v>
      </c>
    </row>
    <row r="99" spans="1:12" ht="21">
      <c r="A99" s="6"/>
      <c r="B99" s="9">
        <v>84</v>
      </c>
      <c r="C99" s="10" t="s">
        <v>6</v>
      </c>
      <c r="D99" s="42">
        <v>0</v>
      </c>
      <c r="E99" s="42">
        <v>0</v>
      </c>
      <c r="F99" s="42">
        <v>0</v>
      </c>
      <c r="G99" s="56">
        <f t="shared" si="12"/>
        <v>0</v>
      </c>
      <c r="H99" s="56">
        <f t="shared" si="12"/>
        <v>0</v>
      </c>
      <c r="I99" s="56">
        <f t="shared" si="12"/>
        <v>0</v>
      </c>
      <c r="J99" s="56">
        <f t="shared" si="11"/>
        <v>0</v>
      </c>
      <c r="K99" s="56">
        <v>0</v>
      </c>
      <c r="L99" s="18" t="s">
        <v>21</v>
      </c>
    </row>
    <row r="100" spans="1:12" ht="21">
      <c r="A100" s="6"/>
      <c r="B100" s="9">
        <v>85</v>
      </c>
      <c r="C100" s="10" t="s">
        <v>7</v>
      </c>
      <c r="D100" s="42">
        <f>SUM(E100+F100+G100)</f>
        <v>167131.85564999998</v>
      </c>
      <c r="E100" s="42">
        <v>57507.25565</v>
      </c>
      <c r="F100" s="42">
        <v>54812.3</v>
      </c>
      <c r="G100" s="56">
        <v>54812.3</v>
      </c>
      <c r="H100" s="56">
        <f>G100</f>
        <v>54812.3</v>
      </c>
      <c r="I100" s="56">
        <f>H100</f>
        <v>54812.3</v>
      </c>
      <c r="J100" s="56">
        <f t="shared" si="11"/>
        <v>54812.3</v>
      </c>
      <c r="K100" s="56">
        <f>J100</f>
        <v>54812.3</v>
      </c>
      <c r="L100" s="18" t="s">
        <v>21</v>
      </c>
    </row>
    <row r="101" spans="1:12" ht="21">
      <c r="A101" s="6"/>
      <c r="B101" s="9">
        <v>86</v>
      </c>
      <c r="C101" s="13" t="s">
        <v>8</v>
      </c>
      <c r="D101" s="42">
        <v>0</v>
      </c>
      <c r="E101" s="42">
        <v>0</v>
      </c>
      <c r="F101" s="42">
        <v>0</v>
      </c>
      <c r="G101" s="56">
        <f t="shared" si="12"/>
        <v>0</v>
      </c>
      <c r="H101" s="56">
        <f t="shared" si="12"/>
        <v>0</v>
      </c>
      <c r="I101" s="56">
        <f t="shared" si="12"/>
        <v>0</v>
      </c>
      <c r="J101" s="56">
        <f t="shared" si="11"/>
        <v>0</v>
      </c>
      <c r="K101" s="56">
        <v>0</v>
      </c>
      <c r="L101" s="18" t="s">
        <v>21</v>
      </c>
    </row>
    <row r="102" spans="1:12" ht="31.5" customHeight="1">
      <c r="A102" s="6"/>
      <c r="B102" s="9">
        <v>87</v>
      </c>
      <c r="C102" s="85" t="s">
        <v>26</v>
      </c>
      <c r="D102" s="111"/>
      <c r="E102" s="111"/>
      <c r="F102" s="111"/>
      <c r="G102" s="111"/>
      <c r="H102" s="111"/>
      <c r="I102" s="111"/>
      <c r="J102" s="111"/>
      <c r="K102" s="111"/>
      <c r="L102" s="112"/>
    </row>
    <row r="103" spans="1:12" ht="41.25">
      <c r="A103" s="6"/>
      <c r="B103" s="9">
        <v>88</v>
      </c>
      <c r="C103" s="11" t="s">
        <v>15</v>
      </c>
      <c r="D103" s="43">
        <f>SUM(E103+F103+G103)</f>
        <v>89549.15793</v>
      </c>
      <c r="E103" s="43">
        <f>E105+E106</f>
        <v>34855.35793</v>
      </c>
      <c r="F103" s="43">
        <f>F105+F106</f>
        <v>27346.9</v>
      </c>
      <c r="G103" s="57">
        <f aca="true" t="shared" si="13" ref="G103:I107">F103</f>
        <v>27346.9</v>
      </c>
      <c r="H103" s="57">
        <f>G103</f>
        <v>27346.9</v>
      </c>
      <c r="I103" s="57">
        <f>H103</f>
        <v>27346.9</v>
      </c>
      <c r="J103" s="57">
        <f>I103</f>
        <v>27346.9</v>
      </c>
      <c r="K103" s="57">
        <f>J103</f>
        <v>27346.9</v>
      </c>
      <c r="L103" s="15" t="s">
        <v>21</v>
      </c>
    </row>
    <row r="104" spans="1:12" ht="21">
      <c r="A104" s="6"/>
      <c r="B104" s="9">
        <v>89</v>
      </c>
      <c r="C104" s="13" t="s">
        <v>63</v>
      </c>
      <c r="D104" s="41">
        <v>0</v>
      </c>
      <c r="E104" s="41">
        <v>0</v>
      </c>
      <c r="F104" s="41">
        <v>0</v>
      </c>
      <c r="G104" s="59">
        <f t="shared" si="13"/>
        <v>0</v>
      </c>
      <c r="H104" s="59">
        <f t="shared" si="13"/>
        <v>0</v>
      </c>
      <c r="I104" s="59">
        <f t="shared" si="13"/>
        <v>0</v>
      </c>
      <c r="J104" s="59">
        <f>I104</f>
        <v>0</v>
      </c>
      <c r="K104" s="59">
        <v>0</v>
      </c>
      <c r="L104" s="15" t="s">
        <v>21</v>
      </c>
    </row>
    <row r="105" spans="1:12" ht="21" customHeight="1">
      <c r="A105" s="6"/>
      <c r="B105" s="9">
        <v>90</v>
      </c>
      <c r="C105" s="10" t="s">
        <v>6</v>
      </c>
      <c r="D105" s="41">
        <v>0</v>
      </c>
      <c r="E105" s="41">
        <v>0</v>
      </c>
      <c r="F105" s="41">
        <v>0</v>
      </c>
      <c r="G105" s="59">
        <f t="shared" si="13"/>
        <v>0</v>
      </c>
      <c r="H105" s="59">
        <v>0</v>
      </c>
      <c r="I105" s="59">
        <f t="shared" si="13"/>
        <v>0</v>
      </c>
      <c r="J105" s="59">
        <f>I105</f>
        <v>0</v>
      </c>
      <c r="K105" s="59">
        <v>0</v>
      </c>
      <c r="L105" s="15" t="s">
        <v>21</v>
      </c>
    </row>
    <row r="106" spans="1:12" ht="20.25" customHeight="1">
      <c r="A106" s="6"/>
      <c r="B106" s="9">
        <v>91</v>
      </c>
      <c r="C106" s="10" t="s">
        <v>7</v>
      </c>
      <c r="D106" s="41">
        <f>SUM(E106+F106+G106)</f>
        <v>89549.15793</v>
      </c>
      <c r="E106" s="41">
        <f>SUM(E123)</f>
        <v>34855.35793</v>
      </c>
      <c r="F106" s="41">
        <f>SUM(F123)</f>
        <v>27346.9</v>
      </c>
      <c r="G106" s="59">
        <f t="shared" si="13"/>
        <v>27346.9</v>
      </c>
      <c r="H106" s="59">
        <f>G106</f>
        <v>27346.9</v>
      </c>
      <c r="I106" s="59">
        <f>H106</f>
        <v>27346.9</v>
      </c>
      <c r="J106" s="59">
        <f>I106</f>
        <v>27346.9</v>
      </c>
      <c r="K106" s="59">
        <f>J106</f>
        <v>27346.9</v>
      </c>
      <c r="L106" s="15" t="s">
        <v>21</v>
      </c>
    </row>
    <row r="107" spans="1:12" ht="23.25" customHeight="1">
      <c r="A107" s="6"/>
      <c r="B107" s="9">
        <v>92</v>
      </c>
      <c r="C107" s="13" t="s">
        <v>8</v>
      </c>
      <c r="D107" s="41">
        <v>0</v>
      </c>
      <c r="E107" s="41">
        <v>0</v>
      </c>
      <c r="F107" s="41">
        <v>0</v>
      </c>
      <c r="G107" s="59">
        <f t="shared" si="13"/>
        <v>0</v>
      </c>
      <c r="H107" s="59">
        <f t="shared" si="13"/>
        <v>0</v>
      </c>
      <c r="I107" s="59">
        <f t="shared" si="13"/>
        <v>0</v>
      </c>
      <c r="J107" s="59">
        <f>I107</f>
        <v>0</v>
      </c>
      <c r="K107" s="59">
        <v>0</v>
      </c>
      <c r="L107" s="15" t="s">
        <v>21</v>
      </c>
    </row>
    <row r="108" spans="1:12" ht="21">
      <c r="A108" s="6"/>
      <c r="B108" s="9">
        <v>93</v>
      </c>
      <c r="C108" s="88" t="s">
        <v>22</v>
      </c>
      <c r="D108" s="89"/>
      <c r="E108" s="89"/>
      <c r="F108" s="89"/>
      <c r="G108" s="89"/>
      <c r="H108" s="89"/>
      <c r="I108" s="89"/>
      <c r="J108" s="89"/>
      <c r="K108" s="89"/>
      <c r="L108" s="90"/>
    </row>
    <row r="109" spans="1:12" ht="63">
      <c r="A109" s="6"/>
      <c r="B109" s="9">
        <v>94</v>
      </c>
      <c r="C109" s="13" t="s">
        <v>23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59">
        <v>0</v>
      </c>
      <c r="L109" s="15" t="s">
        <v>21</v>
      </c>
    </row>
    <row r="110" spans="1:12" ht="21">
      <c r="A110" s="6"/>
      <c r="B110" s="9">
        <v>95</v>
      </c>
      <c r="C110" s="13" t="s">
        <v>63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59">
        <v>0</v>
      </c>
      <c r="L110" s="15" t="s">
        <v>21</v>
      </c>
    </row>
    <row r="111" spans="1:12" ht="21">
      <c r="A111" s="6"/>
      <c r="B111" s="9">
        <v>96</v>
      </c>
      <c r="C111" s="13" t="s">
        <v>6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59">
        <v>0</v>
      </c>
      <c r="L111" s="15" t="s">
        <v>21</v>
      </c>
    </row>
    <row r="112" spans="1:12" ht="21">
      <c r="A112" s="6"/>
      <c r="B112" s="9">
        <v>97</v>
      </c>
      <c r="C112" s="13" t="s">
        <v>7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59">
        <v>0</v>
      </c>
      <c r="L112" s="15" t="s">
        <v>21</v>
      </c>
    </row>
    <row r="113" spans="1:12" ht="18.75" customHeight="1">
      <c r="A113" s="6"/>
      <c r="B113" s="9">
        <v>98</v>
      </c>
      <c r="C113" s="13" t="s">
        <v>8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59">
        <v>0</v>
      </c>
      <c r="L113" s="15" t="s">
        <v>21</v>
      </c>
    </row>
    <row r="114" spans="1:12" ht="21">
      <c r="A114" s="6"/>
      <c r="B114" s="9">
        <v>99</v>
      </c>
      <c r="C114" s="91" t="s">
        <v>24</v>
      </c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1:12" ht="42">
      <c r="A115" s="6"/>
      <c r="B115" s="9">
        <v>100</v>
      </c>
      <c r="C115" s="13" t="s">
        <v>25</v>
      </c>
      <c r="D115" s="41">
        <f>SUM(E115+F115+G115)</f>
        <v>89549.15793</v>
      </c>
      <c r="E115" s="41">
        <f>SUM(E103)</f>
        <v>34855.35793</v>
      </c>
      <c r="F115" s="41">
        <f>SUM(F103)</f>
        <v>27346.9</v>
      </c>
      <c r="G115" s="41">
        <f aca="true" t="shared" si="14" ref="G115:I124">F115</f>
        <v>27346.9</v>
      </c>
      <c r="H115" s="41">
        <f>G115</f>
        <v>27346.9</v>
      </c>
      <c r="I115" s="41">
        <f>H115</f>
        <v>27346.9</v>
      </c>
      <c r="J115" s="41">
        <f>I115</f>
        <v>27346.9</v>
      </c>
      <c r="K115" s="41">
        <f>J115</f>
        <v>27346.9</v>
      </c>
      <c r="L115" s="14" t="s">
        <v>21</v>
      </c>
    </row>
    <row r="116" spans="1:12" ht="21">
      <c r="A116" s="6"/>
      <c r="B116" s="9">
        <v>101</v>
      </c>
      <c r="C116" s="13" t="s">
        <v>63</v>
      </c>
      <c r="D116" s="41">
        <v>0</v>
      </c>
      <c r="E116" s="41">
        <v>0</v>
      </c>
      <c r="F116" s="41">
        <v>0</v>
      </c>
      <c r="G116" s="59">
        <f t="shared" si="14"/>
        <v>0</v>
      </c>
      <c r="H116" s="59">
        <f t="shared" si="14"/>
        <v>0</v>
      </c>
      <c r="I116" s="59">
        <f t="shared" si="14"/>
        <v>0</v>
      </c>
      <c r="J116" s="59">
        <f aca="true" t="shared" si="15" ref="J116:J129">I116</f>
        <v>0</v>
      </c>
      <c r="K116" s="59">
        <v>0</v>
      </c>
      <c r="L116" s="15" t="s">
        <v>21</v>
      </c>
    </row>
    <row r="117" spans="1:12" ht="21" customHeight="1">
      <c r="A117" s="6"/>
      <c r="B117" s="9">
        <v>102</v>
      </c>
      <c r="C117" s="13" t="s">
        <v>6</v>
      </c>
      <c r="D117" s="41">
        <f>SUM(D105)</f>
        <v>0</v>
      </c>
      <c r="E117" s="41">
        <v>0</v>
      </c>
      <c r="F117" s="41">
        <v>0</v>
      </c>
      <c r="G117" s="41">
        <f t="shared" si="14"/>
        <v>0</v>
      </c>
      <c r="H117" s="41">
        <f t="shared" si="14"/>
        <v>0</v>
      </c>
      <c r="I117" s="41">
        <f t="shared" si="14"/>
        <v>0</v>
      </c>
      <c r="J117" s="41">
        <f t="shared" si="15"/>
        <v>0</v>
      </c>
      <c r="K117" s="41">
        <v>0</v>
      </c>
      <c r="L117" s="14" t="s">
        <v>21</v>
      </c>
    </row>
    <row r="118" spans="1:12" s="4" customFormat="1" ht="24.75" customHeight="1">
      <c r="A118" s="19"/>
      <c r="B118" s="9">
        <v>103</v>
      </c>
      <c r="C118" s="13" t="s">
        <v>7</v>
      </c>
      <c r="D118" s="41">
        <f>SUM(D106)</f>
        <v>89549.15793</v>
      </c>
      <c r="E118" s="41">
        <f>SUM(E106)</f>
        <v>34855.35793</v>
      </c>
      <c r="F118" s="41">
        <f>SUM(F106)</f>
        <v>27346.9</v>
      </c>
      <c r="G118" s="41">
        <f t="shared" si="14"/>
        <v>27346.9</v>
      </c>
      <c r="H118" s="41">
        <f>G118</f>
        <v>27346.9</v>
      </c>
      <c r="I118" s="41">
        <f>H118</f>
        <v>27346.9</v>
      </c>
      <c r="J118" s="41">
        <f t="shared" si="15"/>
        <v>27346.9</v>
      </c>
      <c r="K118" s="41">
        <f>J118</f>
        <v>27346.9</v>
      </c>
      <c r="L118" s="14" t="s">
        <v>21</v>
      </c>
    </row>
    <row r="119" spans="1:12" ht="20.25" customHeight="1">
      <c r="A119" s="6"/>
      <c r="B119" s="9">
        <v>104</v>
      </c>
      <c r="C119" s="13" t="s">
        <v>8</v>
      </c>
      <c r="D119" s="41">
        <v>0</v>
      </c>
      <c r="E119" s="41">
        <v>0</v>
      </c>
      <c r="F119" s="41">
        <v>0</v>
      </c>
      <c r="G119" s="41">
        <f t="shared" si="14"/>
        <v>0</v>
      </c>
      <c r="H119" s="41">
        <f t="shared" si="14"/>
        <v>0</v>
      </c>
      <c r="I119" s="41">
        <f t="shared" si="14"/>
        <v>0</v>
      </c>
      <c r="J119" s="41">
        <f t="shared" si="15"/>
        <v>0</v>
      </c>
      <c r="K119" s="41">
        <v>0</v>
      </c>
      <c r="L119" s="14" t="s">
        <v>21</v>
      </c>
    </row>
    <row r="120" spans="1:12" ht="163.5">
      <c r="A120" s="6"/>
      <c r="B120" s="9">
        <v>105</v>
      </c>
      <c r="C120" s="11" t="s">
        <v>44</v>
      </c>
      <c r="D120" s="43">
        <f>SUM(E120+F120+G120)</f>
        <v>89549.15793</v>
      </c>
      <c r="E120" s="43">
        <f>E122+E123</f>
        <v>34855.35793</v>
      </c>
      <c r="F120" s="43">
        <f>F122+F123</f>
        <v>27346.9</v>
      </c>
      <c r="G120" s="57">
        <f>SUM(G123)</f>
        <v>27346.9</v>
      </c>
      <c r="H120" s="57">
        <f>G120</f>
        <v>27346.9</v>
      </c>
      <c r="I120" s="57">
        <f>H120</f>
        <v>27346.9</v>
      </c>
      <c r="J120" s="57">
        <f t="shared" si="15"/>
        <v>27346.9</v>
      </c>
      <c r="K120" s="57">
        <f>J120</f>
        <v>27346.9</v>
      </c>
      <c r="L120" s="35" t="s">
        <v>36</v>
      </c>
    </row>
    <row r="121" spans="1:12" ht="21">
      <c r="A121" s="6"/>
      <c r="B121" s="9">
        <v>106</v>
      </c>
      <c r="C121" s="13" t="s">
        <v>63</v>
      </c>
      <c r="D121" s="41">
        <v>0</v>
      </c>
      <c r="E121" s="41">
        <v>0</v>
      </c>
      <c r="F121" s="41">
        <v>0</v>
      </c>
      <c r="G121" s="59">
        <f t="shared" si="14"/>
        <v>0</v>
      </c>
      <c r="H121" s="59">
        <f t="shared" si="14"/>
        <v>0</v>
      </c>
      <c r="I121" s="59">
        <f t="shared" si="14"/>
        <v>0</v>
      </c>
      <c r="J121" s="59">
        <f t="shared" si="15"/>
        <v>0</v>
      </c>
      <c r="K121" s="59">
        <v>0</v>
      </c>
      <c r="L121" s="15" t="s">
        <v>21</v>
      </c>
    </row>
    <row r="122" spans="1:12" ht="21">
      <c r="A122" s="6"/>
      <c r="B122" s="9">
        <v>107</v>
      </c>
      <c r="C122" s="10" t="s">
        <v>6</v>
      </c>
      <c r="D122" s="41">
        <v>0</v>
      </c>
      <c r="E122" s="41">
        <v>0</v>
      </c>
      <c r="F122" s="41">
        <v>0</v>
      </c>
      <c r="G122" s="59">
        <f t="shared" si="14"/>
        <v>0</v>
      </c>
      <c r="H122" s="59">
        <f t="shared" si="14"/>
        <v>0</v>
      </c>
      <c r="I122" s="59">
        <f t="shared" si="14"/>
        <v>0</v>
      </c>
      <c r="J122" s="59">
        <f t="shared" si="15"/>
        <v>0</v>
      </c>
      <c r="K122" s="59">
        <v>0</v>
      </c>
      <c r="L122" s="15" t="s">
        <v>21</v>
      </c>
    </row>
    <row r="123" spans="1:12" ht="21">
      <c r="A123" s="6"/>
      <c r="B123" s="9">
        <v>108</v>
      </c>
      <c r="C123" s="10" t="s">
        <v>7</v>
      </c>
      <c r="D123" s="41">
        <v>31617.7</v>
      </c>
      <c r="E123" s="41">
        <v>34855.35793</v>
      </c>
      <c r="F123" s="41">
        <v>27346.9</v>
      </c>
      <c r="G123" s="59">
        <v>27346.9</v>
      </c>
      <c r="H123" s="59">
        <f>G123</f>
        <v>27346.9</v>
      </c>
      <c r="I123" s="59">
        <f>H123</f>
        <v>27346.9</v>
      </c>
      <c r="J123" s="59">
        <f t="shared" si="15"/>
        <v>27346.9</v>
      </c>
      <c r="K123" s="59">
        <f>J123</f>
        <v>27346.9</v>
      </c>
      <c r="L123" s="15" t="s">
        <v>21</v>
      </c>
    </row>
    <row r="124" spans="1:12" ht="19.5" customHeight="1">
      <c r="A124" s="6"/>
      <c r="B124" s="9">
        <v>109</v>
      </c>
      <c r="C124" s="13" t="s">
        <v>18</v>
      </c>
      <c r="D124" s="41">
        <v>0</v>
      </c>
      <c r="E124" s="41">
        <v>0</v>
      </c>
      <c r="F124" s="41">
        <v>0</v>
      </c>
      <c r="G124" s="59">
        <f t="shared" si="14"/>
        <v>0</v>
      </c>
      <c r="H124" s="59">
        <f t="shared" si="14"/>
        <v>0</v>
      </c>
      <c r="I124" s="59">
        <f t="shared" si="14"/>
        <v>0</v>
      </c>
      <c r="J124" s="59">
        <f t="shared" si="15"/>
        <v>0</v>
      </c>
      <c r="K124" s="59">
        <v>0</v>
      </c>
      <c r="L124" s="15" t="s">
        <v>21</v>
      </c>
    </row>
    <row r="125" spans="1:12" ht="109.5" customHeight="1">
      <c r="A125" s="6"/>
      <c r="B125" s="9">
        <v>110</v>
      </c>
      <c r="C125" s="17" t="s">
        <v>75</v>
      </c>
      <c r="D125" s="43">
        <v>0</v>
      </c>
      <c r="E125" s="43">
        <v>0</v>
      </c>
      <c r="F125" s="43">
        <v>0</v>
      </c>
      <c r="G125" s="57">
        <f aca="true" t="shared" si="16" ref="G125:I129">F125</f>
        <v>0</v>
      </c>
      <c r="H125" s="57">
        <f t="shared" si="16"/>
        <v>0</v>
      </c>
      <c r="I125" s="57">
        <f t="shared" si="16"/>
        <v>0</v>
      </c>
      <c r="J125" s="57">
        <f t="shared" si="15"/>
        <v>0</v>
      </c>
      <c r="K125" s="57">
        <v>0</v>
      </c>
      <c r="L125" s="29" t="s">
        <v>36</v>
      </c>
    </row>
    <row r="126" spans="1:12" ht="19.5" customHeight="1">
      <c r="A126" s="6"/>
      <c r="B126" s="9">
        <v>111</v>
      </c>
      <c r="C126" s="13" t="s">
        <v>63</v>
      </c>
      <c r="D126" s="41">
        <v>0</v>
      </c>
      <c r="E126" s="41">
        <v>0</v>
      </c>
      <c r="F126" s="41">
        <v>0</v>
      </c>
      <c r="G126" s="59">
        <f t="shared" si="16"/>
        <v>0</v>
      </c>
      <c r="H126" s="59">
        <f t="shared" si="16"/>
        <v>0</v>
      </c>
      <c r="I126" s="59">
        <f t="shared" si="16"/>
        <v>0</v>
      </c>
      <c r="J126" s="59">
        <f t="shared" si="15"/>
        <v>0</v>
      </c>
      <c r="K126" s="59">
        <v>0</v>
      </c>
      <c r="L126" s="15" t="s">
        <v>21</v>
      </c>
    </row>
    <row r="127" spans="1:12" ht="19.5" customHeight="1">
      <c r="A127" s="6"/>
      <c r="B127" s="9">
        <v>112</v>
      </c>
      <c r="C127" s="10" t="s">
        <v>6</v>
      </c>
      <c r="D127" s="41">
        <v>0</v>
      </c>
      <c r="E127" s="41">
        <v>0</v>
      </c>
      <c r="F127" s="41">
        <v>0</v>
      </c>
      <c r="G127" s="59">
        <f t="shared" si="16"/>
        <v>0</v>
      </c>
      <c r="H127" s="59">
        <f t="shared" si="16"/>
        <v>0</v>
      </c>
      <c r="I127" s="59">
        <f t="shared" si="16"/>
        <v>0</v>
      </c>
      <c r="J127" s="59">
        <f t="shared" si="15"/>
        <v>0</v>
      </c>
      <c r="K127" s="59">
        <v>0</v>
      </c>
      <c r="L127" s="15" t="s">
        <v>21</v>
      </c>
    </row>
    <row r="128" spans="1:12" ht="19.5" customHeight="1">
      <c r="A128" s="6"/>
      <c r="B128" s="9">
        <v>113</v>
      </c>
      <c r="C128" s="10" t="s">
        <v>7</v>
      </c>
      <c r="D128" s="41">
        <v>0</v>
      </c>
      <c r="E128" s="41">
        <v>0</v>
      </c>
      <c r="F128" s="41">
        <v>0</v>
      </c>
      <c r="G128" s="59">
        <f t="shared" si="16"/>
        <v>0</v>
      </c>
      <c r="H128" s="59">
        <f t="shared" si="16"/>
        <v>0</v>
      </c>
      <c r="I128" s="59">
        <f t="shared" si="16"/>
        <v>0</v>
      </c>
      <c r="J128" s="59">
        <f t="shared" si="15"/>
        <v>0</v>
      </c>
      <c r="K128" s="59">
        <v>0</v>
      </c>
      <c r="L128" s="15" t="s">
        <v>21</v>
      </c>
    </row>
    <row r="129" spans="1:12" ht="19.5" customHeight="1">
      <c r="A129" s="6"/>
      <c r="B129" s="9">
        <v>114</v>
      </c>
      <c r="C129" s="13" t="s">
        <v>18</v>
      </c>
      <c r="D129" s="53">
        <v>0</v>
      </c>
      <c r="E129" s="53">
        <v>0</v>
      </c>
      <c r="F129" s="53">
        <v>0</v>
      </c>
      <c r="G129" s="53">
        <f t="shared" si="16"/>
        <v>0</v>
      </c>
      <c r="H129" s="53">
        <f t="shared" si="16"/>
        <v>0</v>
      </c>
      <c r="I129" s="53">
        <f t="shared" si="16"/>
        <v>0</v>
      </c>
      <c r="J129" s="53">
        <f t="shared" si="15"/>
        <v>0</v>
      </c>
      <c r="K129" s="53">
        <v>0</v>
      </c>
      <c r="L129" s="22" t="s">
        <v>21</v>
      </c>
    </row>
    <row r="130" spans="1:12" ht="27" customHeight="1">
      <c r="A130" s="6"/>
      <c r="B130" s="9">
        <v>115</v>
      </c>
      <c r="C130" s="85" t="s">
        <v>27</v>
      </c>
      <c r="D130" s="103"/>
      <c r="E130" s="103"/>
      <c r="F130" s="103"/>
      <c r="G130" s="103"/>
      <c r="H130" s="103"/>
      <c r="I130" s="103"/>
      <c r="J130" s="103"/>
      <c r="K130" s="103"/>
      <c r="L130" s="104"/>
    </row>
    <row r="131" spans="1:12" ht="41.25">
      <c r="A131" s="6"/>
      <c r="B131" s="9">
        <v>116</v>
      </c>
      <c r="C131" s="11" t="s">
        <v>16</v>
      </c>
      <c r="D131" s="43">
        <f>SUM(E131+F131+G131)</f>
        <v>18808.899999999998</v>
      </c>
      <c r="E131" s="43">
        <f>SUM(E134+E133)</f>
        <v>6033.4</v>
      </c>
      <c r="F131" s="43">
        <f>F133+F134</f>
        <v>6262.2</v>
      </c>
      <c r="G131" s="57">
        <f>SUM(G134+G133)</f>
        <v>6513.3</v>
      </c>
      <c r="H131" s="57">
        <f>G131</f>
        <v>6513.3</v>
      </c>
      <c r="I131" s="57">
        <f>H131</f>
        <v>6513.3</v>
      </c>
      <c r="J131" s="57">
        <f>I131</f>
        <v>6513.3</v>
      </c>
      <c r="K131" s="57">
        <f>J131</f>
        <v>6513.3</v>
      </c>
      <c r="L131" s="29" t="s">
        <v>21</v>
      </c>
    </row>
    <row r="132" spans="1:12" ht="21">
      <c r="A132" s="6"/>
      <c r="B132" s="9">
        <v>117</v>
      </c>
      <c r="C132" s="13" t="s">
        <v>63</v>
      </c>
      <c r="D132" s="41">
        <v>0</v>
      </c>
      <c r="E132" s="41">
        <v>0</v>
      </c>
      <c r="F132" s="41">
        <v>0</v>
      </c>
      <c r="G132" s="59">
        <f aca="true" t="shared" si="17" ref="G132:I135">F132</f>
        <v>0</v>
      </c>
      <c r="H132" s="59">
        <f t="shared" si="17"/>
        <v>0</v>
      </c>
      <c r="I132" s="59">
        <f t="shared" si="17"/>
        <v>0</v>
      </c>
      <c r="J132" s="59">
        <f>I132</f>
        <v>0</v>
      </c>
      <c r="K132" s="59">
        <v>0</v>
      </c>
      <c r="L132" s="15" t="s">
        <v>21</v>
      </c>
    </row>
    <row r="133" spans="1:12" ht="25.5" customHeight="1">
      <c r="A133" s="6"/>
      <c r="B133" s="9">
        <v>118</v>
      </c>
      <c r="C133" s="10" t="s">
        <v>6</v>
      </c>
      <c r="D133" s="41">
        <f>SUM(E133+F133+G133)</f>
        <v>12533.900000000001</v>
      </c>
      <c r="E133" s="41">
        <f aca="true" t="shared" si="18" ref="E133:G134">SUM(E150)</f>
        <v>4020.4</v>
      </c>
      <c r="F133" s="41">
        <f t="shared" si="18"/>
        <v>4173.2</v>
      </c>
      <c r="G133" s="59">
        <f t="shared" si="18"/>
        <v>4340.3</v>
      </c>
      <c r="H133" s="59">
        <f>G133</f>
        <v>4340.3</v>
      </c>
      <c r="I133" s="59">
        <f>H133</f>
        <v>4340.3</v>
      </c>
      <c r="J133" s="59">
        <f>I133</f>
        <v>4340.3</v>
      </c>
      <c r="K133" s="59">
        <f>J133</f>
        <v>4340.3</v>
      </c>
      <c r="L133" s="15" t="s">
        <v>21</v>
      </c>
    </row>
    <row r="134" spans="1:12" ht="21">
      <c r="A134" s="6"/>
      <c r="B134" s="9">
        <v>119</v>
      </c>
      <c r="C134" s="10" t="s">
        <v>7</v>
      </c>
      <c r="D134" s="41">
        <f>SUM(E134+F134+G134)</f>
        <v>6275</v>
      </c>
      <c r="E134" s="41">
        <f t="shared" si="18"/>
        <v>2013</v>
      </c>
      <c r="F134" s="41">
        <f t="shared" si="18"/>
        <v>2089</v>
      </c>
      <c r="G134" s="59">
        <f t="shared" si="18"/>
        <v>2173</v>
      </c>
      <c r="H134" s="59">
        <f>G134</f>
        <v>2173</v>
      </c>
      <c r="I134" s="59">
        <f>H134</f>
        <v>2173</v>
      </c>
      <c r="J134" s="59">
        <f>I134</f>
        <v>2173</v>
      </c>
      <c r="K134" s="59">
        <f>J134</f>
        <v>2173</v>
      </c>
      <c r="L134" s="15" t="s">
        <v>21</v>
      </c>
    </row>
    <row r="135" spans="1:12" ht="21">
      <c r="A135" s="6"/>
      <c r="B135" s="9">
        <v>120</v>
      </c>
      <c r="C135" s="13" t="s">
        <v>8</v>
      </c>
      <c r="D135" s="41">
        <v>0</v>
      </c>
      <c r="E135" s="41">
        <v>0</v>
      </c>
      <c r="F135" s="41">
        <v>0</v>
      </c>
      <c r="G135" s="59">
        <f t="shared" si="17"/>
        <v>0</v>
      </c>
      <c r="H135" s="59">
        <f t="shared" si="17"/>
        <v>0</v>
      </c>
      <c r="I135" s="59">
        <f t="shared" si="17"/>
        <v>0</v>
      </c>
      <c r="J135" s="59">
        <f>I135</f>
        <v>0</v>
      </c>
      <c r="K135" s="59">
        <v>0</v>
      </c>
      <c r="L135" s="15" t="s">
        <v>21</v>
      </c>
    </row>
    <row r="136" spans="1:12" ht="21">
      <c r="A136" s="6"/>
      <c r="B136" s="9">
        <v>121</v>
      </c>
      <c r="C136" s="88"/>
      <c r="D136" s="89"/>
      <c r="E136" s="89"/>
      <c r="F136" s="89"/>
      <c r="G136" s="89"/>
      <c r="H136" s="89"/>
      <c r="I136" s="89"/>
      <c r="J136" s="89"/>
      <c r="K136" s="89"/>
      <c r="L136" s="90"/>
    </row>
    <row r="137" spans="1:12" ht="63">
      <c r="A137" s="6"/>
      <c r="B137" s="9">
        <v>122</v>
      </c>
      <c r="C137" s="13" t="s">
        <v>23</v>
      </c>
      <c r="D137" s="41">
        <v>0</v>
      </c>
      <c r="E137" s="41">
        <v>0</v>
      </c>
      <c r="F137" s="41">
        <v>0</v>
      </c>
      <c r="G137" s="59">
        <f aca="true" t="shared" si="19" ref="G137:I141">F137</f>
        <v>0</v>
      </c>
      <c r="H137" s="59">
        <f t="shared" si="19"/>
        <v>0</v>
      </c>
      <c r="I137" s="59">
        <f t="shared" si="19"/>
        <v>0</v>
      </c>
      <c r="J137" s="59">
        <f>I137</f>
        <v>0</v>
      </c>
      <c r="K137" s="59">
        <v>0</v>
      </c>
      <c r="L137" s="15" t="s">
        <v>21</v>
      </c>
    </row>
    <row r="138" spans="1:12" ht="21">
      <c r="A138" s="6"/>
      <c r="B138" s="9">
        <v>123</v>
      </c>
      <c r="C138" s="13" t="s">
        <v>63</v>
      </c>
      <c r="D138" s="41">
        <v>0</v>
      </c>
      <c r="E138" s="41">
        <v>0</v>
      </c>
      <c r="F138" s="41">
        <v>0</v>
      </c>
      <c r="G138" s="59">
        <f t="shared" si="19"/>
        <v>0</v>
      </c>
      <c r="H138" s="59">
        <f t="shared" si="19"/>
        <v>0</v>
      </c>
      <c r="I138" s="59">
        <f t="shared" si="19"/>
        <v>0</v>
      </c>
      <c r="J138" s="59">
        <f>I138</f>
        <v>0</v>
      </c>
      <c r="K138" s="59">
        <v>0</v>
      </c>
      <c r="L138" s="15" t="s">
        <v>21</v>
      </c>
    </row>
    <row r="139" spans="1:12" ht="21">
      <c r="A139" s="6"/>
      <c r="B139" s="9">
        <v>124</v>
      </c>
      <c r="C139" s="13" t="s">
        <v>6</v>
      </c>
      <c r="D139" s="41">
        <v>0</v>
      </c>
      <c r="E139" s="41">
        <v>0</v>
      </c>
      <c r="F139" s="41">
        <v>0</v>
      </c>
      <c r="G139" s="59">
        <f t="shared" si="19"/>
        <v>0</v>
      </c>
      <c r="H139" s="59">
        <f t="shared" si="19"/>
        <v>0</v>
      </c>
      <c r="I139" s="59">
        <f t="shared" si="19"/>
        <v>0</v>
      </c>
      <c r="J139" s="59">
        <f>I139</f>
        <v>0</v>
      </c>
      <c r="K139" s="59">
        <v>0</v>
      </c>
      <c r="L139" s="15" t="s">
        <v>21</v>
      </c>
    </row>
    <row r="140" spans="1:12" ht="28.5" customHeight="1">
      <c r="A140" s="6"/>
      <c r="B140" s="9">
        <v>125</v>
      </c>
      <c r="C140" s="13" t="s">
        <v>7</v>
      </c>
      <c r="D140" s="41">
        <v>0</v>
      </c>
      <c r="E140" s="41">
        <v>0</v>
      </c>
      <c r="F140" s="41">
        <v>0</v>
      </c>
      <c r="G140" s="59">
        <f t="shared" si="19"/>
        <v>0</v>
      </c>
      <c r="H140" s="59">
        <f t="shared" si="19"/>
        <v>0</v>
      </c>
      <c r="I140" s="59">
        <f t="shared" si="19"/>
        <v>0</v>
      </c>
      <c r="J140" s="59">
        <f>I140</f>
        <v>0</v>
      </c>
      <c r="K140" s="59">
        <v>0</v>
      </c>
      <c r="L140" s="15" t="s">
        <v>21</v>
      </c>
    </row>
    <row r="141" spans="1:12" ht="20.25" customHeight="1">
      <c r="A141" s="6"/>
      <c r="B141" s="9">
        <v>126</v>
      </c>
      <c r="C141" s="13" t="s">
        <v>8</v>
      </c>
      <c r="D141" s="41">
        <v>0</v>
      </c>
      <c r="E141" s="41">
        <v>0</v>
      </c>
      <c r="F141" s="41">
        <v>0</v>
      </c>
      <c r="G141" s="59">
        <f t="shared" si="19"/>
        <v>0</v>
      </c>
      <c r="H141" s="59">
        <f t="shared" si="19"/>
        <v>0</v>
      </c>
      <c r="I141" s="59">
        <f t="shared" si="19"/>
        <v>0</v>
      </c>
      <c r="J141" s="59">
        <f>I141</f>
        <v>0</v>
      </c>
      <c r="K141" s="59">
        <v>0</v>
      </c>
      <c r="L141" s="15" t="s">
        <v>21</v>
      </c>
    </row>
    <row r="142" spans="1:12" ht="19.5" customHeight="1">
      <c r="A142" s="6"/>
      <c r="B142" s="9">
        <v>127</v>
      </c>
      <c r="C142" s="91" t="s">
        <v>24</v>
      </c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1:12" ht="18" customHeight="1">
      <c r="A143" s="6"/>
      <c r="B143" s="9">
        <v>128</v>
      </c>
      <c r="C143" s="13" t="s">
        <v>25</v>
      </c>
      <c r="D143" s="41">
        <f>SUM(E143+F143+G143)</f>
        <v>18557.8</v>
      </c>
      <c r="E143" s="41">
        <f>SUM(E131)</f>
        <v>6033.4</v>
      </c>
      <c r="F143" s="41">
        <f>SUM(F131)</f>
        <v>6262.2</v>
      </c>
      <c r="G143" s="41">
        <f aca="true" t="shared" si="20" ref="G143:I149">F143</f>
        <v>6262.2</v>
      </c>
      <c r="H143" s="41">
        <f>G143</f>
        <v>6262.2</v>
      </c>
      <c r="I143" s="41">
        <f>H143</f>
        <v>6262.2</v>
      </c>
      <c r="J143" s="41">
        <f>I143</f>
        <v>6262.2</v>
      </c>
      <c r="K143" s="41">
        <f>J143</f>
        <v>6262.2</v>
      </c>
      <c r="L143" s="14" t="s">
        <v>21</v>
      </c>
    </row>
    <row r="144" spans="1:12" ht="18" customHeight="1">
      <c r="A144" s="6"/>
      <c r="B144" s="9">
        <v>129</v>
      </c>
      <c r="C144" s="13" t="s">
        <v>63</v>
      </c>
      <c r="D144" s="41">
        <v>0</v>
      </c>
      <c r="E144" s="41">
        <v>0</v>
      </c>
      <c r="F144" s="41">
        <v>0</v>
      </c>
      <c r="G144" s="59">
        <f t="shared" si="20"/>
        <v>0</v>
      </c>
      <c r="H144" s="59">
        <f t="shared" si="20"/>
        <v>0</v>
      </c>
      <c r="I144" s="59">
        <f t="shared" si="20"/>
        <v>0</v>
      </c>
      <c r="J144" s="59">
        <f aca="true" t="shared" si="21" ref="J144:J151">I144</f>
        <v>0</v>
      </c>
      <c r="K144" s="59">
        <v>0</v>
      </c>
      <c r="L144" s="15" t="s">
        <v>21</v>
      </c>
    </row>
    <row r="145" spans="1:12" ht="23.25" customHeight="1">
      <c r="A145" s="6"/>
      <c r="B145" s="9">
        <v>130</v>
      </c>
      <c r="C145" s="13" t="s">
        <v>6</v>
      </c>
      <c r="D145" s="41">
        <f aca="true" t="shared" si="22" ref="D145:F146">SUM(D133)</f>
        <v>12533.900000000001</v>
      </c>
      <c r="E145" s="41">
        <f t="shared" si="22"/>
        <v>4020.4</v>
      </c>
      <c r="F145" s="41">
        <f t="shared" si="22"/>
        <v>4173.2</v>
      </c>
      <c r="G145" s="41">
        <f t="shared" si="20"/>
        <v>4173.2</v>
      </c>
      <c r="H145" s="41">
        <f>G145</f>
        <v>4173.2</v>
      </c>
      <c r="I145" s="41">
        <f>H145</f>
        <v>4173.2</v>
      </c>
      <c r="J145" s="41">
        <f t="shared" si="21"/>
        <v>4173.2</v>
      </c>
      <c r="K145" s="41">
        <f>J145</f>
        <v>4173.2</v>
      </c>
      <c r="L145" s="14" t="s">
        <v>21</v>
      </c>
    </row>
    <row r="146" spans="1:12" ht="21">
      <c r="A146" s="6"/>
      <c r="B146" s="9">
        <v>131</v>
      </c>
      <c r="C146" s="13" t="s">
        <v>7</v>
      </c>
      <c r="D146" s="41">
        <f t="shared" si="22"/>
        <v>6275</v>
      </c>
      <c r="E146" s="41">
        <f t="shared" si="22"/>
        <v>2013</v>
      </c>
      <c r="F146" s="41">
        <f t="shared" si="22"/>
        <v>2089</v>
      </c>
      <c r="G146" s="41">
        <f t="shared" si="20"/>
        <v>2089</v>
      </c>
      <c r="H146" s="41">
        <f>G146</f>
        <v>2089</v>
      </c>
      <c r="I146" s="41">
        <f>H146</f>
        <v>2089</v>
      </c>
      <c r="J146" s="41">
        <f t="shared" si="21"/>
        <v>2089</v>
      </c>
      <c r="K146" s="41">
        <f>J146</f>
        <v>2089</v>
      </c>
      <c r="L146" s="14" t="s">
        <v>21</v>
      </c>
    </row>
    <row r="147" spans="1:12" ht="21">
      <c r="A147" s="6"/>
      <c r="B147" s="9">
        <v>132</v>
      </c>
      <c r="C147" s="13" t="s">
        <v>8</v>
      </c>
      <c r="D147" s="41">
        <v>0</v>
      </c>
      <c r="E147" s="41">
        <v>0</v>
      </c>
      <c r="F147" s="41">
        <v>0</v>
      </c>
      <c r="G147" s="41">
        <f t="shared" si="20"/>
        <v>0</v>
      </c>
      <c r="H147" s="41">
        <f t="shared" si="20"/>
        <v>0</v>
      </c>
      <c r="I147" s="41">
        <f t="shared" si="20"/>
        <v>0</v>
      </c>
      <c r="J147" s="41">
        <f t="shared" si="21"/>
        <v>0</v>
      </c>
      <c r="K147" s="41">
        <v>0</v>
      </c>
      <c r="L147" s="14" t="s">
        <v>21</v>
      </c>
    </row>
    <row r="148" spans="1:12" ht="105" customHeight="1">
      <c r="A148" s="6"/>
      <c r="B148" s="9">
        <v>133</v>
      </c>
      <c r="C148" s="11" t="s">
        <v>29</v>
      </c>
      <c r="D148" s="43">
        <f>SUM(E148+F148+G148)</f>
        <v>18557.8</v>
      </c>
      <c r="E148" s="43">
        <f>E150+E151</f>
        <v>6033.4</v>
      </c>
      <c r="F148" s="43">
        <f>F150+F151</f>
        <v>6262.2</v>
      </c>
      <c r="G148" s="57">
        <f t="shared" si="20"/>
        <v>6262.2</v>
      </c>
      <c r="H148" s="57">
        <f>G148</f>
        <v>6262.2</v>
      </c>
      <c r="I148" s="57">
        <f>H148</f>
        <v>6262.2</v>
      </c>
      <c r="J148" s="57">
        <f t="shared" si="21"/>
        <v>6262.2</v>
      </c>
      <c r="K148" s="57">
        <f>J148</f>
        <v>6262.2</v>
      </c>
      <c r="L148" s="29">
        <v>41</v>
      </c>
    </row>
    <row r="149" spans="1:12" ht="21">
      <c r="A149" s="6"/>
      <c r="B149" s="9">
        <v>134</v>
      </c>
      <c r="C149" s="13" t="s">
        <v>63</v>
      </c>
      <c r="D149" s="41">
        <v>0</v>
      </c>
      <c r="E149" s="41">
        <v>0</v>
      </c>
      <c r="F149" s="41">
        <v>0</v>
      </c>
      <c r="G149" s="59">
        <f t="shared" si="20"/>
        <v>0</v>
      </c>
      <c r="H149" s="59">
        <f t="shared" si="20"/>
        <v>0</v>
      </c>
      <c r="I149" s="59">
        <f t="shared" si="20"/>
        <v>0</v>
      </c>
      <c r="J149" s="59">
        <f t="shared" si="21"/>
        <v>0</v>
      </c>
      <c r="K149" s="59">
        <v>0</v>
      </c>
      <c r="L149" s="15" t="s">
        <v>21</v>
      </c>
    </row>
    <row r="150" spans="1:12" ht="21">
      <c r="A150" s="6"/>
      <c r="B150" s="9">
        <v>135</v>
      </c>
      <c r="C150" s="10" t="s">
        <v>6</v>
      </c>
      <c r="D150" s="41">
        <f>SUM(E150+F150+G150)</f>
        <v>12533.900000000001</v>
      </c>
      <c r="E150" s="41">
        <f aca="true" t="shared" si="23" ref="E150:G151">SUM(E155+E160)</f>
        <v>4020.4</v>
      </c>
      <c r="F150" s="41">
        <f t="shared" si="23"/>
        <v>4173.2</v>
      </c>
      <c r="G150" s="59">
        <f t="shared" si="23"/>
        <v>4340.3</v>
      </c>
      <c r="H150" s="59">
        <f aca="true" t="shared" si="24" ref="H150:I160">G150</f>
        <v>4340.3</v>
      </c>
      <c r="I150" s="59">
        <f t="shared" si="24"/>
        <v>4340.3</v>
      </c>
      <c r="J150" s="59">
        <f t="shared" si="21"/>
        <v>4340.3</v>
      </c>
      <c r="K150" s="59">
        <f>J150</f>
        <v>4340.3</v>
      </c>
      <c r="L150" s="15" t="s">
        <v>21</v>
      </c>
    </row>
    <row r="151" spans="1:12" ht="24" customHeight="1">
      <c r="A151" s="6"/>
      <c r="B151" s="9">
        <v>136</v>
      </c>
      <c r="C151" s="10" t="s">
        <v>7</v>
      </c>
      <c r="D151" s="41">
        <f>SUM(E151+F151+G151)</f>
        <v>6275</v>
      </c>
      <c r="E151" s="41">
        <f t="shared" si="23"/>
        <v>2013</v>
      </c>
      <c r="F151" s="41">
        <f t="shared" si="23"/>
        <v>2089</v>
      </c>
      <c r="G151" s="59">
        <f t="shared" si="23"/>
        <v>2173</v>
      </c>
      <c r="H151" s="59">
        <f t="shared" si="24"/>
        <v>2173</v>
      </c>
      <c r="I151" s="59">
        <f t="shared" si="24"/>
        <v>2173</v>
      </c>
      <c r="J151" s="59">
        <f t="shared" si="21"/>
        <v>2173</v>
      </c>
      <c r="K151" s="59">
        <f>J151</f>
        <v>2173</v>
      </c>
      <c r="L151" s="15" t="s">
        <v>21</v>
      </c>
    </row>
    <row r="152" spans="1:12" ht="24" customHeight="1">
      <c r="A152" s="6"/>
      <c r="B152" s="9">
        <v>137</v>
      </c>
      <c r="C152" s="13" t="s">
        <v>8</v>
      </c>
      <c r="D152" s="41">
        <v>0</v>
      </c>
      <c r="E152" s="41">
        <v>0</v>
      </c>
      <c r="F152" s="41">
        <v>0</v>
      </c>
      <c r="G152" s="59">
        <f>F152</f>
        <v>0</v>
      </c>
      <c r="H152" s="59">
        <f t="shared" si="24"/>
        <v>0</v>
      </c>
      <c r="I152" s="59">
        <f t="shared" si="24"/>
        <v>0</v>
      </c>
      <c r="J152" s="59">
        <f aca="true" t="shared" si="25" ref="J152:J162">I152</f>
        <v>0</v>
      </c>
      <c r="K152" s="59">
        <v>0</v>
      </c>
      <c r="L152" s="15" t="s">
        <v>21</v>
      </c>
    </row>
    <row r="153" spans="1:12" ht="87" customHeight="1">
      <c r="A153" s="6"/>
      <c r="B153" s="9"/>
      <c r="C153" s="78" t="s">
        <v>103</v>
      </c>
      <c r="D153" s="43">
        <f>SUM(E153+F153+G153)</f>
        <v>17184</v>
      </c>
      <c r="E153" s="43">
        <f>E155+E156</f>
        <v>5586.8</v>
      </c>
      <c r="F153" s="43">
        <f>F155+F156</f>
        <v>5798.6</v>
      </c>
      <c r="G153" s="57">
        <f>F153</f>
        <v>5798.6</v>
      </c>
      <c r="H153" s="57">
        <f aca="true" t="shared" si="26" ref="H153:I157">G153</f>
        <v>5798.6</v>
      </c>
      <c r="I153" s="57">
        <f t="shared" si="26"/>
        <v>5798.6</v>
      </c>
      <c r="J153" s="57">
        <f t="shared" si="25"/>
        <v>5798.6</v>
      </c>
      <c r="K153" s="57">
        <f>J153</f>
        <v>5798.6</v>
      </c>
      <c r="L153" s="29">
        <v>41</v>
      </c>
    </row>
    <row r="154" spans="1:12" ht="24" customHeight="1">
      <c r="A154" s="6"/>
      <c r="B154" s="9"/>
      <c r="C154" s="13" t="s">
        <v>63</v>
      </c>
      <c r="D154" s="41">
        <v>0</v>
      </c>
      <c r="E154" s="41">
        <v>0</v>
      </c>
      <c r="F154" s="41">
        <v>0</v>
      </c>
      <c r="G154" s="59">
        <f>F154</f>
        <v>0</v>
      </c>
      <c r="H154" s="59">
        <f t="shared" si="26"/>
        <v>0</v>
      </c>
      <c r="I154" s="59">
        <f t="shared" si="26"/>
        <v>0</v>
      </c>
      <c r="J154" s="59">
        <f t="shared" si="25"/>
        <v>0</v>
      </c>
      <c r="K154" s="59">
        <v>0</v>
      </c>
      <c r="L154" s="15" t="s">
        <v>21</v>
      </c>
    </row>
    <row r="155" spans="1:12" ht="24" customHeight="1">
      <c r="A155" s="6"/>
      <c r="B155" s="9"/>
      <c r="C155" s="10" t="s">
        <v>6</v>
      </c>
      <c r="D155" s="41">
        <f>SUM(E155+F155+G155)</f>
        <v>11141.5</v>
      </c>
      <c r="E155" s="41">
        <v>3573.8</v>
      </c>
      <c r="F155" s="41">
        <v>3709.6</v>
      </c>
      <c r="G155" s="59">
        <v>3858.1</v>
      </c>
      <c r="H155" s="59">
        <f t="shared" si="26"/>
        <v>3858.1</v>
      </c>
      <c r="I155" s="59">
        <f t="shared" si="26"/>
        <v>3858.1</v>
      </c>
      <c r="J155" s="59">
        <f t="shared" si="25"/>
        <v>3858.1</v>
      </c>
      <c r="K155" s="59">
        <f>J155</f>
        <v>3858.1</v>
      </c>
      <c r="L155" s="15" t="s">
        <v>21</v>
      </c>
    </row>
    <row r="156" spans="1:12" ht="24" customHeight="1">
      <c r="A156" s="6"/>
      <c r="B156" s="9"/>
      <c r="C156" s="10" t="s">
        <v>7</v>
      </c>
      <c r="D156" s="41">
        <f>SUM(E156+F156+G156)</f>
        <v>6275</v>
      </c>
      <c r="E156" s="41">
        <v>2013</v>
      </c>
      <c r="F156" s="41">
        <v>2089</v>
      </c>
      <c r="G156" s="59">
        <v>2173</v>
      </c>
      <c r="H156" s="59">
        <f t="shared" si="26"/>
        <v>2173</v>
      </c>
      <c r="I156" s="59">
        <f t="shared" si="26"/>
        <v>2173</v>
      </c>
      <c r="J156" s="59">
        <f t="shared" si="25"/>
        <v>2173</v>
      </c>
      <c r="K156" s="59">
        <f>J156</f>
        <v>2173</v>
      </c>
      <c r="L156" s="15" t="s">
        <v>21</v>
      </c>
    </row>
    <row r="157" spans="1:12" ht="24" customHeight="1">
      <c r="A157" s="6"/>
      <c r="B157" s="9"/>
      <c r="C157" s="13" t="s">
        <v>8</v>
      </c>
      <c r="D157" s="41">
        <v>0</v>
      </c>
      <c r="E157" s="41">
        <v>0</v>
      </c>
      <c r="F157" s="41">
        <v>0</v>
      </c>
      <c r="G157" s="59">
        <f>F157</f>
        <v>0</v>
      </c>
      <c r="H157" s="59">
        <f t="shared" si="26"/>
        <v>0</v>
      </c>
      <c r="I157" s="59">
        <f t="shared" si="26"/>
        <v>0</v>
      </c>
      <c r="J157" s="59">
        <f>I157</f>
        <v>0</v>
      </c>
      <c r="K157" s="59">
        <v>0</v>
      </c>
      <c r="L157" s="15" t="s">
        <v>21</v>
      </c>
    </row>
    <row r="158" spans="2:12" s="6" customFormat="1" ht="276" customHeight="1">
      <c r="B158" s="9">
        <v>138</v>
      </c>
      <c r="C158" s="78" t="s">
        <v>104</v>
      </c>
      <c r="D158" s="41">
        <f>SUM(E158+F158+G158)</f>
        <v>1392.4</v>
      </c>
      <c r="E158" s="41">
        <f>E160+E161</f>
        <v>446.6</v>
      </c>
      <c r="F158" s="41">
        <f>F160+F161</f>
        <v>463.6</v>
      </c>
      <c r="G158" s="59">
        <f>SUM(G160)</f>
        <v>482.2</v>
      </c>
      <c r="H158" s="59">
        <f t="shared" si="24"/>
        <v>482.2</v>
      </c>
      <c r="I158" s="59">
        <f t="shared" si="24"/>
        <v>482.2</v>
      </c>
      <c r="J158" s="59">
        <f t="shared" si="25"/>
        <v>482.2</v>
      </c>
      <c r="K158" s="59">
        <f>J158</f>
        <v>482.2</v>
      </c>
      <c r="L158" s="15">
        <v>41</v>
      </c>
    </row>
    <row r="159" spans="1:12" ht="24" customHeight="1">
      <c r="A159" s="6"/>
      <c r="B159" s="9">
        <v>139</v>
      </c>
      <c r="C159" s="13" t="s">
        <v>63</v>
      </c>
      <c r="D159" s="41">
        <v>0</v>
      </c>
      <c r="E159" s="41">
        <v>0</v>
      </c>
      <c r="F159" s="41">
        <v>0</v>
      </c>
      <c r="G159" s="59">
        <f>F159</f>
        <v>0</v>
      </c>
      <c r="H159" s="59">
        <f t="shared" si="24"/>
        <v>0</v>
      </c>
      <c r="I159" s="59">
        <f t="shared" si="24"/>
        <v>0</v>
      </c>
      <c r="J159" s="59">
        <f t="shared" si="25"/>
        <v>0</v>
      </c>
      <c r="K159" s="59">
        <v>0</v>
      </c>
      <c r="L159" s="15" t="s">
        <v>21</v>
      </c>
    </row>
    <row r="160" spans="1:12" ht="24" customHeight="1">
      <c r="A160" s="6"/>
      <c r="B160" s="9">
        <v>140</v>
      </c>
      <c r="C160" s="10" t="s">
        <v>6</v>
      </c>
      <c r="D160" s="41">
        <f>SUM(E160+F160+G160)</f>
        <v>1392.4</v>
      </c>
      <c r="E160" s="41">
        <v>446.6</v>
      </c>
      <c r="F160" s="41">
        <v>463.6</v>
      </c>
      <c r="G160" s="59">
        <v>482.2</v>
      </c>
      <c r="H160" s="59">
        <f t="shared" si="24"/>
        <v>482.2</v>
      </c>
      <c r="I160" s="59">
        <f t="shared" si="24"/>
        <v>482.2</v>
      </c>
      <c r="J160" s="59">
        <f t="shared" si="25"/>
        <v>482.2</v>
      </c>
      <c r="K160" s="59">
        <f>J160</f>
        <v>482.2</v>
      </c>
      <c r="L160" s="15" t="s">
        <v>21</v>
      </c>
    </row>
    <row r="161" spans="1:12" ht="24" customHeight="1">
      <c r="A161" s="6"/>
      <c r="B161" s="9">
        <v>141</v>
      </c>
      <c r="C161" s="10" t="s">
        <v>7</v>
      </c>
      <c r="D161" s="41">
        <f>SUM(E161+F161+G161)</f>
        <v>0</v>
      </c>
      <c r="E161" s="41">
        <v>0</v>
      </c>
      <c r="F161" s="41">
        <v>0</v>
      </c>
      <c r="G161" s="59">
        <v>0</v>
      </c>
      <c r="H161" s="59">
        <v>0</v>
      </c>
      <c r="I161" s="59">
        <f>H161</f>
        <v>0</v>
      </c>
      <c r="J161" s="59">
        <f t="shared" si="25"/>
        <v>0</v>
      </c>
      <c r="K161" s="59">
        <f>J161</f>
        <v>0</v>
      </c>
      <c r="L161" s="15" t="s">
        <v>21</v>
      </c>
    </row>
    <row r="162" spans="1:12" ht="18.75" customHeight="1">
      <c r="A162" s="6"/>
      <c r="B162" s="9">
        <v>142</v>
      </c>
      <c r="C162" s="13" t="s">
        <v>8</v>
      </c>
      <c r="D162" s="41">
        <v>0</v>
      </c>
      <c r="E162" s="41">
        <v>0</v>
      </c>
      <c r="F162" s="41">
        <v>0</v>
      </c>
      <c r="G162" s="59">
        <f>F162</f>
        <v>0</v>
      </c>
      <c r="H162" s="59">
        <f>G162</f>
        <v>0</v>
      </c>
      <c r="I162" s="59">
        <f>H162</f>
        <v>0</v>
      </c>
      <c r="J162" s="59">
        <f t="shared" si="25"/>
        <v>0</v>
      </c>
      <c r="K162" s="59">
        <v>0</v>
      </c>
      <c r="L162" s="15" t="s">
        <v>21</v>
      </c>
    </row>
    <row r="163" spans="1:30" ht="58.5" customHeight="1">
      <c r="A163" s="6"/>
      <c r="B163" s="9">
        <v>143</v>
      </c>
      <c r="C163" s="85" t="s">
        <v>28</v>
      </c>
      <c r="D163" s="111"/>
      <c r="E163" s="111"/>
      <c r="F163" s="111"/>
      <c r="G163" s="111"/>
      <c r="H163" s="111"/>
      <c r="I163" s="111"/>
      <c r="J163" s="111"/>
      <c r="K163" s="111"/>
      <c r="L163" s="11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41.25">
      <c r="A164" s="6"/>
      <c r="B164" s="9">
        <v>144</v>
      </c>
      <c r="C164" s="11" t="s">
        <v>17</v>
      </c>
      <c r="D164" s="43">
        <f>SUM(E164+F164+G164)</f>
        <v>32365.945</v>
      </c>
      <c r="E164" s="43">
        <f>SUM(E167)</f>
        <v>8295.945</v>
      </c>
      <c r="F164" s="43">
        <f>SUM(F167)</f>
        <v>11890</v>
      </c>
      <c r="G164" s="43">
        <f>SUM(G167)</f>
        <v>12180</v>
      </c>
      <c r="H164" s="43">
        <f>G164</f>
        <v>12180</v>
      </c>
      <c r="I164" s="43">
        <f>H164</f>
        <v>12180</v>
      </c>
      <c r="J164" s="43">
        <f>I164</f>
        <v>12180</v>
      </c>
      <c r="K164" s="43">
        <f>J164</f>
        <v>12180</v>
      </c>
      <c r="L164" s="29" t="s">
        <v>21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21">
      <c r="A165" s="6"/>
      <c r="B165" s="9">
        <v>145</v>
      </c>
      <c r="C165" s="10" t="s">
        <v>63</v>
      </c>
      <c r="D165" s="42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f aca="true" t="shared" si="27" ref="I165:J169">H165</f>
        <v>0</v>
      </c>
      <c r="J165" s="54">
        <f t="shared" si="27"/>
        <v>0</v>
      </c>
      <c r="K165" s="75">
        <v>0</v>
      </c>
      <c r="L165" s="15" t="s">
        <v>21</v>
      </c>
      <c r="M165" s="39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9.5" customHeight="1">
      <c r="A166" s="6"/>
      <c r="B166" s="9">
        <v>146</v>
      </c>
      <c r="C166" s="10" t="s">
        <v>6</v>
      </c>
      <c r="D166" s="42">
        <v>0</v>
      </c>
      <c r="E166" s="42">
        <v>0</v>
      </c>
      <c r="F166" s="42">
        <v>0</v>
      </c>
      <c r="G166" s="42">
        <f>F166</f>
        <v>0</v>
      </c>
      <c r="H166" s="42">
        <v>0</v>
      </c>
      <c r="I166" s="42">
        <f t="shared" si="27"/>
        <v>0</v>
      </c>
      <c r="J166" s="42">
        <f t="shared" si="27"/>
        <v>0</v>
      </c>
      <c r="K166" s="56">
        <v>0</v>
      </c>
      <c r="L166" s="24" t="s">
        <v>21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9.5" customHeight="1">
      <c r="A167" s="6"/>
      <c r="B167" s="9">
        <v>147</v>
      </c>
      <c r="C167" s="10" t="s">
        <v>7</v>
      </c>
      <c r="D167" s="42">
        <f>SUM(E167+F167+G167)</f>
        <v>32365.945</v>
      </c>
      <c r="E167" s="42">
        <f>SUM(E186+E312)</f>
        <v>8295.945</v>
      </c>
      <c r="F167" s="42">
        <f>SUM(F186)</f>
        <v>11890</v>
      </c>
      <c r="G167" s="42">
        <f>SUM(G186)</f>
        <v>12180</v>
      </c>
      <c r="H167" s="42">
        <f>G167</f>
        <v>12180</v>
      </c>
      <c r="I167" s="42">
        <f t="shared" si="27"/>
        <v>12180</v>
      </c>
      <c r="J167" s="42">
        <f t="shared" si="27"/>
        <v>12180</v>
      </c>
      <c r="K167" s="42">
        <f>J167</f>
        <v>12180</v>
      </c>
      <c r="L167" s="24" t="s">
        <v>21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23" customFormat="1" ht="43.5" customHeight="1">
      <c r="A168" s="6"/>
      <c r="B168" s="9">
        <v>148</v>
      </c>
      <c r="C168" s="13" t="s">
        <v>60</v>
      </c>
      <c r="D168" s="42">
        <v>0</v>
      </c>
      <c r="E168" s="54">
        <v>0</v>
      </c>
      <c r="F168" s="54">
        <f>E168</f>
        <v>0</v>
      </c>
      <c r="G168" s="54">
        <f>F168</f>
        <v>0</v>
      </c>
      <c r="H168" s="54">
        <v>0</v>
      </c>
      <c r="I168" s="54">
        <f t="shared" si="27"/>
        <v>0</v>
      </c>
      <c r="J168" s="54">
        <f t="shared" si="27"/>
        <v>0</v>
      </c>
      <c r="K168" s="75">
        <v>0</v>
      </c>
      <c r="L168" s="24" t="s">
        <v>21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21">
      <c r="A169" s="6"/>
      <c r="B169" s="9">
        <v>149</v>
      </c>
      <c r="C169" s="13" t="s">
        <v>8</v>
      </c>
      <c r="D169" s="41">
        <v>0</v>
      </c>
      <c r="E169" s="55">
        <v>0</v>
      </c>
      <c r="F169" s="55">
        <f>E169</f>
        <v>0</v>
      </c>
      <c r="G169" s="55">
        <f>F169</f>
        <v>0</v>
      </c>
      <c r="H169" s="55">
        <v>0</v>
      </c>
      <c r="I169" s="55">
        <f t="shared" si="27"/>
        <v>0</v>
      </c>
      <c r="J169" s="55">
        <f t="shared" si="27"/>
        <v>0</v>
      </c>
      <c r="K169" s="76">
        <v>0</v>
      </c>
      <c r="L169" s="15" t="s">
        <v>21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21">
      <c r="A170" s="6"/>
      <c r="B170" s="9">
        <v>150</v>
      </c>
      <c r="C170" s="88" t="s">
        <v>22</v>
      </c>
      <c r="D170" s="89"/>
      <c r="E170" s="89"/>
      <c r="F170" s="89"/>
      <c r="G170" s="89"/>
      <c r="H170" s="89"/>
      <c r="I170" s="89"/>
      <c r="J170" s="89"/>
      <c r="K170" s="89"/>
      <c r="L170" s="90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45.75" customHeight="1">
      <c r="A171" s="6"/>
      <c r="B171" s="9">
        <v>151</v>
      </c>
      <c r="C171" s="13" t="s">
        <v>23</v>
      </c>
      <c r="D171" s="41">
        <v>0</v>
      </c>
      <c r="E171" s="41">
        <v>0</v>
      </c>
      <c r="F171" s="41">
        <v>0</v>
      </c>
      <c r="G171" s="59">
        <f aca="true" t="shared" si="28" ref="G171:I175">F171</f>
        <v>0</v>
      </c>
      <c r="H171" s="59">
        <f t="shared" si="28"/>
        <v>0</v>
      </c>
      <c r="I171" s="59">
        <f t="shared" si="28"/>
        <v>0</v>
      </c>
      <c r="J171" s="59">
        <f>I171</f>
        <v>0</v>
      </c>
      <c r="K171" s="59">
        <v>0</v>
      </c>
      <c r="L171" s="15" t="s">
        <v>21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21" customHeight="1">
      <c r="A172" s="6"/>
      <c r="B172" s="9">
        <v>152</v>
      </c>
      <c r="C172" s="13" t="s">
        <v>63</v>
      </c>
      <c r="D172" s="56">
        <v>0</v>
      </c>
      <c r="E172" s="42">
        <v>0</v>
      </c>
      <c r="F172" s="42">
        <v>0</v>
      </c>
      <c r="G172" s="42">
        <f t="shared" si="28"/>
        <v>0</v>
      </c>
      <c r="H172" s="42">
        <f t="shared" si="28"/>
        <v>0</v>
      </c>
      <c r="I172" s="42">
        <f t="shared" si="28"/>
        <v>0</v>
      </c>
      <c r="J172" s="42">
        <f>I172</f>
        <v>0</v>
      </c>
      <c r="K172" s="42">
        <v>0</v>
      </c>
      <c r="L172" s="21" t="s">
        <v>21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8" customHeight="1">
      <c r="A173" s="6"/>
      <c r="B173" s="9">
        <v>153</v>
      </c>
      <c r="C173" s="13" t="s">
        <v>6</v>
      </c>
      <c r="D173" s="41">
        <v>0</v>
      </c>
      <c r="E173" s="41">
        <v>0</v>
      </c>
      <c r="F173" s="41">
        <v>0</v>
      </c>
      <c r="G173" s="59">
        <f t="shared" si="28"/>
        <v>0</v>
      </c>
      <c r="H173" s="59">
        <f t="shared" si="28"/>
        <v>0</v>
      </c>
      <c r="I173" s="59">
        <f t="shared" si="28"/>
        <v>0</v>
      </c>
      <c r="J173" s="59">
        <f>I173</f>
        <v>0</v>
      </c>
      <c r="K173" s="59">
        <v>0</v>
      </c>
      <c r="L173" s="15" t="s">
        <v>21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23.25" customHeight="1">
      <c r="A174" s="6"/>
      <c r="B174" s="9">
        <v>154</v>
      </c>
      <c r="C174" s="13" t="s">
        <v>7</v>
      </c>
      <c r="D174" s="41">
        <v>0</v>
      </c>
      <c r="E174" s="41">
        <v>0</v>
      </c>
      <c r="F174" s="41">
        <v>0</v>
      </c>
      <c r="G174" s="59">
        <f t="shared" si="28"/>
        <v>0</v>
      </c>
      <c r="H174" s="59">
        <f t="shared" si="28"/>
        <v>0</v>
      </c>
      <c r="I174" s="59">
        <f t="shared" si="28"/>
        <v>0</v>
      </c>
      <c r="J174" s="59">
        <f>I174</f>
        <v>0</v>
      </c>
      <c r="K174" s="59">
        <v>0</v>
      </c>
      <c r="L174" s="15" t="s">
        <v>21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21">
      <c r="A175" s="6"/>
      <c r="B175" s="9">
        <v>155</v>
      </c>
      <c r="C175" s="13" t="s">
        <v>8</v>
      </c>
      <c r="D175" s="41">
        <v>0</v>
      </c>
      <c r="E175" s="41">
        <v>0</v>
      </c>
      <c r="F175" s="41">
        <v>0</v>
      </c>
      <c r="G175" s="59">
        <f t="shared" si="28"/>
        <v>0</v>
      </c>
      <c r="H175" s="59">
        <f t="shared" si="28"/>
        <v>0</v>
      </c>
      <c r="I175" s="59">
        <f t="shared" si="28"/>
        <v>0</v>
      </c>
      <c r="J175" s="59">
        <f>I175</f>
        <v>0</v>
      </c>
      <c r="K175" s="59">
        <v>0</v>
      </c>
      <c r="L175" s="15" t="s">
        <v>21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20.25" customHeight="1">
      <c r="A176" s="6"/>
      <c r="B176" s="9">
        <v>156</v>
      </c>
      <c r="C176" s="88" t="s">
        <v>24</v>
      </c>
      <c r="D176" s="98"/>
      <c r="E176" s="98"/>
      <c r="F176" s="98"/>
      <c r="G176" s="98"/>
      <c r="H176" s="98"/>
      <c r="I176" s="98"/>
      <c r="J176" s="98"/>
      <c r="K176" s="98"/>
      <c r="L176" s="99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40.5" customHeight="1">
      <c r="A177" s="6"/>
      <c r="B177" s="9">
        <v>157</v>
      </c>
      <c r="C177" s="13" t="s">
        <v>25</v>
      </c>
      <c r="D177" s="41">
        <f>SUM(E177+F177+G177)</f>
        <v>32365.945</v>
      </c>
      <c r="E177" s="41">
        <f>SUM(E180)</f>
        <v>8295.945</v>
      </c>
      <c r="F177" s="41">
        <f>SUM(F164)</f>
        <v>11890</v>
      </c>
      <c r="G177" s="41">
        <f>SUM(G164)</f>
        <v>12180</v>
      </c>
      <c r="H177" s="41">
        <f>G177</f>
        <v>12180</v>
      </c>
      <c r="I177" s="41">
        <f>H177</f>
        <v>12180</v>
      </c>
      <c r="J177" s="41">
        <f>I177</f>
        <v>12180</v>
      </c>
      <c r="K177" s="41">
        <f>J177</f>
        <v>12180</v>
      </c>
      <c r="L177" s="14" t="s">
        <v>21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23.25" customHeight="1">
      <c r="A178" s="6"/>
      <c r="B178" s="9">
        <v>158</v>
      </c>
      <c r="C178" s="13" t="s">
        <v>63</v>
      </c>
      <c r="D178" s="56">
        <f>SUM(D165)</f>
        <v>0</v>
      </c>
      <c r="E178" s="42">
        <v>0</v>
      </c>
      <c r="F178" s="42">
        <f>E178</f>
        <v>0</v>
      </c>
      <c r="G178" s="42">
        <f>F178</f>
        <v>0</v>
      </c>
      <c r="H178" s="42">
        <v>0</v>
      </c>
      <c r="I178" s="42">
        <f aca="true" t="shared" si="29" ref="I178:J183">H178</f>
        <v>0</v>
      </c>
      <c r="J178" s="42">
        <f t="shared" si="29"/>
        <v>0</v>
      </c>
      <c r="K178" s="69">
        <v>0</v>
      </c>
      <c r="L178" s="21" t="s">
        <v>21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21">
      <c r="A179" s="6"/>
      <c r="B179" s="9">
        <v>159</v>
      </c>
      <c r="C179" s="13" t="s">
        <v>6</v>
      </c>
      <c r="D179" s="41">
        <v>0</v>
      </c>
      <c r="E179" s="41">
        <v>0</v>
      </c>
      <c r="F179" s="41">
        <f>E179</f>
        <v>0</v>
      </c>
      <c r="G179" s="41">
        <f>F179</f>
        <v>0</v>
      </c>
      <c r="H179" s="41">
        <v>0</v>
      </c>
      <c r="I179" s="41">
        <f t="shared" si="29"/>
        <v>0</v>
      </c>
      <c r="J179" s="41">
        <f t="shared" si="29"/>
        <v>0</v>
      </c>
      <c r="K179" s="77">
        <v>0</v>
      </c>
      <c r="L179" s="14" t="s">
        <v>21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21">
      <c r="A180" s="6"/>
      <c r="B180" s="9">
        <v>160</v>
      </c>
      <c r="C180" s="13" t="s">
        <v>59</v>
      </c>
      <c r="D180" s="41">
        <f>SUM(E180+F180+G180)</f>
        <v>32365.945</v>
      </c>
      <c r="E180" s="41">
        <f>SUM(E167)</f>
        <v>8295.945</v>
      </c>
      <c r="F180" s="41">
        <f>SUM(F167)</f>
        <v>11890</v>
      </c>
      <c r="G180" s="41">
        <f>SUM(G167)</f>
        <v>12180</v>
      </c>
      <c r="H180" s="41">
        <f>G180</f>
        <v>12180</v>
      </c>
      <c r="I180" s="41">
        <f t="shared" si="29"/>
        <v>12180</v>
      </c>
      <c r="J180" s="41">
        <f t="shared" si="29"/>
        <v>12180</v>
      </c>
      <c r="K180" s="41">
        <f>J180</f>
        <v>12180</v>
      </c>
      <c r="L180" s="14" t="s">
        <v>61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23" customFormat="1" ht="42">
      <c r="A181" s="6"/>
      <c r="B181" s="9">
        <v>161</v>
      </c>
      <c r="C181" s="13" t="s">
        <v>60</v>
      </c>
      <c r="D181" s="41">
        <v>0</v>
      </c>
      <c r="E181" s="41">
        <v>0</v>
      </c>
      <c r="F181" s="41">
        <v>0</v>
      </c>
      <c r="G181" s="41">
        <f>F181</f>
        <v>0</v>
      </c>
      <c r="H181" s="41">
        <v>0</v>
      </c>
      <c r="I181" s="41">
        <f t="shared" si="29"/>
        <v>0</v>
      </c>
      <c r="J181" s="41">
        <f t="shared" si="29"/>
        <v>0</v>
      </c>
      <c r="K181" s="77">
        <v>0</v>
      </c>
      <c r="L181" s="14" t="s">
        <v>21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8.75" customHeight="1">
      <c r="A182" s="6"/>
      <c r="B182" s="9">
        <v>162</v>
      </c>
      <c r="C182" s="13" t="s">
        <v>8</v>
      </c>
      <c r="D182" s="41">
        <v>0</v>
      </c>
      <c r="E182" s="41">
        <v>0</v>
      </c>
      <c r="F182" s="41">
        <v>0</v>
      </c>
      <c r="G182" s="41">
        <f>F182</f>
        <v>0</v>
      </c>
      <c r="H182" s="41">
        <v>0</v>
      </c>
      <c r="I182" s="41">
        <f t="shared" si="29"/>
        <v>0</v>
      </c>
      <c r="J182" s="41">
        <f t="shared" si="29"/>
        <v>0</v>
      </c>
      <c r="K182" s="77">
        <v>0</v>
      </c>
      <c r="L182" s="14" t="s">
        <v>21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32.75" customHeight="1">
      <c r="A183" s="6"/>
      <c r="B183" s="9">
        <v>163</v>
      </c>
      <c r="C183" s="11" t="s">
        <v>50</v>
      </c>
      <c r="D183" s="57">
        <f>SUM(E183+F183+G183)</f>
        <v>31183.6</v>
      </c>
      <c r="E183" s="43">
        <f>SUM(E186)</f>
        <v>7113.6</v>
      </c>
      <c r="F183" s="43">
        <f>SUM(F186)</f>
        <v>11890</v>
      </c>
      <c r="G183" s="43">
        <f>SUM(G186)</f>
        <v>12180</v>
      </c>
      <c r="H183" s="43">
        <f>G183</f>
        <v>12180</v>
      </c>
      <c r="I183" s="43">
        <f t="shared" si="29"/>
        <v>12180</v>
      </c>
      <c r="J183" s="43">
        <f t="shared" si="29"/>
        <v>12180</v>
      </c>
      <c r="K183" s="43">
        <f>J183</f>
        <v>12180</v>
      </c>
      <c r="L183" s="71" t="s">
        <v>56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8" customHeight="1">
      <c r="A184" s="6"/>
      <c r="B184" s="9">
        <v>164</v>
      </c>
      <c r="C184" s="13" t="s">
        <v>63</v>
      </c>
      <c r="D184" s="56">
        <v>0</v>
      </c>
      <c r="E184" s="42">
        <v>0</v>
      </c>
      <c r="F184" s="42">
        <f aca="true" t="shared" si="30" ref="F184:I189">E184</f>
        <v>0</v>
      </c>
      <c r="G184" s="42">
        <f t="shared" si="30"/>
        <v>0</v>
      </c>
      <c r="H184" s="42">
        <v>0</v>
      </c>
      <c r="I184" s="42">
        <f t="shared" si="30"/>
        <v>0</v>
      </c>
      <c r="J184" s="42">
        <f aca="true" t="shared" si="31" ref="J184:J210">I184</f>
        <v>0</v>
      </c>
      <c r="K184" s="42">
        <v>0</v>
      </c>
      <c r="L184" s="21" t="s">
        <v>21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21">
      <c r="A185" s="6"/>
      <c r="B185" s="9">
        <v>165</v>
      </c>
      <c r="C185" s="10" t="s">
        <v>6</v>
      </c>
      <c r="D185" s="56">
        <v>0</v>
      </c>
      <c r="E185" s="42">
        <v>0</v>
      </c>
      <c r="F185" s="42">
        <f t="shared" si="30"/>
        <v>0</v>
      </c>
      <c r="G185" s="42">
        <f t="shared" si="30"/>
        <v>0</v>
      </c>
      <c r="H185" s="42">
        <v>0</v>
      </c>
      <c r="I185" s="42">
        <f t="shared" si="30"/>
        <v>0</v>
      </c>
      <c r="J185" s="42">
        <f t="shared" si="31"/>
        <v>0</v>
      </c>
      <c r="K185" s="42">
        <v>0</v>
      </c>
      <c r="L185" s="21" t="s">
        <v>21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21">
      <c r="A186" s="6"/>
      <c r="B186" s="9">
        <v>166</v>
      </c>
      <c r="C186" s="10" t="s">
        <v>59</v>
      </c>
      <c r="D186" s="56">
        <f>SUM(E186+F186+G186)</f>
        <v>31183.6</v>
      </c>
      <c r="E186" s="42">
        <v>7113.6</v>
      </c>
      <c r="F186" s="42">
        <v>11890</v>
      </c>
      <c r="G186" s="42">
        <v>12180</v>
      </c>
      <c r="H186" s="42">
        <f>G186</f>
        <v>12180</v>
      </c>
      <c r="I186" s="42">
        <f>H186</f>
        <v>12180</v>
      </c>
      <c r="J186" s="42">
        <f t="shared" si="31"/>
        <v>12180</v>
      </c>
      <c r="K186" s="42">
        <f>J186</f>
        <v>12180</v>
      </c>
      <c r="L186" s="21" t="s">
        <v>21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23" customFormat="1" ht="42">
      <c r="A187" s="6"/>
      <c r="B187" s="9">
        <v>167</v>
      </c>
      <c r="C187" s="13" t="s">
        <v>60</v>
      </c>
      <c r="D187" s="56">
        <v>0</v>
      </c>
      <c r="E187" s="42">
        <v>0</v>
      </c>
      <c r="F187" s="42">
        <v>0</v>
      </c>
      <c r="G187" s="42">
        <f t="shared" si="30"/>
        <v>0</v>
      </c>
      <c r="H187" s="42">
        <v>0</v>
      </c>
      <c r="I187" s="42">
        <f t="shared" si="30"/>
        <v>0</v>
      </c>
      <c r="J187" s="42">
        <f t="shared" si="31"/>
        <v>0</v>
      </c>
      <c r="K187" s="42">
        <v>0</v>
      </c>
      <c r="L187" s="21" t="s">
        <v>21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8.75" customHeight="1">
      <c r="A188" s="6"/>
      <c r="B188" s="9">
        <v>168</v>
      </c>
      <c r="C188" s="13" t="s">
        <v>8</v>
      </c>
      <c r="D188" s="56">
        <v>0</v>
      </c>
      <c r="E188" s="42">
        <v>0</v>
      </c>
      <c r="F188" s="42">
        <f t="shared" si="30"/>
        <v>0</v>
      </c>
      <c r="G188" s="42">
        <f t="shared" si="30"/>
        <v>0</v>
      </c>
      <c r="H188" s="42">
        <v>0</v>
      </c>
      <c r="I188" s="42">
        <f t="shared" si="30"/>
        <v>0</v>
      </c>
      <c r="J188" s="42">
        <f t="shared" si="31"/>
        <v>0</v>
      </c>
      <c r="K188" s="42">
        <v>0</v>
      </c>
      <c r="L188" s="21" t="s">
        <v>21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83.25" customHeight="1">
      <c r="A189" s="6"/>
      <c r="B189" s="9">
        <v>169</v>
      </c>
      <c r="C189" s="78" t="s">
        <v>97</v>
      </c>
      <c r="D189" s="59">
        <f>SUM(E189)</f>
        <v>1186.826</v>
      </c>
      <c r="E189" s="41">
        <f>SUM(E192)</f>
        <v>1186.826</v>
      </c>
      <c r="F189" s="41">
        <f>SUM(F192)</f>
        <v>0</v>
      </c>
      <c r="G189" s="41">
        <f>SUM(G192)</f>
        <v>0</v>
      </c>
      <c r="H189" s="41">
        <f>G189</f>
        <v>0</v>
      </c>
      <c r="I189" s="41">
        <f t="shared" si="30"/>
        <v>0</v>
      </c>
      <c r="J189" s="41">
        <f t="shared" si="31"/>
        <v>0</v>
      </c>
      <c r="K189" s="41">
        <f>J189</f>
        <v>0</v>
      </c>
      <c r="L189" s="79" t="s">
        <v>21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8.75" customHeight="1">
      <c r="A190" s="6"/>
      <c r="B190" s="9">
        <v>170</v>
      </c>
      <c r="C190" s="13" t="s">
        <v>63</v>
      </c>
      <c r="D190" s="56">
        <v>0</v>
      </c>
      <c r="E190" s="42">
        <v>0</v>
      </c>
      <c r="F190" s="42">
        <f>E190</f>
        <v>0</v>
      </c>
      <c r="G190" s="42">
        <f>F190</f>
        <v>0</v>
      </c>
      <c r="H190" s="42">
        <v>0</v>
      </c>
      <c r="I190" s="42">
        <f aca="true" t="shared" si="32" ref="I190:I216">H190</f>
        <v>0</v>
      </c>
      <c r="J190" s="42">
        <f t="shared" si="31"/>
        <v>0</v>
      </c>
      <c r="K190" s="42">
        <v>0</v>
      </c>
      <c r="L190" s="21" t="s">
        <v>21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8.75" customHeight="1">
      <c r="A191" s="6"/>
      <c r="B191" s="9">
        <v>171</v>
      </c>
      <c r="C191" s="10" t="s">
        <v>6</v>
      </c>
      <c r="D191" s="56">
        <v>0</v>
      </c>
      <c r="E191" s="42">
        <v>0</v>
      </c>
      <c r="F191" s="42">
        <f>E191</f>
        <v>0</v>
      </c>
      <c r="G191" s="42">
        <f>F191</f>
        <v>0</v>
      </c>
      <c r="H191" s="42">
        <v>0</v>
      </c>
      <c r="I191" s="42">
        <f t="shared" si="32"/>
        <v>0</v>
      </c>
      <c r="J191" s="42">
        <f t="shared" si="31"/>
        <v>0</v>
      </c>
      <c r="K191" s="42">
        <v>0</v>
      </c>
      <c r="L191" s="21" t="s">
        <v>21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8.75" customHeight="1">
      <c r="A192" s="6"/>
      <c r="B192" s="9">
        <v>172</v>
      </c>
      <c r="C192" s="10" t="s">
        <v>59</v>
      </c>
      <c r="D192" s="56">
        <f>SUM(E192)</f>
        <v>1186.826</v>
      </c>
      <c r="E192" s="42">
        <v>1186.826</v>
      </c>
      <c r="F192" s="42">
        <v>0</v>
      </c>
      <c r="G192" s="42">
        <v>0</v>
      </c>
      <c r="H192" s="42">
        <v>0</v>
      </c>
      <c r="I192" s="42">
        <f t="shared" si="32"/>
        <v>0</v>
      </c>
      <c r="J192" s="42">
        <f t="shared" si="31"/>
        <v>0</v>
      </c>
      <c r="K192" s="42">
        <f>J192</f>
        <v>0</v>
      </c>
      <c r="L192" s="21" t="s">
        <v>21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8.75" customHeight="1">
      <c r="A193" s="6"/>
      <c r="B193" s="9">
        <v>173</v>
      </c>
      <c r="C193" s="13" t="s">
        <v>8</v>
      </c>
      <c r="D193" s="56">
        <v>0</v>
      </c>
      <c r="E193" s="42">
        <v>0</v>
      </c>
      <c r="F193" s="42">
        <f>E193</f>
        <v>0</v>
      </c>
      <c r="G193" s="42">
        <f>F193</f>
        <v>0</v>
      </c>
      <c r="H193" s="42">
        <v>0</v>
      </c>
      <c r="I193" s="42">
        <f t="shared" si="32"/>
        <v>0</v>
      </c>
      <c r="J193" s="42">
        <f t="shared" si="31"/>
        <v>0</v>
      </c>
      <c r="K193" s="42">
        <v>0</v>
      </c>
      <c r="L193" s="21" t="s">
        <v>21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65.25" customHeight="1">
      <c r="A194" s="6"/>
      <c r="B194" s="9">
        <v>174</v>
      </c>
      <c r="C194" s="78" t="s">
        <v>79</v>
      </c>
      <c r="D194" s="59">
        <f>SUM(E194)</f>
        <v>44.317</v>
      </c>
      <c r="E194" s="41">
        <f>SUM(E197)</f>
        <v>44.317</v>
      </c>
      <c r="F194" s="41">
        <f>SUM(F197)</f>
        <v>0</v>
      </c>
      <c r="G194" s="41">
        <f>SUM(G197)</f>
        <v>0</v>
      </c>
      <c r="H194" s="41">
        <f>G194</f>
        <v>0</v>
      </c>
      <c r="I194" s="41">
        <f t="shared" si="32"/>
        <v>0</v>
      </c>
      <c r="J194" s="41">
        <f t="shared" si="31"/>
        <v>0</v>
      </c>
      <c r="K194" s="41">
        <f>J194</f>
        <v>0</v>
      </c>
      <c r="L194" s="79" t="s">
        <v>21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8.75" customHeight="1">
      <c r="A195" s="6"/>
      <c r="B195" s="9">
        <v>175</v>
      </c>
      <c r="C195" s="13" t="s">
        <v>63</v>
      </c>
      <c r="D195" s="56">
        <v>0</v>
      </c>
      <c r="E195" s="42">
        <v>0</v>
      </c>
      <c r="F195" s="42">
        <f>E195</f>
        <v>0</v>
      </c>
      <c r="G195" s="42">
        <f>F195</f>
        <v>0</v>
      </c>
      <c r="H195" s="42">
        <v>0</v>
      </c>
      <c r="I195" s="42">
        <f t="shared" si="32"/>
        <v>0</v>
      </c>
      <c r="J195" s="42">
        <f t="shared" si="31"/>
        <v>0</v>
      </c>
      <c r="K195" s="42">
        <v>0</v>
      </c>
      <c r="L195" s="21" t="s">
        <v>21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8.75" customHeight="1">
      <c r="A196" s="6"/>
      <c r="B196" s="9">
        <v>176</v>
      </c>
      <c r="C196" s="10" t="s">
        <v>6</v>
      </c>
      <c r="D196" s="56">
        <v>0</v>
      </c>
      <c r="E196" s="42">
        <v>0</v>
      </c>
      <c r="F196" s="42">
        <f>E196</f>
        <v>0</v>
      </c>
      <c r="G196" s="42">
        <f>F196</f>
        <v>0</v>
      </c>
      <c r="H196" s="42">
        <v>0</v>
      </c>
      <c r="I196" s="42">
        <f t="shared" si="32"/>
        <v>0</v>
      </c>
      <c r="J196" s="42">
        <f t="shared" si="31"/>
        <v>0</v>
      </c>
      <c r="K196" s="42">
        <v>0</v>
      </c>
      <c r="L196" s="21" t="s">
        <v>21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8.75" customHeight="1">
      <c r="A197" s="6"/>
      <c r="B197" s="9">
        <v>177</v>
      </c>
      <c r="C197" s="10" t="s">
        <v>59</v>
      </c>
      <c r="D197" s="56">
        <f>SUM(E197)</f>
        <v>44.317</v>
      </c>
      <c r="E197" s="42">
        <v>44.317</v>
      </c>
      <c r="F197" s="42">
        <v>0</v>
      </c>
      <c r="G197" s="42">
        <v>0</v>
      </c>
      <c r="H197" s="42">
        <v>0</v>
      </c>
      <c r="I197" s="42">
        <f t="shared" si="32"/>
        <v>0</v>
      </c>
      <c r="J197" s="42">
        <f t="shared" si="31"/>
        <v>0</v>
      </c>
      <c r="K197" s="42">
        <f>J197</f>
        <v>0</v>
      </c>
      <c r="L197" s="21" t="s">
        <v>21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8.75" customHeight="1">
      <c r="A198" s="6"/>
      <c r="B198" s="9">
        <v>178</v>
      </c>
      <c r="C198" s="13" t="s">
        <v>8</v>
      </c>
      <c r="D198" s="56">
        <v>0</v>
      </c>
      <c r="E198" s="42">
        <v>0</v>
      </c>
      <c r="F198" s="42">
        <f>E198</f>
        <v>0</v>
      </c>
      <c r="G198" s="42">
        <f>F198</f>
        <v>0</v>
      </c>
      <c r="H198" s="42">
        <v>0</v>
      </c>
      <c r="I198" s="42">
        <f t="shared" si="32"/>
        <v>0</v>
      </c>
      <c r="J198" s="42">
        <f t="shared" si="31"/>
        <v>0</v>
      </c>
      <c r="K198" s="42">
        <v>0</v>
      </c>
      <c r="L198" s="21" t="s">
        <v>21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66" customHeight="1">
      <c r="A199" s="6"/>
      <c r="B199" s="9">
        <v>179</v>
      </c>
      <c r="C199" s="78" t="s">
        <v>80</v>
      </c>
      <c r="D199" s="59">
        <f>SUM(E199)</f>
        <v>58.581</v>
      </c>
      <c r="E199" s="41">
        <f>SUM(E202)</f>
        <v>58.581</v>
      </c>
      <c r="F199" s="41">
        <f>SUM(F202)</f>
        <v>0</v>
      </c>
      <c r="G199" s="41">
        <f>SUM(G202)</f>
        <v>0</v>
      </c>
      <c r="H199" s="41">
        <f>G199</f>
        <v>0</v>
      </c>
      <c r="I199" s="41">
        <f t="shared" si="32"/>
        <v>0</v>
      </c>
      <c r="J199" s="41">
        <f t="shared" si="31"/>
        <v>0</v>
      </c>
      <c r="K199" s="41">
        <f>J199</f>
        <v>0</v>
      </c>
      <c r="L199" s="79" t="s">
        <v>21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8.75" customHeight="1">
      <c r="A200" s="6"/>
      <c r="B200" s="9">
        <v>180</v>
      </c>
      <c r="C200" s="13" t="s">
        <v>63</v>
      </c>
      <c r="D200" s="56">
        <v>0</v>
      </c>
      <c r="E200" s="42">
        <v>0</v>
      </c>
      <c r="F200" s="42">
        <f>E200</f>
        <v>0</v>
      </c>
      <c r="G200" s="42">
        <f>F200</f>
        <v>0</v>
      </c>
      <c r="H200" s="42">
        <v>0</v>
      </c>
      <c r="I200" s="42">
        <f t="shared" si="32"/>
        <v>0</v>
      </c>
      <c r="J200" s="42">
        <f t="shared" si="31"/>
        <v>0</v>
      </c>
      <c r="K200" s="42">
        <v>0</v>
      </c>
      <c r="L200" s="21" t="s">
        <v>21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8.75" customHeight="1">
      <c r="A201" s="6"/>
      <c r="B201" s="9">
        <v>181</v>
      </c>
      <c r="C201" s="10" t="s">
        <v>6</v>
      </c>
      <c r="D201" s="56">
        <v>0</v>
      </c>
      <c r="E201" s="42">
        <v>0</v>
      </c>
      <c r="F201" s="42">
        <f>E201</f>
        <v>0</v>
      </c>
      <c r="G201" s="42">
        <f>F201</f>
        <v>0</v>
      </c>
      <c r="H201" s="42">
        <v>0</v>
      </c>
      <c r="I201" s="42">
        <f t="shared" si="32"/>
        <v>0</v>
      </c>
      <c r="J201" s="42">
        <f t="shared" si="31"/>
        <v>0</v>
      </c>
      <c r="K201" s="42">
        <v>0</v>
      </c>
      <c r="L201" s="21" t="s">
        <v>21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8.75" customHeight="1">
      <c r="A202" s="6"/>
      <c r="B202" s="9">
        <v>182</v>
      </c>
      <c r="C202" s="10" t="s">
        <v>59</v>
      </c>
      <c r="D202" s="56">
        <f>SUM(E202)</f>
        <v>58.581</v>
      </c>
      <c r="E202" s="42">
        <v>58.581</v>
      </c>
      <c r="F202" s="42">
        <v>0</v>
      </c>
      <c r="G202" s="42">
        <v>0</v>
      </c>
      <c r="H202" s="42">
        <v>0</v>
      </c>
      <c r="I202" s="42">
        <f t="shared" si="32"/>
        <v>0</v>
      </c>
      <c r="J202" s="42">
        <f t="shared" si="31"/>
        <v>0</v>
      </c>
      <c r="K202" s="42">
        <f>J202</f>
        <v>0</v>
      </c>
      <c r="L202" s="21" t="s">
        <v>21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8.75" customHeight="1">
      <c r="A203" s="6"/>
      <c r="B203" s="9">
        <v>183</v>
      </c>
      <c r="C203" s="13" t="s">
        <v>8</v>
      </c>
      <c r="D203" s="56">
        <v>0</v>
      </c>
      <c r="E203" s="42">
        <v>0</v>
      </c>
      <c r="F203" s="42">
        <f>E203</f>
        <v>0</v>
      </c>
      <c r="G203" s="42">
        <f>F203</f>
        <v>0</v>
      </c>
      <c r="H203" s="42">
        <v>0</v>
      </c>
      <c r="I203" s="42">
        <f t="shared" si="32"/>
        <v>0</v>
      </c>
      <c r="J203" s="42">
        <f t="shared" si="31"/>
        <v>0</v>
      </c>
      <c r="K203" s="42">
        <v>0</v>
      </c>
      <c r="L203" s="21" t="s">
        <v>21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63" customHeight="1">
      <c r="A204" s="6"/>
      <c r="B204" s="9">
        <v>184</v>
      </c>
      <c r="C204" s="78" t="s">
        <v>81</v>
      </c>
      <c r="D204" s="59">
        <f>SUM(E204)</f>
        <v>115</v>
      </c>
      <c r="E204" s="41">
        <f>SUM(E207)</f>
        <v>115</v>
      </c>
      <c r="F204" s="41">
        <f>SUM(F207)</f>
        <v>0</v>
      </c>
      <c r="G204" s="41">
        <f>SUM(G207)</f>
        <v>0</v>
      </c>
      <c r="H204" s="41">
        <f>G204</f>
        <v>0</v>
      </c>
      <c r="I204" s="41">
        <f t="shared" si="32"/>
        <v>0</v>
      </c>
      <c r="J204" s="41">
        <f t="shared" si="31"/>
        <v>0</v>
      </c>
      <c r="K204" s="41">
        <f>J204</f>
        <v>0</v>
      </c>
      <c r="L204" s="79" t="s">
        <v>21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8.75" customHeight="1">
      <c r="A205" s="6"/>
      <c r="B205" s="9">
        <v>185</v>
      </c>
      <c r="C205" s="13" t="s">
        <v>63</v>
      </c>
      <c r="D205" s="56">
        <v>0</v>
      </c>
      <c r="E205" s="42">
        <v>0</v>
      </c>
      <c r="F205" s="42">
        <f>E205</f>
        <v>0</v>
      </c>
      <c r="G205" s="42">
        <f>F205</f>
        <v>0</v>
      </c>
      <c r="H205" s="42">
        <v>0</v>
      </c>
      <c r="I205" s="42">
        <f t="shared" si="32"/>
        <v>0</v>
      </c>
      <c r="J205" s="42">
        <f t="shared" si="31"/>
        <v>0</v>
      </c>
      <c r="K205" s="42">
        <v>0</v>
      </c>
      <c r="L205" s="21" t="s">
        <v>21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8.75" customHeight="1">
      <c r="A206" s="6"/>
      <c r="B206" s="9">
        <v>186</v>
      </c>
      <c r="C206" s="10" t="s">
        <v>6</v>
      </c>
      <c r="D206" s="56">
        <v>0</v>
      </c>
      <c r="E206" s="42">
        <v>0</v>
      </c>
      <c r="F206" s="42">
        <f>E206</f>
        <v>0</v>
      </c>
      <c r="G206" s="42">
        <f>F206</f>
        <v>0</v>
      </c>
      <c r="H206" s="42">
        <v>0</v>
      </c>
      <c r="I206" s="42">
        <f t="shared" si="32"/>
        <v>0</v>
      </c>
      <c r="J206" s="42">
        <f t="shared" si="31"/>
        <v>0</v>
      </c>
      <c r="K206" s="42">
        <v>0</v>
      </c>
      <c r="L206" s="21" t="s">
        <v>21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8.75" customHeight="1">
      <c r="A207" s="6"/>
      <c r="B207" s="9">
        <v>187</v>
      </c>
      <c r="C207" s="10" t="s">
        <v>59</v>
      </c>
      <c r="D207" s="56">
        <f>SUM(E207)</f>
        <v>115</v>
      </c>
      <c r="E207" s="42">
        <v>115</v>
      </c>
      <c r="F207" s="42">
        <v>0</v>
      </c>
      <c r="G207" s="42">
        <v>0</v>
      </c>
      <c r="H207" s="42">
        <v>0</v>
      </c>
      <c r="I207" s="42">
        <f t="shared" si="32"/>
        <v>0</v>
      </c>
      <c r="J207" s="42">
        <f t="shared" si="31"/>
        <v>0</v>
      </c>
      <c r="K207" s="42">
        <f>J207</f>
        <v>0</v>
      </c>
      <c r="L207" s="21" t="s">
        <v>21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8.75" customHeight="1">
      <c r="A208" s="6"/>
      <c r="B208" s="9">
        <v>188</v>
      </c>
      <c r="C208" s="13" t="s">
        <v>8</v>
      </c>
      <c r="D208" s="56">
        <v>0</v>
      </c>
      <c r="E208" s="42">
        <v>0</v>
      </c>
      <c r="F208" s="42">
        <f>E208</f>
        <v>0</v>
      </c>
      <c r="G208" s="42">
        <f>F208</f>
        <v>0</v>
      </c>
      <c r="H208" s="42">
        <v>0</v>
      </c>
      <c r="I208" s="42">
        <f t="shared" si="32"/>
        <v>0</v>
      </c>
      <c r="J208" s="42">
        <f t="shared" si="31"/>
        <v>0</v>
      </c>
      <c r="K208" s="42">
        <v>0</v>
      </c>
      <c r="L208" s="21" t="s">
        <v>21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59.25" customHeight="1">
      <c r="A209" s="6"/>
      <c r="B209" s="9">
        <v>189</v>
      </c>
      <c r="C209" s="78" t="s">
        <v>82</v>
      </c>
      <c r="D209" s="59">
        <f>SUM(E209)</f>
        <v>298.934</v>
      </c>
      <c r="E209" s="41">
        <f>SUM(E212)</f>
        <v>298.934</v>
      </c>
      <c r="F209" s="41">
        <f>SUM(F212)</f>
        <v>0</v>
      </c>
      <c r="G209" s="41">
        <f>SUM(G212)</f>
        <v>0</v>
      </c>
      <c r="H209" s="41">
        <f>G209</f>
        <v>0</v>
      </c>
      <c r="I209" s="41">
        <f t="shared" si="32"/>
        <v>0</v>
      </c>
      <c r="J209" s="41">
        <f t="shared" si="31"/>
        <v>0</v>
      </c>
      <c r="K209" s="41">
        <f>J209</f>
        <v>0</v>
      </c>
      <c r="L209" s="79" t="s">
        <v>21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8.75" customHeight="1">
      <c r="A210" s="6"/>
      <c r="B210" s="9">
        <v>190</v>
      </c>
      <c r="C210" s="13" t="s">
        <v>63</v>
      </c>
      <c r="D210" s="56">
        <v>0</v>
      </c>
      <c r="E210" s="42">
        <v>0</v>
      </c>
      <c r="F210" s="42">
        <f>E210</f>
        <v>0</v>
      </c>
      <c r="G210" s="42">
        <f>F210</f>
        <v>0</v>
      </c>
      <c r="H210" s="42">
        <v>0</v>
      </c>
      <c r="I210" s="42">
        <f t="shared" si="32"/>
        <v>0</v>
      </c>
      <c r="J210" s="42">
        <f t="shared" si="31"/>
        <v>0</v>
      </c>
      <c r="K210" s="42">
        <v>0</v>
      </c>
      <c r="L210" s="21" t="s">
        <v>21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8.75" customHeight="1">
      <c r="A211" s="6"/>
      <c r="B211" s="9">
        <v>191</v>
      </c>
      <c r="C211" s="10" t="s">
        <v>6</v>
      </c>
      <c r="D211" s="56">
        <v>0</v>
      </c>
      <c r="E211" s="42">
        <v>0</v>
      </c>
      <c r="F211" s="42">
        <f>E211</f>
        <v>0</v>
      </c>
      <c r="G211" s="42">
        <f>F211</f>
        <v>0</v>
      </c>
      <c r="H211" s="42">
        <v>0</v>
      </c>
      <c r="I211" s="42">
        <f t="shared" si="32"/>
        <v>0</v>
      </c>
      <c r="J211" s="42">
        <f aca="true" t="shared" si="33" ref="J211:J242">I211</f>
        <v>0</v>
      </c>
      <c r="K211" s="42">
        <v>0</v>
      </c>
      <c r="L211" s="21" t="s">
        <v>21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8.75" customHeight="1">
      <c r="A212" s="6"/>
      <c r="B212" s="9">
        <v>192</v>
      </c>
      <c r="C212" s="10" t="s">
        <v>59</v>
      </c>
      <c r="D212" s="56">
        <f>SUM(E212)</f>
        <v>298.934</v>
      </c>
      <c r="E212" s="42">
        <v>298.934</v>
      </c>
      <c r="F212" s="42">
        <v>0</v>
      </c>
      <c r="G212" s="42">
        <v>0</v>
      </c>
      <c r="H212" s="42">
        <v>0</v>
      </c>
      <c r="I212" s="42">
        <f t="shared" si="32"/>
        <v>0</v>
      </c>
      <c r="J212" s="42">
        <f t="shared" si="33"/>
        <v>0</v>
      </c>
      <c r="K212" s="42">
        <f>J212</f>
        <v>0</v>
      </c>
      <c r="L212" s="21" t="s">
        <v>21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8.75" customHeight="1">
      <c r="A213" s="6"/>
      <c r="B213" s="9">
        <v>193</v>
      </c>
      <c r="C213" s="13" t="s">
        <v>8</v>
      </c>
      <c r="D213" s="56">
        <v>0</v>
      </c>
      <c r="E213" s="42">
        <v>0</v>
      </c>
      <c r="F213" s="42">
        <f>E213</f>
        <v>0</v>
      </c>
      <c r="G213" s="42">
        <f>F213</f>
        <v>0</v>
      </c>
      <c r="H213" s="42">
        <v>0</v>
      </c>
      <c r="I213" s="42">
        <f t="shared" si="32"/>
        <v>0</v>
      </c>
      <c r="J213" s="42">
        <f t="shared" si="33"/>
        <v>0</v>
      </c>
      <c r="K213" s="42">
        <v>0</v>
      </c>
      <c r="L213" s="21" t="s">
        <v>21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62.25" customHeight="1">
      <c r="A214" s="6"/>
      <c r="B214" s="9">
        <v>194</v>
      </c>
      <c r="C214" s="78" t="s">
        <v>83</v>
      </c>
      <c r="D214" s="59">
        <f>SUM(E214)</f>
        <v>414.981</v>
      </c>
      <c r="E214" s="41">
        <f>SUM(E217)</f>
        <v>414.981</v>
      </c>
      <c r="F214" s="41">
        <f>SUM(F217)</f>
        <v>0</v>
      </c>
      <c r="G214" s="41">
        <f>SUM(G217)</f>
        <v>0</v>
      </c>
      <c r="H214" s="41">
        <f>G214</f>
        <v>0</v>
      </c>
      <c r="I214" s="41">
        <f t="shared" si="32"/>
        <v>0</v>
      </c>
      <c r="J214" s="41">
        <f t="shared" si="33"/>
        <v>0</v>
      </c>
      <c r="K214" s="41">
        <f>J214</f>
        <v>0</v>
      </c>
      <c r="L214" s="79" t="s">
        <v>21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8.75" customHeight="1">
      <c r="A215" s="6"/>
      <c r="B215" s="9">
        <v>195</v>
      </c>
      <c r="C215" s="13" t="s">
        <v>63</v>
      </c>
      <c r="D215" s="56">
        <v>0</v>
      </c>
      <c r="E215" s="42">
        <v>0</v>
      </c>
      <c r="F215" s="42">
        <f>E215</f>
        <v>0</v>
      </c>
      <c r="G215" s="42">
        <f>F215</f>
        <v>0</v>
      </c>
      <c r="H215" s="42">
        <v>0</v>
      </c>
      <c r="I215" s="42">
        <f t="shared" si="32"/>
        <v>0</v>
      </c>
      <c r="J215" s="42">
        <f t="shared" si="33"/>
        <v>0</v>
      </c>
      <c r="K215" s="42">
        <v>0</v>
      </c>
      <c r="L215" s="21" t="s">
        <v>21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8.75" customHeight="1">
      <c r="A216" s="6"/>
      <c r="B216" s="9">
        <v>196</v>
      </c>
      <c r="C216" s="10" t="s">
        <v>6</v>
      </c>
      <c r="D216" s="56">
        <v>0</v>
      </c>
      <c r="E216" s="42">
        <v>0</v>
      </c>
      <c r="F216" s="42">
        <f>E216</f>
        <v>0</v>
      </c>
      <c r="G216" s="42">
        <f>F216</f>
        <v>0</v>
      </c>
      <c r="H216" s="42">
        <v>0</v>
      </c>
      <c r="I216" s="42">
        <f t="shared" si="32"/>
        <v>0</v>
      </c>
      <c r="J216" s="42">
        <f t="shared" si="33"/>
        <v>0</v>
      </c>
      <c r="K216" s="42">
        <v>0</v>
      </c>
      <c r="L216" s="21" t="s">
        <v>21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8.75" customHeight="1">
      <c r="A217" s="6"/>
      <c r="B217" s="9">
        <v>197</v>
      </c>
      <c r="C217" s="10" t="s">
        <v>59</v>
      </c>
      <c r="D217" s="56">
        <f>SUM(E217)</f>
        <v>414.981</v>
      </c>
      <c r="E217" s="42">
        <v>414.981</v>
      </c>
      <c r="F217" s="42">
        <v>0</v>
      </c>
      <c r="G217" s="42">
        <v>0</v>
      </c>
      <c r="H217" s="42">
        <v>0</v>
      </c>
      <c r="I217" s="42">
        <f aca="true" t="shared" si="34" ref="I217:I248">H217</f>
        <v>0</v>
      </c>
      <c r="J217" s="42">
        <f t="shared" si="33"/>
        <v>0</v>
      </c>
      <c r="K217" s="42">
        <f>J217</f>
        <v>0</v>
      </c>
      <c r="L217" s="21" t="s">
        <v>21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8.75" customHeight="1">
      <c r="A218" s="6"/>
      <c r="B218" s="9">
        <v>198</v>
      </c>
      <c r="C218" s="13" t="s">
        <v>8</v>
      </c>
      <c r="D218" s="56">
        <v>0</v>
      </c>
      <c r="E218" s="42">
        <v>0</v>
      </c>
      <c r="F218" s="42">
        <f>E218</f>
        <v>0</v>
      </c>
      <c r="G218" s="42">
        <f>F218</f>
        <v>0</v>
      </c>
      <c r="H218" s="42">
        <v>0</v>
      </c>
      <c r="I218" s="42">
        <f t="shared" si="34"/>
        <v>0</v>
      </c>
      <c r="J218" s="42">
        <f t="shared" si="33"/>
        <v>0</v>
      </c>
      <c r="K218" s="42">
        <v>0</v>
      </c>
      <c r="L218" s="21" t="s">
        <v>21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45" customHeight="1">
      <c r="A219" s="6"/>
      <c r="B219" s="9">
        <v>199</v>
      </c>
      <c r="C219" s="78" t="s">
        <v>84</v>
      </c>
      <c r="D219" s="59">
        <f>SUM(E219)</f>
        <v>426.824</v>
      </c>
      <c r="E219" s="41">
        <f>SUM(E222)</f>
        <v>426.824</v>
      </c>
      <c r="F219" s="41">
        <f>SUM(F222)</f>
        <v>0</v>
      </c>
      <c r="G219" s="41">
        <f>SUM(G222)</f>
        <v>0</v>
      </c>
      <c r="H219" s="41">
        <f>G219</f>
        <v>0</v>
      </c>
      <c r="I219" s="41">
        <f t="shared" si="34"/>
        <v>0</v>
      </c>
      <c r="J219" s="41">
        <f t="shared" si="33"/>
        <v>0</v>
      </c>
      <c r="K219" s="41">
        <f>J219</f>
        <v>0</v>
      </c>
      <c r="L219" s="79" t="s">
        <v>21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8.75" customHeight="1">
      <c r="A220" s="6"/>
      <c r="B220" s="9">
        <v>200</v>
      </c>
      <c r="C220" s="13" t="s">
        <v>63</v>
      </c>
      <c r="D220" s="56">
        <v>0</v>
      </c>
      <c r="E220" s="42">
        <v>0</v>
      </c>
      <c r="F220" s="42">
        <f>E220</f>
        <v>0</v>
      </c>
      <c r="G220" s="42">
        <f>F220</f>
        <v>0</v>
      </c>
      <c r="H220" s="42">
        <v>0</v>
      </c>
      <c r="I220" s="42">
        <f t="shared" si="34"/>
        <v>0</v>
      </c>
      <c r="J220" s="42">
        <f t="shared" si="33"/>
        <v>0</v>
      </c>
      <c r="K220" s="42">
        <v>0</v>
      </c>
      <c r="L220" s="21" t="s">
        <v>21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8.75" customHeight="1">
      <c r="A221" s="6"/>
      <c r="B221" s="9">
        <v>201</v>
      </c>
      <c r="C221" s="10" t="s">
        <v>6</v>
      </c>
      <c r="D221" s="56">
        <v>0</v>
      </c>
      <c r="E221" s="42">
        <v>0</v>
      </c>
      <c r="F221" s="42">
        <f>E221</f>
        <v>0</v>
      </c>
      <c r="G221" s="42">
        <f>F221</f>
        <v>0</v>
      </c>
      <c r="H221" s="42">
        <v>0</v>
      </c>
      <c r="I221" s="42">
        <f t="shared" si="34"/>
        <v>0</v>
      </c>
      <c r="J221" s="42">
        <f t="shared" si="33"/>
        <v>0</v>
      </c>
      <c r="K221" s="42">
        <v>0</v>
      </c>
      <c r="L221" s="21" t="s">
        <v>21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8.75" customHeight="1">
      <c r="A222" s="6"/>
      <c r="B222" s="9">
        <v>202</v>
      </c>
      <c r="C222" s="10" t="s">
        <v>59</v>
      </c>
      <c r="D222" s="56">
        <f>SUM(E222)</f>
        <v>426.824</v>
      </c>
      <c r="E222" s="42">
        <v>426.824</v>
      </c>
      <c r="F222" s="42">
        <v>0</v>
      </c>
      <c r="G222" s="42">
        <v>0</v>
      </c>
      <c r="H222" s="42">
        <v>0</v>
      </c>
      <c r="I222" s="42">
        <f t="shared" si="34"/>
        <v>0</v>
      </c>
      <c r="J222" s="42">
        <f t="shared" si="33"/>
        <v>0</v>
      </c>
      <c r="K222" s="42">
        <f>J222</f>
        <v>0</v>
      </c>
      <c r="L222" s="21" t="s">
        <v>21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8.75" customHeight="1">
      <c r="A223" s="6"/>
      <c r="B223" s="9">
        <v>203</v>
      </c>
      <c r="C223" s="13" t="s">
        <v>8</v>
      </c>
      <c r="D223" s="56">
        <v>0</v>
      </c>
      <c r="E223" s="42">
        <v>0</v>
      </c>
      <c r="F223" s="42">
        <f>E223</f>
        <v>0</v>
      </c>
      <c r="G223" s="42">
        <f>F223</f>
        <v>0</v>
      </c>
      <c r="H223" s="42">
        <v>0</v>
      </c>
      <c r="I223" s="42">
        <f t="shared" si="34"/>
        <v>0</v>
      </c>
      <c r="J223" s="42">
        <f t="shared" si="33"/>
        <v>0</v>
      </c>
      <c r="K223" s="42">
        <v>0</v>
      </c>
      <c r="L223" s="21" t="s">
        <v>21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68.25" customHeight="1">
      <c r="A224" s="6"/>
      <c r="B224" s="9">
        <v>204</v>
      </c>
      <c r="C224" s="78" t="s">
        <v>85</v>
      </c>
      <c r="D224" s="59">
        <f>SUM(E224)</f>
        <v>338.429</v>
      </c>
      <c r="E224" s="41">
        <f>SUM(E227)</f>
        <v>338.429</v>
      </c>
      <c r="F224" s="41">
        <f>SUM(F227)</f>
        <v>0</v>
      </c>
      <c r="G224" s="41">
        <f>SUM(G227)</f>
        <v>0</v>
      </c>
      <c r="H224" s="41">
        <f>G224</f>
        <v>0</v>
      </c>
      <c r="I224" s="41">
        <f t="shared" si="34"/>
        <v>0</v>
      </c>
      <c r="J224" s="41">
        <f t="shared" si="33"/>
        <v>0</v>
      </c>
      <c r="K224" s="41">
        <f>J224</f>
        <v>0</v>
      </c>
      <c r="L224" s="79" t="s">
        <v>21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8.75" customHeight="1">
      <c r="A225" s="6"/>
      <c r="B225" s="9">
        <v>205</v>
      </c>
      <c r="C225" s="13" t="s">
        <v>63</v>
      </c>
      <c r="D225" s="56">
        <v>0</v>
      </c>
      <c r="E225" s="42">
        <v>0</v>
      </c>
      <c r="F225" s="42">
        <f>E225</f>
        <v>0</v>
      </c>
      <c r="G225" s="42">
        <f>F225</f>
        <v>0</v>
      </c>
      <c r="H225" s="42">
        <v>0</v>
      </c>
      <c r="I225" s="42">
        <f t="shared" si="34"/>
        <v>0</v>
      </c>
      <c r="J225" s="42">
        <f t="shared" si="33"/>
        <v>0</v>
      </c>
      <c r="K225" s="42">
        <v>0</v>
      </c>
      <c r="L225" s="21" t="s">
        <v>21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8.75" customHeight="1">
      <c r="A226" s="6"/>
      <c r="B226" s="9">
        <v>206</v>
      </c>
      <c r="C226" s="10" t="s">
        <v>6</v>
      </c>
      <c r="D226" s="56">
        <v>0</v>
      </c>
      <c r="E226" s="42">
        <v>0</v>
      </c>
      <c r="F226" s="42">
        <f>E226</f>
        <v>0</v>
      </c>
      <c r="G226" s="42">
        <f>F226</f>
        <v>0</v>
      </c>
      <c r="H226" s="42">
        <v>0</v>
      </c>
      <c r="I226" s="42">
        <f t="shared" si="34"/>
        <v>0</v>
      </c>
      <c r="J226" s="42">
        <f t="shared" si="33"/>
        <v>0</v>
      </c>
      <c r="K226" s="42">
        <v>0</v>
      </c>
      <c r="L226" s="21" t="s">
        <v>21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8.75" customHeight="1">
      <c r="A227" s="6"/>
      <c r="B227" s="9">
        <v>207</v>
      </c>
      <c r="C227" s="10" t="s">
        <v>59</v>
      </c>
      <c r="D227" s="56">
        <f>SUM(E227)</f>
        <v>338.429</v>
      </c>
      <c r="E227" s="42">
        <v>338.429</v>
      </c>
      <c r="F227" s="42">
        <v>0</v>
      </c>
      <c r="G227" s="42">
        <v>0</v>
      </c>
      <c r="H227" s="42">
        <v>0</v>
      </c>
      <c r="I227" s="42">
        <f t="shared" si="34"/>
        <v>0</v>
      </c>
      <c r="J227" s="42">
        <f t="shared" si="33"/>
        <v>0</v>
      </c>
      <c r="K227" s="42">
        <f>J227</f>
        <v>0</v>
      </c>
      <c r="L227" s="21" t="s">
        <v>21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8.75" customHeight="1">
      <c r="A228" s="6"/>
      <c r="B228" s="9">
        <v>208</v>
      </c>
      <c r="C228" s="13" t="s">
        <v>8</v>
      </c>
      <c r="D228" s="56">
        <v>0</v>
      </c>
      <c r="E228" s="42">
        <v>0</v>
      </c>
      <c r="F228" s="42">
        <f>E228</f>
        <v>0</v>
      </c>
      <c r="G228" s="42">
        <f>F228</f>
        <v>0</v>
      </c>
      <c r="H228" s="42">
        <v>0</v>
      </c>
      <c r="I228" s="42">
        <f t="shared" si="34"/>
        <v>0</v>
      </c>
      <c r="J228" s="42">
        <f t="shared" si="33"/>
        <v>0</v>
      </c>
      <c r="K228" s="42">
        <v>0</v>
      </c>
      <c r="L228" s="21" t="s">
        <v>21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40.5" customHeight="1">
      <c r="A229" s="6"/>
      <c r="B229" s="9">
        <v>209</v>
      </c>
      <c r="C229" s="78" t="s">
        <v>86</v>
      </c>
      <c r="D229" s="59">
        <f>SUM(E229)</f>
        <v>693.371</v>
      </c>
      <c r="E229" s="41">
        <f>SUM(E232)</f>
        <v>693.371</v>
      </c>
      <c r="F229" s="41">
        <f>SUM(F232)</f>
        <v>0</v>
      </c>
      <c r="G229" s="41">
        <f>SUM(G232)</f>
        <v>0</v>
      </c>
      <c r="H229" s="41">
        <f>G229</f>
        <v>0</v>
      </c>
      <c r="I229" s="41">
        <f t="shared" si="34"/>
        <v>0</v>
      </c>
      <c r="J229" s="41">
        <f t="shared" si="33"/>
        <v>0</v>
      </c>
      <c r="K229" s="41">
        <f>J229</f>
        <v>0</v>
      </c>
      <c r="L229" s="79" t="s">
        <v>21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8.75" customHeight="1">
      <c r="A230" s="6"/>
      <c r="B230" s="9">
        <v>210</v>
      </c>
      <c r="C230" s="13" t="s">
        <v>63</v>
      </c>
      <c r="D230" s="56">
        <v>0</v>
      </c>
      <c r="E230" s="42">
        <v>0</v>
      </c>
      <c r="F230" s="42">
        <f>E230</f>
        <v>0</v>
      </c>
      <c r="G230" s="42">
        <f>F230</f>
        <v>0</v>
      </c>
      <c r="H230" s="42">
        <v>0</v>
      </c>
      <c r="I230" s="42">
        <f t="shared" si="34"/>
        <v>0</v>
      </c>
      <c r="J230" s="42">
        <f t="shared" si="33"/>
        <v>0</v>
      </c>
      <c r="K230" s="42">
        <v>0</v>
      </c>
      <c r="L230" s="21" t="s">
        <v>21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8.75" customHeight="1">
      <c r="A231" s="6"/>
      <c r="B231" s="9">
        <v>211</v>
      </c>
      <c r="C231" s="10" t="s">
        <v>6</v>
      </c>
      <c r="D231" s="56">
        <v>0</v>
      </c>
      <c r="E231" s="42">
        <v>0</v>
      </c>
      <c r="F231" s="42">
        <f>E231</f>
        <v>0</v>
      </c>
      <c r="G231" s="42">
        <f>F231</f>
        <v>0</v>
      </c>
      <c r="H231" s="42">
        <v>0</v>
      </c>
      <c r="I231" s="42">
        <f t="shared" si="34"/>
        <v>0</v>
      </c>
      <c r="J231" s="42">
        <f t="shared" si="33"/>
        <v>0</v>
      </c>
      <c r="K231" s="42">
        <v>0</v>
      </c>
      <c r="L231" s="21" t="s">
        <v>21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8.75" customHeight="1">
      <c r="A232" s="6"/>
      <c r="B232" s="9">
        <v>212</v>
      </c>
      <c r="C232" s="10" t="s">
        <v>59</v>
      </c>
      <c r="D232" s="56">
        <f>SUM(E232)</f>
        <v>693.371</v>
      </c>
      <c r="E232" s="42">
        <v>693.371</v>
      </c>
      <c r="F232" s="42">
        <v>0</v>
      </c>
      <c r="G232" s="42">
        <v>0</v>
      </c>
      <c r="H232" s="42">
        <v>0</v>
      </c>
      <c r="I232" s="42">
        <f t="shared" si="34"/>
        <v>0</v>
      </c>
      <c r="J232" s="42">
        <f t="shared" si="33"/>
        <v>0</v>
      </c>
      <c r="K232" s="42">
        <f>J232</f>
        <v>0</v>
      </c>
      <c r="L232" s="21" t="s">
        <v>21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8.75" customHeight="1">
      <c r="A233" s="6"/>
      <c r="B233" s="9">
        <v>213</v>
      </c>
      <c r="C233" s="13" t="s">
        <v>8</v>
      </c>
      <c r="D233" s="56">
        <v>0</v>
      </c>
      <c r="E233" s="42">
        <v>0</v>
      </c>
      <c r="F233" s="42">
        <f>E233</f>
        <v>0</v>
      </c>
      <c r="G233" s="42">
        <f>F233</f>
        <v>0</v>
      </c>
      <c r="H233" s="42">
        <v>0</v>
      </c>
      <c r="I233" s="42">
        <f t="shared" si="34"/>
        <v>0</v>
      </c>
      <c r="J233" s="42">
        <f t="shared" si="33"/>
        <v>0</v>
      </c>
      <c r="K233" s="42">
        <v>0</v>
      </c>
      <c r="L233" s="21" t="s">
        <v>21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67.5" customHeight="1">
      <c r="A234" s="6"/>
      <c r="B234" s="9">
        <v>214</v>
      </c>
      <c r="C234" s="78" t="s">
        <v>87</v>
      </c>
      <c r="D234" s="59">
        <f>SUM(E234)</f>
        <v>159.692</v>
      </c>
      <c r="E234" s="41">
        <f>SUM(E237)</f>
        <v>159.692</v>
      </c>
      <c r="F234" s="41">
        <f>SUM(F237)</f>
        <v>0</v>
      </c>
      <c r="G234" s="41">
        <f>SUM(G237)</f>
        <v>0</v>
      </c>
      <c r="H234" s="41">
        <f>G234</f>
        <v>0</v>
      </c>
      <c r="I234" s="41">
        <f t="shared" si="34"/>
        <v>0</v>
      </c>
      <c r="J234" s="41">
        <f t="shared" si="33"/>
        <v>0</v>
      </c>
      <c r="K234" s="41">
        <f>J234</f>
        <v>0</v>
      </c>
      <c r="L234" s="79" t="s">
        <v>21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8.75" customHeight="1">
      <c r="A235" s="6"/>
      <c r="B235" s="9">
        <v>215</v>
      </c>
      <c r="C235" s="13" t="s">
        <v>63</v>
      </c>
      <c r="D235" s="56">
        <v>0</v>
      </c>
      <c r="E235" s="42">
        <v>0</v>
      </c>
      <c r="F235" s="42">
        <f>E235</f>
        <v>0</v>
      </c>
      <c r="G235" s="42">
        <f>F235</f>
        <v>0</v>
      </c>
      <c r="H235" s="42">
        <v>0</v>
      </c>
      <c r="I235" s="42">
        <f t="shared" si="34"/>
        <v>0</v>
      </c>
      <c r="J235" s="42">
        <f t="shared" si="33"/>
        <v>0</v>
      </c>
      <c r="K235" s="42">
        <v>0</v>
      </c>
      <c r="L235" s="21" t="s">
        <v>21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8.75" customHeight="1">
      <c r="A236" s="6"/>
      <c r="B236" s="9">
        <v>216</v>
      </c>
      <c r="C236" s="10" t="s">
        <v>6</v>
      </c>
      <c r="D236" s="56">
        <v>0</v>
      </c>
      <c r="E236" s="42">
        <v>0</v>
      </c>
      <c r="F236" s="42">
        <f>E236</f>
        <v>0</v>
      </c>
      <c r="G236" s="42">
        <f>F236</f>
        <v>0</v>
      </c>
      <c r="H236" s="42">
        <v>0</v>
      </c>
      <c r="I236" s="42">
        <f t="shared" si="34"/>
        <v>0</v>
      </c>
      <c r="J236" s="42">
        <f t="shared" si="33"/>
        <v>0</v>
      </c>
      <c r="K236" s="42">
        <v>0</v>
      </c>
      <c r="L236" s="21" t="s">
        <v>21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8.75" customHeight="1">
      <c r="A237" s="6"/>
      <c r="B237" s="9">
        <v>217</v>
      </c>
      <c r="C237" s="10" t="s">
        <v>59</v>
      </c>
      <c r="D237" s="56">
        <f>SUM(E237)</f>
        <v>159.692</v>
      </c>
      <c r="E237" s="42">
        <v>159.692</v>
      </c>
      <c r="F237" s="42">
        <v>0</v>
      </c>
      <c r="G237" s="42">
        <v>0</v>
      </c>
      <c r="H237" s="42">
        <v>0</v>
      </c>
      <c r="I237" s="42">
        <f t="shared" si="34"/>
        <v>0</v>
      </c>
      <c r="J237" s="42">
        <f t="shared" si="33"/>
        <v>0</v>
      </c>
      <c r="K237" s="42">
        <f>J237</f>
        <v>0</v>
      </c>
      <c r="L237" s="21" t="s">
        <v>21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8.75" customHeight="1">
      <c r="A238" s="6"/>
      <c r="B238" s="9">
        <v>218</v>
      </c>
      <c r="C238" s="13" t="s">
        <v>8</v>
      </c>
      <c r="D238" s="56">
        <v>0</v>
      </c>
      <c r="E238" s="42">
        <v>0</v>
      </c>
      <c r="F238" s="42">
        <f>E238</f>
        <v>0</v>
      </c>
      <c r="G238" s="42">
        <f>F238</f>
        <v>0</v>
      </c>
      <c r="H238" s="42">
        <v>0</v>
      </c>
      <c r="I238" s="42">
        <f t="shared" si="34"/>
        <v>0</v>
      </c>
      <c r="J238" s="42">
        <f t="shared" si="33"/>
        <v>0</v>
      </c>
      <c r="K238" s="42">
        <v>0</v>
      </c>
      <c r="L238" s="21" t="s">
        <v>21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68.25" customHeight="1">
      <c r="A239" s="6"/>
      <c r="B239" s="9">
        <v>219</v>
      </c>
      <c r="C239" s="78" t="s">
        <v>88</v>
      </c>
      <c r="D239" s="59">
        <f>SUM(E239)</f>
        <v>178.964</v>
      </c>
      <c r="E239" s="41">
        <f>SUM(E242)</f>
        <v>178.964</v>
      </c>
      <c r="F239" s="41">
        <f>SUM(F242)</f>
        <v>0</v>
      </c>
      <c r="G239" s="41">
        <f>SUM(G242)</f>
        <v>0</v>
      </c>
      <c r="H239" s="41">
        <f>G239</f>
        <v>0</v>
      </c>
      <c r="I239" s="41">
        <f t="shared" si="34"/>
        <v>0</v>
      </c>
      <c r="J239" s="41">
        <f t="shared" si="33"/>
        <v>0</v>
      </c>
      <c r="K239" s="41">
        <f>J239</f>
        <v>0</v>
      </c>
      <c r="L239" s="79" t="s">
        <v>21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8.75" customHeight="1">
      <c r="A240" s="6"/>
      <c r="B240" s="9">
        <v>220</v>
      </c>
      <c r="C240" s="13" t="s">
        <v>63</v>
      </c>
      <c r="D240" s="56">
        <v>0</v>
      </c>
      <c r="E240" s="42">
        <v>0</v>
      </c>
      <c r="F240" s="42">
        <f>E240</f>
        <v>0</v>
      </c>
      <c r="G240" s="42">
        <f>F240</f>
        <v>0</v>
      </c>
      <c r="H240" s="42">
        <v>0</v>
      </c>
      <c r="I240" s="42">
        <f t="shared" si="34"/>
        <v>0</v>
      </c>
      <c r="J240" s="42">
        <f t="shared" si="33"/>
        <v>0</v>
      </c>
      <c r="K240" s="42">
        <v>0</v>
      </c>
      <c r="L240" s="21" t="s">
        <v>21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8.75" customHeight="1">
      <c r="A241" s="6"/>
      <c r="B241" s="9">
        <v>221</v>
      </c>
      <c r="C241" s="10" t="s">
        <v>6</v>
      </c>
      <c r="D241" s="56">
        <v>0</v>
      </c>
      <c r="E241" s="42">
        <v>0</v>
      </c>
      <c r="F241" s="42">
        <f>E241</f>
        <v>0</v>
      </c>
      <c r="G241" s="42">
        <f>F241</f>
        <v>0</v>
      </c>
      <c r="H241" s="42">
        <v>0</v>
      </c>
      <c r="I241" s="42">
        <f t="shared" si="34"/>
        <v>0</v>
      </c>
      <c r="J241" s="42">
        <f t="shared" si="33"/>
        <v>0</v>
      </c>
      <c r="K241" s="42">
        <v>0</v>
      </c>
      <c r="L241" s="21" t="s">
        <v>21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8.75" customHeight="1">
      <c r="A242" s="6"/>
      <c r="B242" s="9">
        <v>222</v>
      </c>
      <c r="C242" s="10" t="s">
        <v>59</v>
      </c>
      <c r="D242" s="56">
        <f>SUM(E242)</f>
        <v>178.964</v>
      </c>
      <c r="E242" s="42">
        <v>178.964</v>
      </c>
      <c r="F242" s="42">
        <v>0</v>
      </c>
      <c r="G242" s="42">
        <v>0</v>
      </c>
      <c r="H242" s="42">
        <v>0</v>
      </c>
      <c r="I242" s="42">
        <f t="shared" si="34"/>
        <v>0</v>
      </c>
      <c r="J242" s="42">
        <f t="shared" si="33"/>
        <v>0</v>
      </c>
      <c r="K242" s="42">
        <f>J242</f>
        <v>0</v>
      </c>
      <c r="L242" s="21" t="s">
        <v>21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8.75" customHeight="1">
      <c r="A243" s="6"/>
      <c r="B243" s="9">
        <v>223</v>
      </c>
      <c r="C243" s="13" t="s">
        <v>8</v>
      </c>
      <c r="D243" s="56">
        <v>0</v>
      </c>
      <c r="E243" s="42">
        <v>0</v>
      </c>
      <c r="F243" s="42">
        <f>E243</f>
        <v>0</v>
      </c>
      <c r="G243" s="42">
        <f>F243</f>
        <v>0</v>
      </c>
      <c r="H243" s="42">
        <v>0</v>
      </c>
      <c r="I243" s="42">
        <f t="shared" si="34"/>
        <v>0</v>
      </c>
      <c r="J243" s="42">
        <f aca="true" t="shared" si="35" ref="J243:J274">I243</f>
        <v>0</v>
      </c>
      <c r="K243" s="42">
        <v>0</v>
      </c>
      <c r="L243" s="21" t="s">
        <v>21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63" customHeight="1">
      <c r="A244" s="6"/>
      <c r="B244" s="9">
        <v>224</v>
      </c>
      <c r="C244" s="78" t="s">
        <v>89</v>
      </c>
      <c r="D244" s="59">
        <f>SUM(E244)</f>
        <v>500</v>
      </c>
      <c r="E244" s="41">
        <f>SUM(E247)</f>
        <v>500</v>
      </c>
      <c r="F244" s="41">
        <f>SUM(F247)</f>
        <v>0</v>
      </c>
      <c r="G244" s="41">
        <f>SUM(G247)</f>
        <v>0</v>
      </c>
      <c r="H244" s="41">
        <f>G244</f>
        <v>0</v>
      </c>
      <c r="I244" s="41">
        <f t="shared" si="34"/>
        <v>0</v>
      </c>
      <c r="J244" s="41">
        <f t="shared" si="35"/>
        <v>0</v>
      </c>
      <c r="K244" s="41">
        <f>J244</f>
        <v>0</v>
      </c>
      <c r="L244" s="79" t="s">
        <v>21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8.75" customHeight="1">
      <c r="A245" s="6"/>
      <c r="B245" s="9">
        <v>225</v>
      </c>
      <c r="C245" s="13" t="s">
        <v>63</v>
      </c>
      <c r="D245" s="56">
        <v>0</v>
      </c>
      <c r="E245" s="42">
        <v>0</v>
      </c>
      <c r="F245" s="42">
        <f>E245</f>
        <v>0</v>
      </c>
      <c r="G245" s="42">
        <f>F245</f>
        <v>0</v>
      </c>
      <c r="H245" s="42">
        <v>0</v>
      </c>
      <c r="I245" s="42">
        <f t="shared" si="34"/>
        <v>0</v>
      </c>
      <c r="J245" s="42">
        <f t="shared" si="35"/>
        <v>0</v>
      </c>
      <c r="K245" s="42">
        <v>0</v>
      </c>
      <c r="L245" s="21" t="s">
        <v>21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8.75" customHeight="1">
      <c r="A246" s="6"/>
      <c r="B246" s="9">
        <v>226</v>
      </c>
      <c r="C246" s="10" t="s">
        <v>6</v>
      </c>
      <c r="D246" s="56">
        <v>0</v>
      </c>
      <c r="E246" s="42">
        <v>0</v>
      </c>
      <c r="F246" s="42">
        <f>E246</f>
        <v>0</v>
      </c>
      <c r="G246" s="42">
        <f>F246</f>
        <v>0</v>
      </c>
      <c r="H246" s="42">
        <v>0</v>
      </c>
      <c r="I246" s="42">
        <f t="shared" si="34"/>
        <v>0</v>
      </c>
      <c r="J246" s="42">
        <f t="shared" si="35"/>
        <v>0</v>
      </c>
      <c r="K246" s="42">
        <v>0</v>
      </c>
      <c r="L246" s="21" t="s">
        <v>21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8.75" customHeight="1">
      <c r="A247" s="6"/>
      <c r="B247" s="9">
        <v>227</v>
      </c>
      <c r="C247" s="10" t="s">
        <v>59</v>
      </c>
      <c r="D247" s="56">
        <f>SUM(E247)</f>
        <v>500</v>
      </c>
      <c r="E247" s="42">
        <v>500</v>
      </c>
      <c r="F247" s="42">
        <v>0</v>
      </c>
      <c r="G247" s="42">
        <v>0</v>
      </c>
      <c r="H247" s="42">
        <v>0</v>
      </c>
      <c r="I247" s="42">
        <f t="shared" si="34"/>
        <v>0</v>
      </c>
      <c r="J247" s="42">
        <f t="shared" si="35"/>
        <v>0</v>
      </c>
      <c r="K247" s="42">
        <f>J247</f>
        <v>0</v>
      </c>
      <c r="L247" s="21" t="s">
        <v>21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8.75" customHeight="1">
      <c r="A248" s="6"/>
      <c r="B248" s="9">
        <v>228</v>
      </c>
      <c r="C248" s="13" t="s">
        <v>8</v>
      </c>
      <c r="D248" s="56">
        <v>0</v>
      </c>
      <c r="E248" s="42">
        <v>0</v>
      </c>
      <c r="F248" s="42">
        <f>E248</f>
        <v>0</v>
      </c>
      <c r="G248" s="42">
        <f>F248</f>
        <v>0</v>
      </c>
      <c r="H248" s="42">
        <v>0</v>
      </c>
      <c r="I248" s="42">
        <f t="shared" si="34"/>
        <v>0</v>
      </c>
      <c r="J248" s="42">
        <f t="shared" si="35"/>
        <v>0</v>
      </c>
      <c r="K248" s="42">
        <v>0</v>
      </c>
      <c r="L248" s="21" t="s">
        <v>21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45" customHeight="1">
      <c r="A249" s="6"/>
      <c r="B249" s="9">
        <v>229</v>
      </c>
      <c r="C249" s="78" t="s">
        <v>98</v>
      </c>
      <c r="D249" s="59">
        <f>SUM(E249)</f>
        <v>150</v>
      </c>
      <c r="E249" s="41">
        <f>SUM(E252)</f>
        <v>150</v>
      </c>
      <c r="F249" s="41">
        <f>SUM(F252)</f>
        <v>0</v>
      </c>
      <c r="G249" s="41">
        <f>SUM(G252)</f>
        <v>0</v>
      </c>
      <c r="H249" s="41">
        <f>G249</f>
        <v>0</v>
      </c>
      <c r="I249" s="41">
        <f aca="true" t="shared" si="36" ref="I249:I280">H249</f>
        <v>0</v>
      </c>
      <c r="J249" s="41">
        <f t="shared" si="35"/>
        <v>0</v>
      </c>
      <c r="K249" s="41">
        <f>J249</f>
        <v>0</v>
      </c>
      <c r="L249" s="79" t="s">
        <v>21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8.75" customHeight="1">
      <c r="A250" s="6"/>
      <c r="B250" s="9">
        <v>230</v>
      </c>
      <c r="C250" s="13" t="s">
        <v>63</v>
      </c>
      <c r="D250" s="56">
        <v>0</v>
      </c>
      <c r="E250" s="42">
        <v>0</v>
      </c>
      <c r="F250" s="42">
        <f>E250</f>
        <v>0</v>
      </c>
      <c r="G250" s="42">
        <f>F250</f>
        <v>0</v>
      </c>
      <c r="H250" s="42">
        <v>0</v>
      </c>
      <c r="I250" s="42">
        <f t="shared" si="36"/>
        <v>0</v>
      </c>
      <c r="J250" s="42">
        <f t="shared" si="35"/>
        <v>0</v>
      </c>
      <c r="K250" s="42">
        <v>0</v>
      </c>
      <c r="L250" s="21" t="s">
        <v>21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8.75" customHeight="1">
      <c r="A251" s="6"/>
      <c r="B251" s="9">
        <v>231</v>
      </c>
      <c r="C251" s="10" t="s">
        <v>6</v>
      </c>
      <c r="D251" s="56">
        <v>0</v>
      </c>
      <c r="E251" s="42">
        <v>0</v>
      </c>
      <c r="F251" s="42">
        <f>E251</f>
        <v>0</v>
      </c>
      <c r="G251" s="42">
        <f>F251</f>
        <v>0</v>
      </c>
      <c r="H251" s="42">
        <v>0</v>
      </c>
      <c r="I251" s="42">
        <f t="shared" si="36"/>
        <v>0</v>
      </c>
      <c r="J251" s="42">
        <f t="shared" si="35"/>
        <v>0</v>
      </c>
      <c r="K251" s="42">
        <v>0</v>
      </c>
      <c r="L251" s="21" t="s">
        <v>21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8.75" customHeight="1">
      <c r="A252" s="6"/>
      <c r="B252" s="9">
        <v>232</v>
      </c>
      <c r="C252" s="10" t="s">
        <v>59</v>
      </c>
      <c r="D252" s="56">
        <f>SUM(E252)</f>
        <v>150</v>
      </c>
      <c r="E252" s="42">
        <v>150</v>
      </c>
      <c r="F252" s="42">
        <v>0</v>
      </c>
      <c r="G252" s="42">
        <v>0</v>
      </c>
      <c r="H252" s="42">
        <v>0</v>
      </c>
      <c r="I252" s="42">
        <f t="shared" si="36"/>
        <v>0</v>
      </c>
      <c r="J252" s="42">
        <f t="shared" si="35"/>
        <v>0</v>
      </c>
      <c r="K252" s="42">
        <f>J252</f>
        <v>0</v>
      </c>
      <c r="L252" s="21" t="s">
        <v>21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8.75" customHeight="1">
      <c r="A253" s="6"/>
      <c r="B253" s="9">
        <v>233</v>
      </c>
      <c r="C253" s="13" t="s">
        <v>8</v>
      </c>
      <c r="D253" s="56">
        <v>0</v>
      </c>
      <c r="E253" s="42">
        <v>0</v>
      </c>
      <c r="F253" s="42">
        <f>E253</f>
        <v>0</v>
      </c>
      <c r="G253" s="42">
        <f>F253</f>
        <v>0</v>
      </c>
      <c r="H253" s="42">
        <v>0</v>
      </c>
      <c r="I253" s="42">
        <f t="shared" si="36"/>
        <v>0</v>
      </c>
      <c r="J253" s="42">
        <f t="shared" si="35"/>
        <v>0</v>
      </c>
      <c r="K253" s="42">
        <v>0</v>
      </c>
      <c r="L253" s="21" t="s">
        <v>21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38.25" customHeight="1">
      <c r="A254" s="6"/>
      <c r="B254" s="9">
        <v>234</v>
      </c>
      <c r="C254" s="78" t="s">
        <v>90</v>
      </c>
      <c r="D254" s="59">
        <f>SUM(E254)</f>
        <v>41.205</v>
      </c>
      <c r="E254" s="41">
        <f>SUM(E257)</f>
        <v>41.205</v>
      </c>
      <c r="F254" s="41">
        <f>SUM(F257)</f>
        <v>0</v>
      </c>
      <c r="G254" s="41">
        <f>SUM(G257)</f>
        <v>0</v>
      </c>
      <c r="H254" s="41">
        <f>G254</f>
        <v>0</v>
      </c>
      <c r="I254" s="41">
        <f t="shared" si="36"/>
        <v>0</v>
      </c>
      <c r="J254" s="41">
        <f t="shared" si="35"/>
        <v>0</v>
      </c>
      <c r="K254" s="41">
        <f>J254</f>
        <v>0</v>
      </c>
      <c r="L254" s="79" t="s">
        <v>21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8.75" customHeight="1">
      <c r="A255" s="6"/>
      <c r="B255" s="9">
        <v>235</v>
      </c>
      <c r="C255" s="13" t="s">
        <v>63</v>
      </c>
      <c r="D255" s="56">
        <v>0</v>
      </c>
      <c r="E255" s="42">
        <v>0</v>
      </c>
      <c r="F255" s="42">
        <f>E255</f>
        <v>0</v>
      </c>
      <c r="G255" s="42">
        <f>F255</f>
        <v>0</v>
      </c>
      <c r="H255" s="42">
        <v>0</v>
      </c>
      <c r="I255" s="42">
        <f t="shared" si="36"/>
        <v>0</v>
      </c>
      <c r="J255" s="42">
        <f t="shared" si="35"/>
        <v>0</v>
      </c>
      <c r="K255" s="42">
        <v>0</v>
      </c>
      <c r="L255" s="21" t="s">
        <v>21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8.75" customHeight="1">
      <c r="A256" s="6"/>
      <c r="B256" s="9">
        <v>236</v>
      </c>
      <c r="C256" s="10" t="s">
        <v>6</v>
      </c>
      <c r="D256" s="56">
        <v>0</v>
      </c>
      <c r="E256" s="42">
        <v>0</v>
      </c>
      <c r="F256" s="42">
        <f>E256</f>
        <v>0</v>
      </c>
      <c r="G256" s="42">
        <f>F256</f>
        <v>0</v>
      </c>
      <c r="H256" s="42">
        <v>0</v>
      </c>
      <c r="I256" s="42">
        <f t="shared" si="36"/>
        <v>0</v>
      </c>
      <c r="J256" s="42">
        <f t="shared" si="35"/>
        <v>0</v>
      </c>
      <c r="K256" s="42">
        <v>0</v>
      </c>
      <c r="L256" s="21" t="s">
        <v>21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8.75" customHeight="1">
      <c r="A257" s="6"/>
      <c r="B257" s="9">
        <v>237</v>
      </c>
      <c r="C257" s="10" t="s">
        <v>59</v>
      </c>
      <c r="D257" s="56">
        <f>SUM(E257)</f>
        <v>41.205</v>
      </c>
      <c r="E257" s="42">
        <v>41.205</v>
      </c>
      <c r="F257" s="42">
        <v>0</v>
      </c>
      <c r="G257" s="42">
        <v>0</v>
      </c>
      <c r="H257" s="42">
        <v>0</v>
      </c>
      <c r="I257" s="42">
        <f t="shared" si="36"/>
        <v>0</v>
      </c>
      <c r="J257" s="42">
        <f t="shared" si="35"/>
        <v>0</v>
      </c>
      <c r="K257" s="42">
        <f>J257</f>
        <v>0</v>
      </c>
      <c r="L257" s="21" t="s">
        <v>21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8.75" customHeight="1">
      <c r="A258" s="6"/>
      <c r="B258" s="9">
        <v>238</v>
      </c>
      <c r="C258" s="13" t="s">
        <v>8</v>
      </c>
      <c r="D258" s="56">
        <v>0</v>
      </c>
      <c r="E258" s="42">
        <v>0</v>
      </c>
      <c r="F258" s="42">
        <f>E258</f>
        <v>0</v>
      </c>
      <c r="G258" s="42">
        <f>F258</f>
        <v>0</v>
      </c>
      <c r="H258" s="42">
        <v>0</v>
      </c>
      <c r="I258" s="42">
        <f t="shared" si="36"/>
        <v>0</v>
      </c>
      <c r="J258" s="42">
        <f t="shared" si="35"/>
        <v>0</v>
      </c>
      <c r="K258" s="42">
        <v>0</v>
      </c>
      <c r="L258" s="21" t="s">
        <v>21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79.5" customHeight="1">
      <c r="A259" s="6"/>
      <c r="B259" s="9">
        <v>239</v>
      </c>
      <c r="C259" s="78" t="s">
        <v>99</v>
      </c>
      <c r="D259" s="59">
        <f>SUM(E259)</f>
        <v>50</v>
      </c>
      <c r="E259" s="41">
        <f>SUM(E262)</f>
        <v>50</v>
      </c>
      <c r="F259" s="41">
        <f>SUM(F262)</f>
        <v>0</v>
      </c>
      <c r="G259" s="41">
        <f>SUM(G262)</f>
        <v>0</v>
      </c>
      <c r="H259" s="41">
        <f>G259</f>
        <v>0</v>
      </c>
      <c r="I259" s="41">
        <f t="shared" si="36"/>
        <v>0</v>
      </c>
      <c r="J259" s="41">
        <f t="shared" si="35"/>
        <v>0</v>
      </c>
      <c r="K259" s="41">
        <f>J259</f>
        <v>0</v>
      </c>
      <c r="L259" s="79" t="s">
        <v>21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8.75" customHeight="1">
      <c r="A260" s="6"/>
      <c r="B260" s="9">
        <v>240</v>
      </c>
      <c r="C260" s="13" t="s">
        <v>63</v>
      </c>
      <c r="D260" s="56">
        <v>0</v>
      </c>
      <c r="E260" s="42">
        <v>0</v>
      </c>
      <c r="F260" s="42">
        <f>E260</f>
        <v>0</v>
      </c>
      <c r="G260" s="42">
        <f>F260</f>
        <v>0</v>
      </c>
      <c r="H260" s="42">
        <v>0</v>
      </c>
      <c r="I260" s="42">
        <f t="shared" si="36"/>
        <v>0</v>
      </c>
      <c r="J260" s="42">
        <f t="shared" si="35"/>
        <v>0</v>
      </c>
      <c r="K260" s="42">
        <v>0</v>
      </c>
      <c r="L260" s="21" t="s">
        <v>21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8.75" customHeight="1">
      <c r="A261" s="6"/>
      <c r="B261" s="9">
        <v>241</v>
      </c>
      <c r="C261" s="10" t="s">
        <v>6</v>
      </c>
      <c r="D261" s="56">
        <v>0</v>
      </c>
      <c r="E261" s="42">
        <v>0</v>
      </c>
      <c r="F261" s="42">
        <f>E261</f>
        <v>0</v>
      </c>
      <c r="G261" s="42">
        <f>F261</f>
        <v>0</v>
      </c>
      <c r="H261" s="42">
        <v>0</v>
      </c>
      <c r="I261" s="42">
        <f t="shared" si="36"/>
        <v>0</v>
      </c>
      <c r="J261" s="42">
        <f t="shared" si="35"/>
        <v>0</v>
      </c>
      <c r="K261" s="42">
        <v>0</v>
      </c>
      <c r="L261" s="21" t="s">
        <v>21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8.75" customHeight="1">
      <c r="A262" s="6"/>
      <c r="B262" s="9">
        <v>242</v>
      </c>
      <c r="C262" s="10" t="s">
        <v>59</v>
      </c>
      <c r="D262" s="56">
        <f>SUM(E262)</f>
        <v>50</v>
      </c>
      <c r="E262" s="42">
        <v>50</v>
      </c>
      <c r="F262" s="42">
        <v>0</v>
      </c>
      <c r="G262" s="42">
        <v>0</v>
      </c>
      <c r="H262" s="42">
        <v>0</v>
      </c>
      <c r="I262" s="42">
        <f t="shared" si="36"/>
        <v>0</v>
      </c>
      <c r="J262" s="42">
        <f t="shared" si="35"/>
        <v>0</v>
      </c>
      <c r="K262" s="42">
        <f>J262</f>
        <v>0</v>
      </c>
      <c r="L262" s="21" t="s">
        <v>21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8.75" customHeight="1">
      <c r="A263" s="6"/>
      <c r="B263" s="9">
        <v>243</v>
      </c>
      <c r="C263" s="13" t="s">
        <v>8</v>
      </c>
      <c r="D263" s="56">
        <v>0</v>
      </c>
      <c r="E263" s="42">
        <v>0</v>
      </c>
      <c r="F263" s="42">
        <f>E263</f>
        <v>0</v>
      </c>
      <c r="G263" s="42">
        <f>F263</f>
        <v>0</v>
      </c>
      <c r="H263" s="42">
        <v>0</v>
      </c>
      <c r="I263" s="42">
        <f t="shared" si="36"/>
        <v>0</v>
      </c>
      <c r="J263" s="42">
        <f t="shared" si="35"/>
        <v>0</v>
      </c>
      <c r="K263" s="42">
        <v>0</v>
      </c>
      <c r="L263" s="21" t="s">
        <v>21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83.25" customHeight="1">
      <c r="A264" s="6"/>
      <c r="B264" s="9">
        <v>244</v>
      </c>
      <c r="C264" s="78" t="s">
        <v>100</v>
      </c>
      <c r="D264" s="59">
        <f>SUM(E264)</f>
        <v>210</v>
      </c>
      <c r="E264" s="41">
        <f>SUM(E267)</f>
        <v>210</v>
      </c>
      <c r="F264" s="41">
        <f>SUM(F267)</f>
        <v>0</v>
      </c>
      <c r="G264" s="41">
        <f>SUM(G267)</f>
        <v>0</v>
      </c>
      <c r="H264" s="41">
        <f>G264</f>
        <v>0</v>
      </c>
      <c r="I264" s="41">
        <f t="shared" si="36"/>
        <v>0</v>
      </c>
      <c r="J264" s="41">
        <f t="shared" si="35"/>
        <v>0</v>
      </c>
      <c r="K264" s="41">
        <f>J264</f>
        <v>0</v>
      </c>
      <c r="L264" s="79" t="s">
        <v>21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8.75" customHeight="1">
      <c r="A265" s="6"/>
      <c r="B265" s="9">
        <v>245</v>
      </c>
      <c r="C265" s="13" t="s">
        <v>63</v>
      </c>
      <c r="D265" s="56">
        <v>0</v>
      </c>
      <c r="E265" s="42">
        <v>0</v>
      </c>
      <c r="F265" s="42">
        <f>E265</f>
        <v>0</v>
      </c>
      <c r="G265" s="42">
        <f>F265</f>
        <v>0</v>
      </c>
      <c r="H265" s="42">
        <v>0</v>
      </c>
      <c r="I265" s="42">
        <f t="shared" si="36"/>
        <v>0</v>
      </c>
      <c r="J265" s="42">
        <f t="shared" si="35"/>
        <v>0</v>
      </c>
      <c r="K265" s="42">
        <v>0</v>
      </c>
      <c r="L265" s="21" t="s">
        <v>21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8.75" customHeight="1">
      <c r="A266" s="6"/>
      <c r="B266" s="9">
        <v>246</v>
      </c>
      <c r="C266" s="10" t="s">
        <v>6</v>
      </c>
      <c r="D266" s="56">
        <v>0</v>
      </c>
      <c r="E266" s="42">
        <v>0</v>
      </c>
      <c r="F266" s="42">
        <f>E266</f>
        <v>0</v>
      </c>
      <c r="G266" s="42">
        <f>F266</f>
        <v>0</v>
      </c>
      <c r="H266" s="42">
        <v>0</v>
      </c>
      <c r="I266" s="42">
        <f t="shared" si="36"/>
        <v>0</v>
      </c>
      <c r="J266" s="42">
        <f t="shared" si="35"/>
        <v>0</v>
      </c>
      <c r="K266" s="42">
        <v>0</v>
      </c>
      <c r="L266" s="21" t="s">
        <v>21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8.75" customHeight="1">
      <c r="A267" s="6"/>
      <c r="B267" s="9">
        <v>247</v>
      </c>
      <c r="C267" s="10" t="s">
        <v>59</v>
      </c>
      <c r="D267" s="56">
        <f>SUM(E267)</f>
        <v>210</v>
      </c>
      <c r="E267" s="42">
        <v>210</v>
      </c>
      <c r="F267" s="42">
        <v>0</v>
      </c>
      <c r="G267" s="42">
        <v>0</v>
      </c>
      <c r="H267" s="42">
        <v>0</v>
      </c>
      <c r="I267" s="42">
        <f t="shared" si="36"/>
        <v>0</v>
      </c>
      <c r="J267" s="42">
        <f t="shared" si="35"/>
        <v>0</v>
      </c>
      <c r="K267" s="42">
        <f>J267</f>
        <v>0</v>
      </c>
      <c r="L267" s="21" t="s">
        <v>21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8.75" customHeight="1">
      <c r="A268" s="6"/>
      <c r="B268" s="9">
        <v>248</v>
      </c>
      <c r="C268" s="13" t="s">
        <v>8</v>
      </c>
      <c r="D268" s="56">
        <v>0</v>
      </c>
      <c r="E268" s="42">
        <v>0</v>
      </c>
      <c r="F268" s="42">
        <f>E268</f>
        <v>0</v>
      </c>
      <c r="G268" s="42">
        <f>F268</f>
        <v>0</v>
      </c>
      <c r="H268" s="42">
        <v>0</v>
      </c>
      <c r="I268" s="42">
        <f t="shared" si="36"/>
        <v>0</v>
      </c>
      <c r="J268" s="42">
        <f t="shared" si="35"/>
        <v>0</v>
      </c>
      <c r="K268" s="42">
        <v>0</v>
      </c>
      <c r="L268" s="21" t="s">
        <v>21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39.75" customHeight="1">
      <c r="A269" s="6"/>
      <c r="B269" s="9">
        <v>249</v>
      </c>
      <c r="C269" s="78" t="s">
        <v>101</v>
      </c>
      <c r="D269" s="59">
        <f>SUM(E269)</f>
        <v>475.835</v>
      </c>
      <c r="E269" s="41">
        <f>SUM(E272)</f>
        <v>475.835</v>
      </c>
      <c r="F269" s="41">
        <f>SUM(F272)</f>
        <v>0</v>
      </c>
      <c r="G269" s="41">
        <f>SUM(G272)</f>
        <v>0</v>
      </c>
      <c r="H269" s="41">
        <f>G269</f>
        <v>0</v>
      </c>
      <c r="I269" s="41">
        <f t="shared" si="36"/>
        <v>0</v>
      </c>
      <c r="J269" s="41">
        <f t="shared" si="35"/>
        <v>0</v>
      </c>
      <c r="K269" s="41">
        <f>J269</f>
        <v>0</v>
      </c>
      <c r="L269" s="79" t="s">
        <v>21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8.75" customHeight="1">
      <c r="A270" s="6"/>
      <c r="B270" s="9">
        <v>250</v>
      </c>
      <c r="C270" s="13" t="s">
        <v>63</v>
      </c>
      <c r="D270" s="56">
        <v>0</v>
      </c>
      <c r="E270" s="42">
        <v>0</v>
      </c>
      <c r="F270" s="42">
        <f>E270</f>
        <v>0</v>
      </c>
      <c r="G270" s="42">
        <f>F270</f>
        <v>0</v>
      </c>
      <c r="H270" s="42">
        <v>0</v>
      </c>
      <c r="I270" s="42">
        <f t="shared" si="36"/>
        <v>0</v>
      </c>
      <c r="J270" s="42">
        <f t="shared" si="35"/>
        <v>0</v>
      </c>
      <c r="K270" s="42">
        <v>0</v>
      </c>
      <c r="L270" s="21" t="s">
        <v>21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8.75" customHeight="1">
      <c r="A271" s="6"/>
      <c r="B271" s="9">
        <v>251</v>
      </c>
      <c r="C271" s="10" t="s">
        <v>6</v>
      </c>
      <c r="D271" s="56">
        <v>0</v>
      </c>
      <c r="E271" s="42">
        <v>0</v>
      </c>
      <c r="F271" s="42">
        <f>E271</f>
        <v>0</v>
      </c>
      <c r="G271" s="42">
        <f>F271</f>
        <v>0</v>
      </c>
      <c r="H271" s="42">
        <v>0</v>
      </c>
      <c r="I271" s="42">
        <f t="shared" si="36"/>
        <v>0</v>
      </c>
      <c r="J271" s="42">
        <f t="shared" si="35"/>
        <v>0</v>
      </c>
      <c r="K271" s="42">
        <v>0</v>
      </c>
      <c r="L271" s="21" t="s">
        <v>21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8.75" customHeight="1">
      <c r="A272" s="6"/>
      <c r="B272" s="9">
        <v>252</v>
      </c>
      <c r="C272" s="10" t="s">
        <v>59</v>
      </c>
      <c r="D272" s="56">
        <f>SUM(E272)</f>
        <v>475.835</v>
      </c>
      <c r="E272" s="42">
        <v>475.835</v>
      </c>
      <c r="F272" s="42">
        <v>0</v>
      </c>
      <c r="G272" s="42">
        <v>0</v>
      </c>
      <c r="H272" s="42">
        <v>0</v>
      </c>
      <c r="I272" s="42">
        <f t="shared" si="36"/>
        <v>0</v>
      </c>
      <c r="J272" s="42">
        <f t="shared" si="35"/>
        <v>0</v>
      </c>
      <c r="K272" s="42">
        <f>J272</f>
        <v>0</v>
      </c>
      <c r="L272" s="21" t="s">
        <v>21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8.75" customHeight="1">
      <c r="A273" s="6"/>
      <c r="B273" s="9">
        <v>253</v>
      </c>
      <c r="C273" s="13" t="s">
        <v>8</v>
      </c>
      <c r="D273" s="56">
        <v>0</v>
      </c>
      <c r="E273" s="42">
        <v>0</v>
      </c>
      <c r="F273" s="42">
        <f>E273</f>
        <v>0</v>
      </c>
      <c r="G273" s="42">
        <f>F273</f>
        <v>0</v>
      </c>
      <c r="H273" s="42">
        <v>0</v>
      </c>
      <c r="I273" s="42">
        <f t="shared" si="36"/>
        <v>0</v>
      </c>
      <c r="J273" s="42">
        <f t="shared" si="35"/>
        <v>0</v>
      </c>
      <c r="K273" s="42">
        <v>0</v>
      </c>
      <c r="L273" s="21" t="s">
        <v>21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66" customHeight="1">
      <c r="A274" s="6"/>
      <c r="B274" s="9">
        <v>254</v>
      </c>
      <c r="C274" s="78" t="s">
        <v>105</v>
      </c>
      <c r="D274" s="59">
        <f>SUM(E274)</f>
        <v>600</v>
      </c>
      <c r="E274" s="41">
        <f>SUM(E277)</f>
        <v>600</v>
      </c>
      <c r="F274" s="41">
        <f>SUM(F277)</f>
        <v>0</v>
      </c>
      <c r="G274" s="41">
        <f>SUM(G277)</f>
        <v>0</v>
      </c>
      <c r="H274" s="41">
        <f>G274</f>
        <v>0</v>
      </c>
      <c r="I274" s="41">
        <f t="shared" si="36"/>
        <v>0</v>
      </c>
      <c r="J274" s="41">
        <f t="shared" si="35"/>
        <v>0</v>
      </c>
      <c r="K274" s="41">
        <f>J274</f>
        <v>0</v>
      </c>
      <c r="L274" s="79" t="s">
        <v>21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8.75" customHeight="1">
      <c r="A275" s="6"/>
      <c r="B275" s="9">
        <v>255</v>
      </c>
      <c r="C275" s="13" t="s">
        <v>63</v>
      </c>
      <c r="D275" s="56">
        <v>0</v>
      </c>
      <c r="E275" s="42">
        <v>0</v>
      </c>
      <c r="F275" s="42">
        <f>E275</f>
        <v>0</v>
      </c>
      <c r="G275" s="42">
        <f>F275</f>
        <v>0</v>
      </c>
      <c r="H275" s="42">
        <v>0</v>
      </c>
      <c r="I275" s="42">
        <f t="shared" si="36"/>
        <v>0</v>
      </c>
      <c r="J275" s="42">
        <f aca="true" t="shared" si="37" ref="J275:J306">I275</f>
        <v>0</v>
      </c>
      <c r="K275" s="42">
        <v>0</v>
      </c>
      <c r="L275" s="21" t="s">
        <v>21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8.75" customHeight="1">
      <c r="A276" s="6"/>
      <c r="B276" s="9">
        <v>256</v>
      </c>
      <c r="C276" s="10" t="s">
        <v>6</v>
      </c>
      <c r="D276" s="56">
        <v>0</v>
      </c>
      <c r="E276" s="42">
        <v>0</v>
      </c>
      <c r="F276" s="42">
        <f>E276</f>
        <v>0</v>
      </c>
      <c r="G276" s="42">
        <f>F276</f>
        <v>0</v>
      </c>
      <c r="H276" s="42">
        <v>0</v>
      </c>
      <c r="I276" s="42">
        <f t="shared" si="36"/>
        <v>0</v>
      </c>
      <c r="J276" s="42">
        <f t="shared" si="37"/>
        <v>0</v>
      </c>
      <c r="K276" s="42">
        <v>0</v>
      </c>
      <c r="L276" s="21" t="s">
        <v>21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8.75" customHeight="1">
      <c r="A277" s="6"/>
      <c r="B277" s="9">
        <v>257</v>
      </c>
      <c r="C277" s="10" t="s">
        <v>59</v>
      </c>
      <c r="D277" s="56">
        <f>SUM(E277)</f>
        <v>600</v>
      </c>
      <c r="E277" s="42">
        <v>600</v>
      </c>
      <c r="F277" s="42">
        <v>0</v>
      </c>
      <c r="G277" s="42">
        <v>0</v>
      </c>
      <c r="H277" s="42">
        <v>0</v>
      </c>
      <c r="I277" s="42">
        <f t="shared" si="36"/>
        <v>0</v>
      </c>
      <c r="J277" s="42">
        <f t="shared" si="37"/>
        <v>0</v>
      </c>
      <c r="K277" s="42">
        <f>J277</f>
        <v>0</v>
      </c>
      <c r="L277" s="21" t="s">
        <v>21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8.75" customHeight="1">
      <c r="A278" s="6"/>
      <c r="B278" s="9">
        <v>258</v>
      </c>
      <c r="C278" s="13" t="s">
        <v>8</v>
      </c>
      <c r="D278" s="56">
        <v>0</v>
      </c>
      <c r="E278" s="42">
        <v>0</v>
      </c>
      <c r="F278" s="42">
        <f>E278</f>
        <v>0</v>
      </c>
      <c r="G278" s="42">
        <f>F278</f>
        <v>0</v>
      </c>
      <c r="H278" s="42">
        <v>0</v>
      </c>
      <c r="I278" s="42">
        <f t="shared" si="36"/>
        <v>0</v>
      </c>
      <c r="J278" s="42">
        <f t="shared" si="37"/>
        <v>0</v>
      </c>
      <c r="K278" s="42">
        <v>0</v>
      </c>
      <c r="L278" s="21" t="s">
        <v>21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67.5" customHeight="1">
      <c r="A279" s="6"/>
      <c r="B279" s="9">
        <v>259</v>
      </c>
      <c r="C279" s="78" t="s">
        <v>91</v>
      </c>
      <c r="D279" s="59">
        <f>SUM(E279)</f>
        <v>300</v>
      </c>
      <c r="E279" s="41">
        <f>SUM(E282)</f>
        <v>300</v>
      </c>
      <c r="F279" s="41">
        <f>SUM(F282)</f>
        <v>0</v>
      </c>
      <c r="G279" s="41">
        <f>SUM(G282)</f>
        <v>0</v>
      </c>
      <c r="H279" s="41">
        <f>G279</f>
        <v>0</v>
      </c>
      <c r="I279" s="41">
        <f t="shared" si="36"/>
        <v>0</v>
      </c>
      <c r="J279" s="41">
        <f t="shared" si="37"/>
        <v>0</v>
      </c>
      <c r="K279" s="41">
        <f>J279</f>
        <v>0</v>
      </c>
      <c r="L279" s="79" t="s">
        <v>21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8.75" customHeight="1">
      <c r="A280" s="6"/>
      <c r="B280" s="9">
        <v>260</v>
      </c>
      <c r="C280" s="13" t="s">
        <v>63</v>
      </c>
      <c r="D280" s="56">
        <v>0</v>
      </c>
      <c r="E280" s="42">
        <v>0</v>
      </c>
      <c r="F280" s="42">
        <f>E280</f>
        <v>0</v>
      </c>
      <c r="G280" s="42">
        <f>F280</f>
        <v>0</v>
      </c>
      <c r="H280" s="42">
        <v>0</v>
      </c>
      <c r="I280" s="42">
        <f t="shared" si="36"/>
        <v>0</v>
      </c>
      <c r="J280" s="42">
        <f t="shared" si="37"/>
        <v>0</v>
      </c>
      <c r="K280" s="42">
        <v>0</v>
      </c>
      <c r="L280" s="21" t="s">
        <v>21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8.75" customHeight="1">
      <c r="A281" s="6"/>
      <c r="B281" s="9">
        <v>261</v>
      </c>
      <c r="C281" s="10" t="s">
        <v>6</v>
      </c>
      <c r="D281" s="56">
        <v>0</v>
      </c>
      <c r="E281" s="42">
        <v>0</v>
      </c>
      <c r="F281" s="42">
        <f>E281</f>
        <v>0</v>
      </c>
      <c r="G281" s="42">
        <f>F281</f>
        <v>0</v>
      </c>
      <c r="H281" s="42">
        <v>0</v>
      </c>
      <c r="I281" s="42">
        <f aca="true" t="shared" si="38" ref="I281:I308">H281</f>
        <v>0</v>
      </c>
      <c r="J281" s="42">
        <f t="shared" si="37"/>
        <v>0</v>
      </c>
      <c r="K281" s="42">
        <v>0</v>
      </c>
      <c r="L281" s="21" t="s">
        <v>21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8.75" customHeight="1">
      <c r="A282" s="6"/>
      <c r="B282" s="9">
        <v>262</v>
      </c>
      <c r="C282" s="10" t="s">
        <v>59</v>
      </c>
      <c r="D282" s="56">
        <f>SUM(E282)</f>
        <v>300</v>
      </c>
      <c r="E282" s="42">
        <v>300</v>
      </c>
      <c r="F282" s="42">
        <v>0</v>
      </c>
      <c r="G282" s="42">
        <v>0</v>
      </c>
      <c r="H282" s="42">
        <v>0</v>
      </c>
      <c r="I282" s="42">
        <f t="shared" si="38"/>
        <v>0</v>
      </c>
      <c r="J282" s="42">
        <f t="shared" si="37"/>
        <v>0</v>
      </c>
      <c r="K282" s="42">
        <f>J282</f>
        <v>0</v>
      </c>
      <c r="L282" s="21" t="s">
        <v>21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8.75" customHeight="1">
      <c r="A283" s="6"/>
      <c r="B283" s="9">
        <v>263</v>
      </c>
      <c r="C283" s="13" t="s">
        <v>8</v>
      </c>
      <c r="D283" s="56">
        <v>0</v>
      </c>
      <c r="E283" s="42">
        <v>0</v>
      </c>
      <c r="F283" s="42">
        <f>E283</f>
        <v>0</v>
      </c>
      <c r="G283" s="42">
        <f>F283</f>
        <v>0</v>
      </c>
      <c r="H283" s="42">
        <v>0</v>
      </c>
      <c r="I283" s="42">
        <f t="shared" si="38"/>
        <v>0</v>
      </c>
      <c r="J283" s="42">
        <f t="shared" si="37"/>
        <v>0</v>
      </c>
      <c r="K283" s="42">
        <v>0</v>
      </c>
      <c r="L283" s="21" t="s">
        <v>21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82.5" customHeight="1">
      <c r="A284" s="6"/>
      <c r="B284" s="9">
        <v>264</v>
      </c>
      <c r="C284" s="78" t="s">
        <v>106</v>
      </c>
      <c r="D284" s="59">
        <f>SUM(E284)</f>
        <v>65</v>
      </c>
      <c r="E284" s="41">
        <f>SUM(E287)</f>
        <v>65</v>
      </c>
      <c r="F284" s="41">
        <f>SUM(F287)</f>
        <v>0</v>
      </c>
      <c r="G284" s="41">
        <f>SUM(G287)</f>
        <v>0</v>
      </c>
      <c r="H284" s="41">
        <f>G284</f>
        <v>0</v>
      </c>
      <c r="I284" s="41">
        <f t="shared" si="38"/>
        <v>0</v>
      </c>
      <c r="J284" s="41">
        <f t="shared" si="37"/>
        <v>0</v>
      </c>
      <c r="K284" s="41">
        <f>J284</f>
        <v>0</v>
      </c>
      <c r="L284" s="79" t="s">
        <v>21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8.75" customHeight="1">
      <c r="A285" s="6"/>
      <c r="B285" s="9">
        <v>265</v>
      </c>
      <c r="C285" s="13" t="s">
        <v>63</v>
      </c>
      <c r="D285" s="56">
        <v>0</v>
      </c>
      <c r="E285" s="42">
        <v>0</v>
      </c>
      <c r="F285" s="42">
        <f>E285</f>
        <v>0</v>
      </c>
      <c r="G285" s="42">
        <f>F285</f>
        <v>0</v>
      </c>
      <c r="H285" s="42">
        <v>0</v>
      </c>
      <c r="I285" s="42">
        <f t="shared" si="38"/>
        <v>0</v>
      </c>
      <c r="J285" s="42">
        <f t="shared" si="37"/>
        <v>0</v>
      </c>
      <c r="K285" s="42">
        <v>0</v>
      </c>
      <c r="L285" s="21" t="s">
        <v>21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8.75" customHeight="1">
      <c r="A286" s="6"/>
      <c r="B286" s="9">
        <v>266</v>
      </c>
      <c r="C286" s="10" t="s">
        <v>6</v>
      </c>
      <c r="D286" s="56">
        <v>0</v>
      </c>
      <c r="E286" s="42">
        <v>0</v>
      </c>
      <c r="F286" s="42">
        <f>E286</f>
        <v>0</v>
      </c>
      <c r="G286" s="42">
        <f>F286</f>
        <v>0</v>
      </c>
      <c r="H286" s="42">
        <v>0</v>
      </c>
      <c r="I286" s="42">
        <f t="shared" si="38"/>
        <v>0</v>
      </c>
      <c r="J286" s="42">
        <f t="shared" si="37"/>
        <v>0</v>
      </c>
      <c r="K286" s="42">
        <v>0</v>
      </c>
      <c r="L286" s="21" t="s">
        <v>21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8.75" customHeight="1">
      <c r="A287" s="6"/>
      <c r="B287" s="9">
        <v>267</v>
      </c>
      <c r="C287" s="10" t="s">
        <v>59</v>
      </c>
      <c r="D287" s="56">
        <f>SUM(E287)</f>
        <v>65</v>
      </c>
      <c r="E287" s="42">
        <v>65</v>
      </c>
      <c r="F287" s="42">
        <v>0</v>
      </c>
      <c r="G287" s="42">
        <v>0</v>
      </c>
      <c r="H287" s="42">
        <v>0</v>
      </c>
      <c r="I287" s="42">
        <f t="shared" si="38"/>
        <v>0</v>
      </c>
      <c r="J287" s="42">
        <f t="shared" si="37"/>
        <v>0</v>
      </c>
      <c r="K287" s="42">
        <f>J287</f>
        <v>0</v>
      </c>
      <c r="L287" s="21" t="s">
        <v>21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8.75" customHeight="1">
      <c r="A288" s="6"/>
      <c r="B288" s="9">
        <v>268</v>
      </c>
      <c r="C288" s="13" t="s">
        <v>8</v>
      </c>
      <c r="D288" s="56">
        <v>0</v>
      </c>
      <c r="E288" s="42">
        <v>0</v>
      </c>
      <c r="F288" s="42">
        <f>E288</f>
        <v>0</v>
      </c>
      <c r="G288" s="42">
        <f>F288</f>
        <v>0</v>
      </c>
      <c r="H288" s="42">
        <v>0</v>
      </c>
      <c r="I288" s="42">
        <f t="shared" si="38"/>
        <v>0</v>
      </c>
      <c r="J288" s="42">
        <f t="shared" si="37"/>
        <v>0</v>
      </c>
      <c r="K288" s="42">
        <v>0</v>
      </c>
      <c r="L288" s="21" t="s">
        <v>21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64.5" customHeight="1">
      <c r="A289" s="6"/>
      <c r="B289" s="9">
        <v>269</v>
      </c>
      <c r="C289" s="78" t="s">
        <v>92</v>
      </c>
      <c r="D289" s="59">
        <f>SUM(E289)</f>
        <v>202.942</v>
      </c>
      <c r="E289" s="41">
        <f>SUM(E292)</f>
        <v>202.942</v>
      </c>
      <c r="F289" s="41">
        <f>SUM(F292)</f>
        <v>0</v>
      </c>
      <c r="G289" s="41">
        <f>SUM(G292)</f>
        <v>0</v>
      </c>
      <c r="H289" s="41">
        <f>G289</f>
        <v>0</v>
      </c>
      <c r="I289" s="41">
        <f t="shared" si="38"/>
        <v>0</v>
      </c>
      <c r="J289" s="41">
        <f t="shared" si="37"/>
        <v>0</v>
      </c>
      <c r="K289" s="41">
        <f>J289</f>
        <v>0</v>
      </c>
      <c r="L289" s="79" t="s">
        <v>21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8.75" customHeight="1">
      <c r="A290" s="6"/>
      <c r="B290" s="9">
        <v>270</v>
      </c>
      <c r="C290" s="13" t="s">
        <v>63</v>
      </c>
      <c r="D290" s="56">
        <v>0</v>
      </c>
      <c r="E290" s="42">
        <v>0</v>
      </c>
      <c r="F290" s="42">
        <f>E290</f>
        <v>0</v>
      </c>
      <c r="G290" s="42">
        <f>F290</f>
        <v>0</v>
      </c>
      <c r="H290" s="42">
        <v>0</v>
      </c>
      <c r="I290" s="42">
        <f t="shared" si="38"/>
        <v>0</v>
      </c>
      <c r="J290" s="42">
        <f t="shared" si="37"/>
        <v>0</v>
      </c>
      <c r="K290" s="42">
        <v>0</v>
      </c>
      <c r="L290" s="21" t="s">
        <v>21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8.75" customHeight="1">
      <c r="A291" s="6"/>
      <c r="B291" s="9">
        <v>271</v>
      </c>
      <c r="C291" s="10" t="s">
        <v>6</v>
      </c>
      <c r="D291" s="56">
        <v>0</v>
      </c>
      <c r="E291" s="42">
        <v>0</v>
      </c>
      <c r="F291" s="42">
        <f>E291</f>
        <v>0</v>
      </c>
      <c r="G291" s="42">
        <f>F291</f>
        <v>0</v>
      </c>
      <c r="H291" s="42">
        <v>0</v>
      </c>
      <c r="I291" s="42">
        <f t="shared" si="38"/>
        <v>0</v>
      </c>
      <c r="J291" s="42">
        <f t="shared" si="37"/>
        <v>0</v>
      </c>
      <c r="K291" s="42">
        <v>0</v>
      </c>
      <c r="L291" s="21" t="s">
        <v>21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8.75" customHeight="1">
      <c r="A292" s="6"/>
      <c r="B292" s="9">
        <v>272</v>
      </c>
      <c r="C292" s="10" t="s">
        <v>59</v>
      </c>
      <c r="D292" s="56">
        <f>SUM(E292)</f>
        <v>202.942</v>
      </c>
      <c r="E292" s="42">
        <v>202.942</v>
      </c>
      <c r="F292" s="42">
        <v>0</v>
      </c>
      <c r="G292" s="42">
        <v>0</v>
      </c>
      <c r="H292" s="42">
        <v>0</v>
      </c>
      <c r="I292" s="42">
        <f t="shared" si="38"/>
        <v>0</v>
      </c>
      <c r="J292" s="42">
        <f t="shared" si="37"/>
        <v>0</v>
      </c>
      <c r="K292" s="42">
        <f>J292</f>
        <v>0</v>
      </c>
      <c r="L292" s="21" t="s">
        <v>21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8.75" customHeight="1">
      <c r="A293" s="6"/>
      <c r="B293" s="9">
        <v>273</v>
      </c>
      <c r="C293" s="13" t="s">
        <v>8</v>
      </c>
      <c r="D293" s="56">
        <v>0</v>
      </c>
      <c r="E293" s="42">
        <v>0</v>
      </c>
      <c r="F293" s="42">
        <f>E293</f>
        <v>0</v>
      </c>
      <c r="G293" s="42">
        <f>F293</f>
        <v>0</v>
      </c>
      <c r="H293" s="42">
        <v>0</v>
      </c>
      <c r="I293" s="42">
        <f t="shared" si="38"/>
        <v>0</v>
      </c>
      <c r="J293" s="42">
        <f t="shared" si="37"/>
        <v>0</v>
      </c>
      <c r="K293" s="42">
        <v>0</v>
      </c>
      <c r="L293" s="21" t="s">
        <v>21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66" customHeight="1">
      <c r="A294" s="6"/>
      <c r="B294" s="9">
        <v>274</v>
      </c>
      <c r="C294" s="78" t="s">
        <v>93</v>
      </c>
      <c r="D294" s="59">
        <f>SUM(E294)</f>
        <v>93.191</v>
      </c>
      <c r="E294" s="41">
        <f>SUM(E297)</f>
        <v>93.191</v>
      </c>
      <c r="F294" s="41">
        <f>SUM(F297)</f>
        <v>0</v>
      </c>
      <c r="G294" s="41">
        <f>SUM(G297)</f>
        <v>0</v>
      </c>
      <c r="H294" s="41">
        <f>G294</f>
        <v>0</v>
      </c>
      <c r="I294" s="41">
        <f t="shared" si="38"/>
        <v>0</v>
      </c>
      <c r="J294" s="41">
        <f t="shared" si="37"/>
        <v>0</v>
      </c>
      <c r="K294" s="41">
        <f>J294</f>
        <v>0</v>
      </c>
      <c r="L294" s="79" t="s">
        <v>21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8.75" customHeight="1">
      <c r="A295" s="6"/>
      <c r="B295" s="9">
        <v>275</v>
      </c>
      <c r="C295" s="13" t="s">
        <v>63</v>
      </c>
      <c r="D295" s="56">
        <v>0</v>
      </c>
      <c r="E295" s="42">
        <v>0</v>
      </c>
      <c r="F295" s="42">
        <f>E295</f>
        <v>0</v>
      </c>
      <c r="G295" s="42">
        <f>F295</f>
        <v>0</v>
      </c>
      <c r="H295" s="42">
        <v>0</v>
      </c>
      <c r="I295" s="42">
        <f t="shared" si="38"/>
        <v>0</v>
      </c>
      <c r="J295" s="42">
        <f t="shared" si="37"/>
        <v>0</v>
      </c>
      <c r="K295" s="42">
        <v>0</v>
      </c>
      <c r="L295" s="21" t="s">
        <v>21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8.75" customHeight="1">
      <c r="A296" s="6"/>
      <c r="B296" s="9">
        <v>276</v>
      </c>
      <c r="C296" s="10" t="s">
        <v>6</v>
      </c>
      <c r="D296" s="56">
        <v>0</v>
      </c>
      <c r="E296" s="42">
        <v>0</v>
      </c>
      <c r="F296" s="42">
        <f>E296</f>
        <v>0</v>
      </c>
      <c r="G296" s="42">
        <f>F296</f>
        <v>0</v>
      </c>
      <c r="H296" s="42">
        <v>0</v>
      </c>
      <c r="I296" s="42">
        <f t="shared" si="38"/>
        <v>0</v>
      </c>
      <c r="J296" s="42">
        <f t="shared" si="37"/>
        <v>0</v>
      </c>
      <c r="K296" s="42">
        <v>0</v>
      </c>
      <c r="L296" s="21" t="s">
        <v>21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8.75" customHeight="1">
      <c r="A297" s="6"/>
      <c r="B297" s="9">
        <v>277</v>
      </c>
      <c r="C297" s="10" t="s">
        <v>59</v>
      </c>
      <c r="D297" s="56">
        <f>SUM(E297)</f>
        <v>93.191</v>
      </c>
      <c r="E297" s="42">
        <v>93.191</v>
      </c>
      <c r="F297" s="42">
        <v>0</v>
      </c>
      <c r="G297" s="42">
        <v>0</v>
      </c>
      <c r="H297" s="42">
        <v>0</v>
      </c>
      <c r="I297" s="42">
        <f t="shared" si="38"/>
        <v>0</v>
      </c>
      <c r="J297" s="42">
        <f t="shared" si="37"/>
        <v>0</v>
      </c>
      <c r="K297" s="42">
        <f>J297</f>
        <v>0</v>
      </c>
      <c r="L297" s="21" t="s">
        <v>21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8.75" customHeight="1">
      <c r="A298" s="6"/>
      <c r="B298" s="9">
        <v>278</v>
      </c>
      <c r="C298" s="13" t="s">
        <v>8</v>
      </c>
      <c r="D298" s="56">
        <v>0</v>
      </c>
      <c r="E298" s="42">
        <v>0</v>
      </c>
      <c r="F298" s="42">
        <f>E298</f>
        <v>0</v>
      </c>
      <c r="G298" s="42">
        <f>F298</f>
        <v>0</v>
      </c>
      <c r="H298" s="42">
        <v>0</v>
      </c>
      <c r="I298" s="42">
        <f t="shared" si="38"/>
        <v>0</v>
      </c>
      <c r="J298" s="42">
        <f t="shared" si="37"/>
        <v>0</v>
      </c>
      <c r="K298" s="42">
        <v>0</v>
      </c>
      <c r="L298" s="21" t="s">
        <v>21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72.75" customHeight="1">
      <c r="A299" s="6"/>
      <c r="B299" s="9">
        <v>279</v>
      </c>
      <c r="C299" s="78" t="s">
        <v>94</v>
      </c>
      <c r="D299" s="59">
        <f>SUM(E299)</f>
        <v>359.535</v>
      </c>
      <c r="E299" s="41">
        <f>SUM(E302)</f>
        <v>359.535</v>
      </c>
      <c r="F299" s="41">
        <f>SUM(F302)</f>
        <v>0</v>
      </c>
      <c r="G299" s="41">
        <f>SUM(G302)</f>
        <v>0</v>
      </c>
      <c r="H299" s="41">
        <f>G299</f>
        <v>0</v>
      </c>
      <c r="I299" s="41">
        <f t="shared" si="38"/>
        <v>0</v>
      </c>
      <c r="J299" s="41">
        <f t="shared" si="37"/>
        <v>0</v>
      </c>
      <c r="K299" s="41">
        <f>J299</f>
        <v>0</v>
      </c>
      <c r="L299" s="79" t="s">
        <v>21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8.75" customHeight="1">
      <c r="A300" s="6"/>
      <c r="B300" s="9">
        <v>280</v>
      </c>
      <c r="C300" s="13" t="s">
        <v>63</v>
      </c>
      <c r="D300" s="56">
        <v>0</v>
      </c>
      <c r="E300" s="42">
        <v>0</v>
      </c>
      <c r="F300" s="42">
        <f>E300</f>
        <v>0</v>
      </c>
      <c r="G300" s="42">
        <f>F300</f>
        <v>0</v>
      </c>
      <c r="H300" s="42">
        <v>0</v>
      </c>
      <c r="I300" s="42">
        <f t="shared" si="38"/>
        <v>0</v>
      </c>
      <c r="J300" s="42">
        <f t="shared" si="37"/>
        <v>0</v>
      </c>
      <c r="K300" s="42">
        <v>0</v>
      </c>
      <c r="L300" s="21" t="s">
        <v>21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8.75" customHeight="1">
      <c r="A301" s="6"/>
      <c r="B301" s="9">
        <v>281</v>
      </c>
      <c r="C301" s="10" t="s">
        <v>6</v>
      </c>
      <c r="D301" s="56">
        <v>0</v>
      </c>
      <c r="E301" s="42">
        <v>0</v>
      </c>
      <c r="F301" s="42">
        <f>E301</f>
        <v>0</v>
      </c>
      <c r="G301" s="42">
        <f>F301</f>
        <v>0</v>
      </c>
      <c r="H301" s="42">
        <v>0</v>
      </c>
      <c r="I301" s="42">
        <f t="shared" si="38"/>
        <v>0</v>
      </c>
      <c r="J301" s="42">
        <f t="shared" si="37"/>
        <v>0</v>
      </c>
      <c r="K301" s="42">
        <v>0</v>
      </c>
      <c r="L301" s="21" t="s">
        <v>21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8.75" customHeight="1">
      <c r="A302" s="6"/>
      <c r="B302" s="9">
        <v>282</v>
      </c>
      <c r="C302" s="10" t="s">
        <v>59</v>
      </c>
      <c r="D302" s="56">
        <f>SUM(E302)</f>
        <v>359.535</v>
      </c>
      <c r="E302" s="42">
        <v>359.535</v>
      </c>
      <c r="F302" s="42">
        <v>0</v>
      </c>
      <c r="G302" s="42">
        <v>0</v>
      </c>
      <c r="H302" s="42">
        <v>0</v>
      </c>
      <c r="I302" s="42">
        <f t="shared" si="38"/>
        <v>0</v>
      </c>
      <c r="J302" s="42">
        <f t="shared" si="37"/>
        <v>0</v>
      </c>
      <c r="K302" s="42">
        <f>J302</f>
        <v>0</v>
      </c>
      <c r="L302" s="21" t="s">
        <v>21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8.75" customHeight="1">
      <c r="A303" s="6"/>
      <c r="B303" s="9">
        <v>283</v>
      </c>
      <c r="C303" s="13" t="s">
        <v>8</v>
      </c>
      <c r="D303" s="56">
        <v>0</v>
      </c>
      <c r="E303" s="42">
        <v>0</v>
      </c>
      <c r="F303" s="42">
        <f>E303</f>
        <v>0</v>
      </c>
      <c r="G303" s="42">
        <f>F303</f>
        <v>0</v>
      </c>
      <c r="H303" s="42">
        <v>0</v>
      </c>
      <c r="I303" s="42">
        <f t="shared" si="38"/>
        <v>0</v>
      </c>
      <c r="J303" s="42">
        <f t="shared" si="37"/>
        <v>0</v>
      </c>
      <c r="K303" s="42">
        <v>0</v>
      </c>
      <c r="L303" s="21" t="s">
        <v>21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88.5" customHeight="1">
      <c r="A304" s="6"/>
      <c r="B304" s="9">
        <v>284</v>
      </c>
      <c r="C304" s="78" t="s">
        <v>95</v>
      </c>
      <c r="D304" s="59">
        <f>SUM(E304)</f>
        <v>150</v>
      </c>
      <c r="E304" s="41">
        <f>SUM(E307)</f>
        <v>150</v>
      </c>
      <c r="F304" s="41">
        <f>SUM(F307)</f>
        <v>0</v>
      </c>
      <c r="G304" s="41">
        <f>SUM(G307)</f>
        <v>0</v>
      </c>
      <c r="H304" s="41">
        <f>G304</f>
        <v>0</v>
      </c>
      <c r="I304" s="41">
        <f t="shared" si="38"/>
        <v>0</v>
      </c>
      <c r="J304" s="41">
        <f t="shared" si="37"/>
        <v>0</v>
      </c>
      <c r="K304" s="41">
        <f>J304</f>
        <v>0</v>
      </c>
      <c r="L304" s="79" t="s">
        <v>21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8.75" customHeight="1">
      <c r="A305" s="6"/>
      <c r="B305" s="9">
        <v>285</v>
      </c>
      <c r="C305" s="13" t="s">
        <v>63</v>
      </c>
      <c r="D305" s="56">
        <v>0</v>
      </c>
      <c r="E305" s="42">
        <v>0</v>
      </c>
      <c r="F305" s="42">
        <f>E305</f>
        <v>0</v>
      </c>
      <c r="G305" s="42">
        <f>F305</f>
        <v>0</v>
      </c>
      <c r="H305" s="42">
        <v>0</v>
      </c>
      <c r="I305" s="42">
        <f t="shared" si="38"/>
        <v>0</v>
      </c>
      <c r="J305" s="42">
        <f t="shared" si="37"/>
        <v>0</v>
      </c>
      <c r="K305" s="42">
        <v>0</v>
      </c>
      <c r="L305" s="21" t="s">
        <v>21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8.75" customHeight="1">
      <c r="A306" s="6"/>
      <c r="B306" s="9">
        <v>286</v>
      </c>
      <c r="C306" s="10" t="s">
        <v>6</v>
      </c>
      <c r="D306" s="56">
        <v>0</v>
      </c>
      <c r="E306" s="42">
        <v>0</v>
      </c>
      <c r="F306" s="42">
        <f>E306</f>
        <v>0</v>
      </c>
      <c r="G306" s="42">
        <f>F306</f>
        <v>0</v>
      </c>
      <c r="H306" s="42">
        <v>0</v>
      </c>
      <c r="I306" s="42">
        <f t="shared" si="38"/>
        <v>0</v>
      </c>
      <c r="J306" s="42">
        <f t="shared" si="37"/>
        <v>0</v>
      </c>
      <c r="K306" s="42">
        <v>0</v>
      </c>
      <c r="L306" s="21" t="s">
        <v>21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8.75" customHeight="1">
      <c r="A307" s="6"/>
      <c r="B307" s="9">
        <v>287</v>
      </c>
      <c r="C307" s="10" t="s">
        <v>59</v>
      </c>
      <c r="D307" s="56">
        <f>SUM(E307)</f>
        <v>150</v>
      </c>
      <c r="E307" s="42">
        <v>150</v>
      </c>
      <c r="F307" s="42">
        <v>0</v>
      </c>
      <c r="G307" s="42">
        <v>0</v>
      </c>
      <c r="H307" s="42">
        <v>0</v>
      </c>
      <c r="I307" s="42">
        <f t="shared" si="38"/>
        <v>0</v>
      </c>
      <c r="J307" s="42">
        <f>I307</f>
        <v>0</v>
      </c>
      <c r="K307" s="42">
        <f>J307</f>
        <v>0</v>
      </c>
      <c r="L307" s="21" t="s">
        <v>21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8.75" customHeight="1">
      <c r="A308" s="6"/>
      <c r="B308" s="9">
        <v>288</v>
      </c>
      <c r="C308" s="13" t="s">
        <v>8</v>
      </c>
      <c r="D308" s="56">
        <v>0</v>
      </c>
      <c r="E308" s="42">
        <v>0</v>
      </c>
      <c r="F308" s="42">
        <f>E308</f>
        <v>0</v>
      </c>
      <c r="G308" s="42">
        <f>F308</f>
        <v>0</v>
      </c>
      <c r="H308" s="42">
        <v>0</v>
      </c>
      <c r="I308" s="42">
        <f t="shared" si="38"/>
        <v>0</v>
      </c>
      <c r="J308" s="42">
        <f aca="true" t="shared" si="39" ref="J308:J323">I308</f>
        <v>0</v>
      </c>
      <c r="K308" s="42">
        <v>0</v>
      </c>
      <c r="L308" s="21" t="s">
        <v>21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28" ht="156.75" customHeight="1">
      <c r="A309" s="6"/>
      <c r="B309" s="9">
        <v>289</v>
      </c>
      <c r="C309" s="65" t="s">
        <v>107</v>
      </c>
      <c r="D309" s="43">
        <f>SUM(E309)</f>
        <v>1182.345</v>
      </c>
      <c r="E309" s="43">
        <f>SUM(E318+E323)</f>
        <v>1182.345</v>
      </c>
      <c r="F309" s="43">
        <v>0</v>
      </c>
      <c r="G309" s="43">
        <f aca="true" t="shared" si="40" ref="F309:I310">F309</f>
        <v>0</v>
      </c>
      <c r="H309" s="43">
        <f t="shared" si="40"/>
        <v>0</v>
      </c>
      <c r="I309" s="43">
        <f t="shared" si="40"/>
        <v>0</v>
      </c>
      <c r="J309" s="43">
        <f t="shared" si="39"/>
        <v>0</v>
      </c>
      <c r="K309" s="43">
        <v>0</v>
      </c>
      <c r="L309" s="25" t="s">
        <v>21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21" customHeight="1">
      <c r="A310" s="6"/>
      <c r="B310" s="9">
        <v>290</v>
      </c>
      <c r="C310" s="13" t="s">
        <v>63</v>
      </c>
      <c r="D310" s="58">
        <v>0</v>
      </c>
      <c r="E310" s="58">
        <v>0</v>
      </c>
      <c r="F310" s="58">
        <f t="shared" si="40"/>
        <v>0</v>
      </c>
      <c r="G310" s="58">
        <f t="shared" si="40"/>
        <v>0</v>
      </c>
      <c r="H310" s="58">
        <v>0</v>
      </c>
      <c r="I310" s="58">
        <f t="shared" si="40"/>
        <v>0</v>
      </c>
      <c r="J310" s="58">
        <f t="shared" si="39"/>
        <v>0</v>
      </c>
      <c r="K310" s="58">
        <v>0</v>
      </c>
      <c r="L310" s="40" t="s">
        <v>21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21" customHeight="1">
      <c r="A311" s="6"/>
      <c r="B311" s="9">
        <v>291</v>
      </c>
      <c r="C311" s="13" t="s">
        <v>6</v>
      </c>
      <c r="D311" s="41">
        <v>0</v>
      </c>
      <c r="E311" s="41">
        <v>0</v>
      </c>
      <c r="F311" s="41">
        <f aca="true" t="shared" si="41" ref="F311:I313">E311</f>
        <v>0</v>
      </c>
      <c r="G311" s="41">
        <f t="shared" si="41"/>
        <v>0</v>
      </c>
      <c r="H311" s="41">
        <v>0</v>
      </c>
      <c r="I311" s="41">
        <f t="shared" si="41"/>
        <v>0</v>
      </c>
      <c r="J311" s="41">
        <f t="shared" si="39"/>
        <v>0</v>
      </c>
      <c r="K311" s="41">
        <v>0</v>
      </c>
      <c r="L311" s="14" t="s">
        <v>21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21" customHeight="1">
      <c r="A312" s="6"/>
      <c r="B312" s="9">
        <v>292</v>
      </c>
      <c r="C312" s="13" t="s">
        <v>7</v>
      </c>
      <c r="D312" s="41">
        <f>SUM(E312)</f>
        <v>1182.345</v>
      </c>
      <c r="E312" s="41">
        <v>1182.345</v>
      </c>
      <c r="F312" s="41">
        <v>0</v>
      </c>
      <c r="G312" s="41">
        <f t="shared" si="41"/>
        <v>0</v>
      </c>
      <c r="H312" s="41">
        <v>0</v>
      </c>
      <c r="I312" s="41">
        <f t="shared" si="41"/>
        <v>0</v>
      </c>
      <c r="J312" s="41">
        <f t="shared" si="39"/>
        <v>0</v>
      </c>
      <c r="K312" s="41">
        <v>0</v>
      </c>
      <c r="L312" s="14" t="s">
        <v>21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44.25" customHeight="1">
      <c r="A313" s="6"/>
      <c r="B313" s="9">
        <v>293</v>
      </c>
      <c r="C313" s="13" t="s">
        <v>70</v>
      </c>
      <c r="D313" s="41">
        <v>1000</v>
      </c>
      <c r="E313" s="41">
        <v>1000</v>
      </c>
      <c r="F313" s="41">
        <v>0</v>
      </c>
      <c r="G313" s="41">
        <f t="shared" si="41"/>
        <v>0</v>
      </c>
      <c r="H313" s="41">
        <f t="shared" si="41"/>
        <v>0</v>
      </c>
      <c r="I313" s="41">
        <f t="shared" si="41"/>
        <v>0</v>
      </c>
      <c r="J313" s="41">
        <f t="shared" si="39"/>
        <v>0</v>
      </c>
      <c r="K313" s="41">
        <v>0</v>
      </c>
      <c r="L313" s="14" t="s">
        <v>21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9.5" customHeight="1">
      <c r="A314" s="6"/>
      <c r="B314" s="9">
        <v>294</v>
      </c>
      <c r="C314" s="13" t="s">
        <v>8</v>
      </c>
      <c r="D314" s="41">
        <v>0</v>
      </c>
      <c r="E314" s="41">
        <v>0</v>
      </c>
      <c r="F314" s="41">
        <f>E314</f>
        <v>0</v>
      </c>
      <c r="G314" s="41">
        <f>F314</f>
        <v>0</v>
      </c>
      <c r="H314" s="41">
        <v>0</v>
      </c>
      <c r="I314" s="41">
        <f aca="true" t="shared" si="42" ref="I314:I324">H314</f>
        <v>0</v>
      </c>
      <c r="J314" s="41">
        <f t="shared" si="39"/>
        <v>0</v>
      </c>
      <c r="K314" s="41">
        <v>0</v>
      </c>
      <c r="L314" s="14" t="s">
        <v>21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69" customHeight="1">
      <c r="A315" s="6"/>
      <c r="B315" s="9">
        <v>295</v>
      </c>
      <c r="C315" s="5" t="s">
        <v>78</v>
      </c>
      <c r="D315" s="41">
        <v>1000</v>
      </c>
      <c r="E315" s="41">
        <v>1000</v>
      </c>
      <c r="F315" s="41">
        <v>0</v>
      </c>
      <c r="G315" s="41">
        <f>F315</f>
        <v>0</v>
      </c>
      <c r="H315" s="41">
        <v>0</v>
      </c>
      <c r="I315" s="41">
        <f t="shared" si="42"/>
        <v>0</v>
      </c>
      <c r="J315" s="41">
        <f t="shared" si="39"/>
        <v>0</v>
      </c>
      <c r="K315" s="41">
        <v>0</v>
      </c>
      <c r="L315" s="14" t="s">
        <v>21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9.5" customHeight="1">
      <c r="A316" s="6"/>
      <c r="B316" s="9">
        <v>296</v>
      </c>
      <c r="C316" s="13" t="s">
        <v>63</v>
      </c>
      <c r="D316" s="56">
        <v>0</v>
      </c>
      <c r="E316" s="42">
        <v>0</v>
      </c>
      <c r="F316" s="42">
        <f>E316</f>
        <v>0</v>
      </c>
      <c r="G316" s="42">
        <f>F316</f>
        <v>0</v>
      </c>
      <c r="H316" s="42">
        <v>0</v>
      </c>
      <c r="I316" s="42">
        <f t="shared" si="42"/>
        <v>0</v>
      </c>
      <c r="J316" s="42">
        <f t="shared" si="39"/>
        <v>0</v>
      </c>
      <c r="K316" s="42">
        <v>0</v>
      </c>
      <c r="L316" s="21" t="s">
        <v>21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9.5" customHeight="1">
      <c r="A317" s="6"/>
      <c r="B317" s="9">
        <v>297</v>
      </c>
      <c r="C317" s="10" t="s">
        <v>6</v>
      </c>
      <c r="D317" s="56">
        <v>0</v>
      </c>
      <c r="E317" s="42">
        <v>0</v>
      </c>
      <c r="F317" s="42">
        <f>E317</f>
        <v>0</v>
      </c>
      <c r="G317" s="42">
        <f>F317</f>
        <v>0</v>
      </c>
      <c r="H317" s="42">
        <v>0</v>
      </c>
      <c r="I317" s="42">
        <f t="shared" si="42"/>
        <v>0</v>
      </c>
      <c r="J317" s="42">
        <f t="shared" si="39"/>
        <v>0</v>
      </c>
      <c r="K317" s="42">
        <v>0</v>
      </c>
      <c r="L317" s="21" t="s">
        <v>21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9.5" customHeight="1">
      <c r="A318" s="6"/>
      <c r="B318" s="9">
        <v>298</v>
      </c>
      <c r="C318" s="10" t="s">
        <v>59</v>
      </c>
      <c r="D318" s="56">
        <f>SUM(E318)</f>
        <v>1000</v>
      </c>
      <c r="E318" s="42">
        <v>1000</v>
      </c>
      <c r="F318" s="42">
        <v>0</v>
      </c>
      <c r="G318" s="42">
        <v>0</v>
      </c>
      <c r="H318" s="42">
        <v>0</v>
      </c>
      <c r="I318" s="42">
        <f t="shared" si="42"/>
        <v>0</v>
      </c>
      <c r="J318" s="42">
        <f t="shared" si="39"/>
        <v>0</v>
      </c>
      <c r="K318" s="42">
        <f>J318</f>
        <v>0</v>
      </c>
      <c r="L318" s="21" t="s">
        <v>21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9.5" customHeight="1">
      <c r="A319" s="6"/>
      <c r="B319" s="9">
        <v>299</v>
      </c>
      <c r="C319" s="13" t="s">
        <v>8</v>
      </c>
      <c r="D319" s="56">
        <v>0</v>
      </c>
      <c r="E319" s="42">
        <v>0</v>
      </c>
      <c r="F319" s="42">
        <f>E319</f>
        <v>0</v>
      </c>
      <c r="G319" s="42">
        <f>F319</f>
        <v>0</v>
      </c>
      <c r="H319" s="42">
        <v>0</v>
      </c>
      <c r="I319" s="42">
        <f t="shared" si="42"/>
        <v>0</v>
      </c>
      <c r="J319" s="42">
        <f>I319</f>
        <v>0</v>
      </c>
      <c r="K319" s="42">
        <v>0</v>
      </c>
      <c r="L319" s="21" t="s">
        <v>21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58.5" customHeight="1">
      <c r="A320" s="6"/>
      <c r="B320" s="9">
        <v>300</v>
      </c>
      <c r="C320" s="5" t="s">
        <v>96</v>
      </c>
      <c r="D320" s="41">
        <f>SUM(D323)</f>
        <v>182.345</v>
      </c>
      <c r="E320" s="41">
        <f>SUM(E323)</f>
        <v>182.345</v>
      </c>
      <c r="F320" s="41">
        <v>0</v>
      </c>
      <c r="G320" s="41">
        <f>F320</f>
        <v>0</v>
      </c>
      <c r="H320" s="41">
        <v>0</v>
      </c>
      <c r="I320" s="41">
        <f t="shared" si="42"/>
        <v>0</v>
      </c>
      <c r="J320" s="41">
        <f t="shared" si="39"/>
        <v>0</v>
      </c>
      <c r="K320" s="41">
        <v>0</v>
      </c>
      <c r="L320" s="14" t="s">
        <v>21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9.5" customHeight="1">
      <c r="A321" s="6"/>
      <c r="B321" s="9">
        <v>301</v>
      </c>
      <c r="C321" s="13" t="s">
        <v>63</v>
      </c>
      <c r="D321" s="56">
        <v>0</v>
      </c>
      <c r="E321" s="42">
        <v>0</v>
      </c>
      <c r="F321" s="42">
        <f>E321</f>
        <v>0</v>
      </c>
      <c r="G321" s="42">
        <f>F321</f>
        <v>0</v>
      </c>
      <c r="H321" s="42">
        <v>0</v>
      </c>
      <c r="I321" s="42">
        <f t="shared" si="42"/>
        <v>0</v>
      </c>
      <c r="J321" s="42">
        <f t="shared" si="39"/>
        <v>0</v>
      </c>
      <c r="K321" s="42">
        <v>0</v>
      </c>
      <c r="L321" s="21" t="s">
        <v>21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9.5" customHeight="1">
      <c r="A322" s="6"/>
      <c r="B322" s="9">
        <v>302</v>
      </c>
      <c r="C322" s="10" t="s">
        <v>6</v>
      </c>
      <c r="D322" s="56">
        <v>0</v>
      </c>
      <c r="E322" s="42">
        <v>0</v>
      </c>
      <c r="F322" s="42">
        <f>E322</f>
        <v>0</v>
      </c>
      <c r="G322" s="42">
        <f>F322</f>
        <v>0</v>
      </c>
      <c r="H322" s="42">
        <v>0</v>
      </c>
      <c r="I322" s="42">
        <f t="shared" si="42"/>
        <v>0</v>
      </c>
      <c r="J322" s="42">
        <f t="shared" si="39"/>
        <v>0</v>
      </c>
      <c r="K322" s="42">
        <v>0</v>
      </c>
      <c r="L322" s="21" t="s">
        <v>21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9.5" customHeight="1">
      <c r="A323" s="6"/>
      <c r="B323" s="9">
        <v>303</v>
      </c>
      <c r="C323" s="10" t="s">
        <v>59</v>
      </c>
      <c r="D323" s="56">
        <f>SUM(E323)</f>
        <v>182.345</v>
      </c>
      <c r="E323" s="42">
        <v>182.345</v>
      </c>
      <c r="F323" s="42">
        <v>0</v>
      </c>
      <c r="G323" s="42">
        <v>0</v>
      </c>
      <c r="H323" s="42">
        <v>0</v>
      </c>
      <c r="I323" s="42">
        <f t="shared" si="42"/>
        <v>0</v>
      </c>
      <c r="J323" s="42">
        <f t="shared" si="39"/>
        <v>0</v>
      </c>
      <c r="K323" s="42">
        <f>J323</f>
        <v>0</v>
      </c>
      <c r="L323" s="21" t="s">
        <v>21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21.75" customHeight="1">
      <c r="A324" s="6"/>
      <c r="B324" s="9">
        <v>304</v>
      </c>
      <c r="C324" s="13" t="s">
        <v>8</v>
      </c>
      <c r="D324" s="56">
        <v>0</v>
      </c>
      <c r="E324" s="42">
        <v>0</v>
      </c>
      <c r="F324" s="42">
        <f>E324</f>
        <v>0</v>
      </c>
      <c r="G324" s="42">
        <f>F324</f>
        <v>0</v>
      </c>
      <c r="H324" s="42">
        <v>0</v>
      </c>
      <c r="I324" s="42">
        <f t="shared" si="42"/>
        <v>0</v>
      </c>
      <c r="J324" s="42">
        <f>I324</f>
        <v>0</v>
      </c>
      <c r="K324" s="42">
        <v>0</v>
      </c>
      <c r="L324" s="21" t="s">
        <v>21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50.25" customHeight="1">
      <c r="A325" s="6"/>
      <c r="B325" s="9">
        <v>305</v>
      </c>
      <c r="C325" s="116" t="s">
        <v>34</v>
      </c>
      <c r="D325" s="116"/>
      <c r="E325" s="116"/>
      <c r="F325" s="116"/>
      <c r="G325" s="116"/>
      <c r="H325" s="116"/>
      <c r="I325" s="116"/>
      <c r="J325" s="116"/>
      <c r="K325" s="116"/>
      <c r="L325" s="11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44.25" customHeight="1">
      <c r="A326" s="6"/>
      <c r="B326" s="9">
        <v>306</v>
      </c>
      <c r="C326" s="11" t="s">
        <v>30</v>
      </c>
      <c r="D326" s="43">
        <v>0</v>
      </c>
      <c r="E326" s="43">
        <v>0</v>
      </c>
      <c r="F326" s="43">
        <v>0</v>
      </c>
      <c r="G326" s="57">
        <f aca="true" t="shared" si="43" ref="G326:I330">F326</f>
        <v>0</v>
      </c>
      <c r="H326" s="57">
        <v>0</v>
      </c>
      <c r="I326" s="57">
        <f t="shared" si="43"/>
        <v>0</v>
      </c>
      <c r="J326" s="57">
        <f>I326</f>
        <v>0</v>
      </c>
      <c r="K326" s="57">
        <v>0</v>
      </c>
      <c r="L326" s="29" t="s">
        <v>21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8.75" customHeight="1">
      <c r="A327" s="6"/>
      <c r="B327" s="9">
        <v>307</v>
      </c>
      <c r="C327" s="13" t="s">
        <v>63</v>
      </c>
      <c r="D327" s="41">
        <v>0</v>
      </c>
      <c r="E327" s="41">
        <v>0</v>
      </c>
      <c r="F327" s="41">
        <v>0</v>
      </c>
      <c r="G327" s="59">
        <f t="shared" si="43"/>
        <v>0</v>
      </c>
      <c r="H327" s="59">
        <v>0</v>
      </c>
      <c r="I327" s="59">
        <f t="shared" si="43"/>
        <v>0</v>
      </c>
      <c r="J327" s="59">
        <f>I327</f>
        <v>0</v>
      </c>
      <c r="K327" s="59">
        <v>0</v>
      </c>
      <c r="L327" s="15" t="s">
        <v>21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8" customHeight="1">
      <c r="A328" s="6"/>
      <c r="B328" s="9">
        <v>308</v>
      </c>
      <c r="C328" s="10" t="s">
        <v>6</v>
      </c>
      <c r="D328" s="41">
        <v>0</v>
      </c>
      <c r="E328" s="41">
        <v>0</v>
      </c>
      <c r="F328" s="41">
        <v>0</v>
      </c>
      <c r="G328" s="59">
        <f t="shared" si="43"/>
        <v>0</v>
      </c>
      <c r="H328" s="59">
        <v>0</v>
      </c>
      <c r="I328" s="59">
        <f t="shared" si="43"/>
        <v>0</v>
      </c>
      <c r="J328" s="59">
        <f>I328</f>
        <v>0</v>
      </c>
      <c r="K328" s="59">
        <v>0</v>
      </c>
      <c r="L328" s="15" t="s">
        <v>21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21" customHeight="1">
      <c r="A329" s="6"/>
      <c r="B329" s="9">
        <v>309</v>
      </c>
      <c r="C329" s="10" t="s">
        <v>7</v>
      </c>
      <c r="D329" s="41">
        <v>0</v>
      </c>
      <c r="E329" s="42">
        <v>0</v>
      </c>
      <c r="F329" s="42">
        <v>0</v>
      </c>
      <c r="G329" s="56">
        <f t="shared" si="43"/>
        <v>0</v>
      </c>
      <c r="H329" s="56">
        <v>0</v>
      </c>
      <c r="I329" s="56">
        <f t="shared" si="43"/>
        <v>0</v>
      </c>
      <c r="J329" s="56">
        <f>I329</f>
        <v>0</v>
      </c>
      <c r="K329" s="56">
        <v>0</v>
      </c>
      <c r="L329" s="24" t="s">
        <v>21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24.75" customHeight="1">
      <c r="A330" s="6"/>
      <c r="B330" s="9">
        <v>310</v>
      </c>
      <c r="C330" s="13" t="s">
        <v>8</v>
      </c>
      <c r="D330" s="42">
        <v>0</v>
      </c>
      <c r="E330" s="42">
        <v>0</v>
      </c>
      <c r="F330" s="42">
        <v>0</v>
      </c>
      <c r="G330" s="56">
        <f t="shared" si="43"/>
        <v>0</v>
      </c>
      <c r="H330" s="56">
        <f t="shared" si="43"/>
        <v>0</v>
      </c>
      <c r="I330" s="56">
        <f t="shared" si="43"/>
        <v>0</v>
      </c>
      <c r="J330" s="56">
        <f>I330</f>
        <v>0</v>
      </c>
      <c r="K330" s="56">
        <v>0</v>
      </c>
      <c r="L330" s="24" t="s">
        <v>21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22.5" customHeight="1">
      <c r="A331" s="6"/>
      <c r="B331" s="9">
        <v>311</v>
      </c>
      <c r="C331" s="88" t="s">
        <v>22</v>
      </c>
      <c r="D331" s="89"/>
      <c r="E331" s="89"/>
      <c r="F331" s="89"/>
      <c r="G331" s="89"/>
      <c r="H331" s="89"/>
      <c r="I331" s="89"/>
      <c r="J331" s="89"/>
      <c r="K331" s="89"/>
      <c r="L331" s="90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8.75" customHeight="1">
      <c r="A332" s="6"/>
      <c r="B332" s="9">
        <v>312</v>
      </c>
      <c r="C332" s="13" t="s">
        <v>23</v>
      </c>
      <c r="D332" s="41">
        <v>0</v>
      </c>
      <c r="E332" s="41">
        <v>0</v>
      </c>
      <c r="F332" s="41">
        <v>0</v>
      </c>
      <c r="G332" s="59">
        <f aca="true" t="shared" si="44" ref="G332:I336">F326</f>
        <v>0</v>
      </c>
      <c r="H332" s="59">
        <v>0</v>
      </c>
      <c r="I332" s="59">
        <f t="shared" si="44"/>
        <v>0</v>
      </c>
      <c r="J332" s="59">
        <f>I326</f>
        <v>0</v>
      </c>
      <c r="K332" s="59">
        <v>0</v>
      </c>
      <c r="L332" s="15" t="s">
        <v>21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20.25" customHeight="1">
      <c r="A333" s="6"/>
      <c r="B333" s="9">
        <v>313</v>
      </c>
      <c r="C333" s="13" t="s">
        <v>63</v>
      </c>
      <c r="D333" s="41">
        <v>0</v>
      </c>
      <c r="E333" s="41">
        <v>0</v>
      </c>
      <c r="F333" s="41">
        <v>0</v>
      </c>
      <c r="G333" s="59">
        <f t="shared" si="44"/>
        <v>0</v>
      </c>
      <c r="H333" s="59">
        <f t="shared" si="44"/>
        <v>0</v>
      </c>
      <c r="I333" s="59">
        <f t="shared" si="44"/>
        <v>0</v>
      </c>
      <c r="J333" s="59">
        <f>I327</f>
        <v>0</v>
      </c>
      <c r="K333" s="59">
        <v>0</v>
      </c>
      <c r="L333" s="15" t="s">
        <v>21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6.5" customHeight="1">
      <c r="A334" s="6"/>
      <c r="B334" s="9">
        <v>314</v>
      </c>
      <c r="C334" s="13" t="s">
        <v>6</v>
      </c>
      <c r="D334" s="41">
        <v>0</v>
      </c>
      <c r="E334" s="41">
        <v>0</v>
      </c>
      <c r="F334" s="41">
        <v>0</v>
      </c>
      <c r="G334" s="59">
        <f t="shared" si="44"/>
        <v>0</v>
      </c>
      <c r="H334" s="59">
        <f t="shared" si="44"/>
        <v>0</v>
      </c>
      <c r="I334" s="59">
        <f t="shared" si="44"/>
        <v>0</v>
      </c>
      <c r="J334" s="59">
        <f>I328</f>
        <v>0</v>
      </c>
      <c r="K334" s="59">
        <v>0</v>
      </c>
      <c r="L334" s="15" t="s">
        <v>21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23.25" customHeight="1">
      <c r="A335" s="6"/>
      <c r="B335" s="9">
        <v>315</v>
      </c>
      <c r="C335" s="13" t="s">
        <v>7</v>
      </c>
      <c r="D335" s="41">
        <v>0</v>
      </c>
      <c r="E335" s="41">
        <v>0</v>
      </c>
      <c r="F335" s="41">
        <v>0</v>
      </c>
      <c r="G335" s="59">
        <f t="shared" si="44"/>
        <v>0</v>
      </c>
      <c r="H335" s="59">
        <v>0</v>
      </c>
      <c r="I335" s="59">
        <f t="shared" si="44"/>
        <v>0</v>
      </c>
      <c r="J335" s="59">
        <f>I329</f>
        <v>0</v>
      </c>
      <c r="K335" s="59">
        <v>0</v>
      </c>
      <c r="L335" s="15" t="s">
        <v>21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27" customHeight="1">
      <c r="A336" s="6"/>
      <c r="B336" s="9">
        <v>316</v>
      </c>
      <c r="C336" s="13" t="s">
        <v>8</v>
      </c>
      <c r="D336" s="41">
        <v>0</v>
      </c>
      <c r="E336" s="41">
        <v>0</v>
      </c>
      <c r="F336" s="41">
        <v>0</v>
      </c>
      <c r="G336" s="41">
        <f t="shared" si="44"/>
        <v>0</v>
      </c>
      <c r="H336" s="41">
        <f t="shared" si="44"/>
        <v>0</v>
      </c>
      <c r="I336" s="41">
        <f t="shared" si="44"/>
        <v>0</v>
      </c>
      <c r="J336" s="41">
        <f>I330</f>
        <v>0</v>
      </c>
      <c r="K336" s="41">
        <v>0</v>
      </c>
      <c r="L336" s="14" t="s">
        <v>21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27" customHeight="1">
      <c r="A337" s="6"/>
      <c r="B337" s="9">
        <v>317</v>
      </c>
      <c r="C337" s="91" t="s">
        <v>24</v>
      </c>
      <c r="D337" s="92"/>
      <c r="E337" s="92"/>
      <c r="F337" s="92"/>
      <c r="G337" s="92"/>
      <c r="H337" s="92"/>
      <c r="I337" s="92"/>
      <c r="J337" s="92"/>
      <c r="K337" s="92"/>
      <c r="L337" s="92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45" customHeight="1">
      <c r="A338" s="6"/>
      <c r="B338" s="9">
        <v>318</v>
      </c>
      <c r="C338" s="13" t="s">
        <v>25</v>
      </c>
      <c r="D338" s="41">
        <f>SUM(D326)</f>
        <v>0</v>
      </c>
      <c r="E338" s="41">
        <v>0</v>
      </c>
      <c r="F338" s="41">
        <v>0</v>
      </c>
      <c r="G338" s="41">
        <f aca="true" t="shared" si="45" ref="G338:I342">F326</f>
        <v>0</v>
      </c>
      <c r="H338" s="41">
        <v>0</v>
      </c>
      <c r="I338" s="41">
        <f t="shared" si="45"/>
        <v>0</v>
      </c>
      <c r="J338" s="41">
        <f>I326</f>
        <v>0</v>
      </c>
      <c r="K338" s="41">
        <v>0</v>
      </c>
      <c r="L338" s="14" t="s">
        <v>21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8" customHeight="1">
      <c r="A339" s="6"/>
      <c r="B339" s="9">
        <v>319</v>
      </c>
      <c r="C339" s="13" t="s">
        <v>63</v>
      </c>
      <c r="D339" s="41">
        <v>0</v>
      </c>
      <c r="E339" s="41">
        <v>0</v>
      </c>
      <c r="F339" s="41">
        <v>0</v>
      </c>
      <c r="G339" s="59">
        <f t="shared" si="45"/>
        <v>0</v>
      </c>
      <c r="H339" s="59">
        <f t="shared" si="45"/>
        <v>0</v>
      </c>
      <c r="I339" s="59">
        <f t="shared" si="45"/>
        <v>0</v>
      </c>
      <c r="J339" s="59">
        <f>I327</f>
        <v>0</v>
      </c>
      <c r="K339" s="59">
        <v>0</v>
      </c>
      <c r="L339" s="15" t="s">
        <v>21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12" ht="19.5" customHeight="1">
      <c r="A340" s="6"/>
      <c r="B340" s="9">
        <v>320</v>
      </c>
      <c r="C340" s="13" t="s">
        <v>6</v>
      </c>
      <c r="D340" s="41">
        <v>0</v>
      </c>
      <c r="E340" s="41">
        <v>0</v>
      </c>
      <c r="F340" s="41">
        <v>0</v>
      </c>
      <c r="G340" s="41">
        <f t="shared" si="45"/>
        <v>0</v>
      </c>
      <c r="H340" s="41">
        <f t="shared" si="45"/>
        <v>0</v>
      </c>
      <c r="I340" s="41">
        <f t="shared" si="45"/>
        <v>0</v>
      </c>
      <c r="J340" s="41">
        <f>I328</f>
        <v>0</v>
      </c>
      <c r="K340" s="41">
        <v>0</v>
      </c>
      <c r="L340" s="14" t="s">
        <v>21</v>
      </c>
    </row>
    <row r="341" spans="1:12" ht="21.75" customHeight="1">
      <c r="A341" s="6"/>
      <c r="B341" s="9">
        <v>321</v>
      </c>
      <c r="C341" s="13" t="s">
        <v>7</v>
      </c>
      <c r="D341" s="41">
        <v>0</v>
      </c>
      <c r="E341" s="41">
        <v>0</v>
      </c>
      <c r="F341" s="41">
        <v>0</v>
      </c>
      <c r="G341" s="41">
        <f t="shared" si="45"/>
        <v>0</v>
      </c>
      <c r="H341" s="41">
        <v>0</v>
      </c>
      <c r="I341" s="41">
        <f t="shared" si="45"/>
        <v>0</v>
      </c>
      <c r="J341" s="41">
        <f>I329</f>
        <v>0</v>
      </c>
      <c r="K341" s="41">
        <v>0</v>
      </c>
      <c r="L341" s="14" t="s">
        <v>21</v>
      </c>
    </row>
    <row r="342" spans="1:12" ht="26.25" customHeight="1">
      <c r="A342" s="6"/>
      <c r="B342" s="9">
        <v>322</v>
      </c>
      <c r="C342" s="13" t="s">
        <v>8</v>
      </c>
      <c r="D342" s="41">
        <v>0</v>
      </c>
      <c r="E342" s="41">
        <v>0</v>
      </c>
      <c r="F342" s="41">
        <v>0</v>
      </c>
      <c r="G342" s="41">
        <f t="shared" si="45"/>
        <v>0</v>
      </c>
      <c r="H342" s="41">
        <f t="shared" si="45"/>
        <v>0</v>
      </c>
      <c r="I342" s="41">
        <f t="shared" si="45"/>
        <v>0</v>
      </c>
      <c r="J342" s="41">
        <f>I330</f>
        <v>0</v>
      </c>
      <c r="K342" s="41">
        <v>0</v>
      </c>
      <c r="L342" s="14" t="s">
        <v>21</v>
      </c>
    </row>
    <row r="343" spans="1:12" ht="87" customHeight="1">
      <c r="A343" s="6"/>
      <c r="B343" s="9">
        <v>323</v>
      </c>
      <c r="C343" s="17" t="s">
        <v>51</v>
      </c>
      <c r="D343" s="43">
        <v>0</v>
      </c>
      <c r="E343" s="43">
        <v>0</v>
      </c>
      <c r="F343" s="43">
        <v>0</v>
      </c>
      <c r="G343" s="43">
        <f aca="true" t="shared" si="46" ref="G343:I347">F326</f>
        <v>0</v>
      </c>
      <c r="H343" s="43">
        <v>0</v>
      </c>
      <c r="I343" s="43">
        <f t="shared" si="46"/>
        <v>0</v>
      </c>
      <c r="J343" s="43">
        <f>I326</f>
        <v>0</v>
      </c>
      <c r="K343" s="43">
        <v>0</v>
      </c>
      <c r="L343" s="25">
        <v>63</v>
      </c>
    </row>
    <row r="344" spans="1:12" ht="18" customHeight="1">
      <c r="A344" s="6"/>
      <c r="B344" s="9">
        <v>324</v>
      </c>
      <c r="C344" s="13" t="s">
        <v>63</v>
      </c>
      <c r="D344" s="41">
        <v>0</v>
      </c>
      <c r="E344" s="41">
        <v>0</v>
      </c>
      <c r="F344" s="41">
        <v>0</v>
      </c>
      <c r="G344" s="59">
        <f t="shared" si="46"/>
        <v>0</v>
      </c>
      <c r="H344" s="59">
        <f t="shared" si="46"/>
        <v>0</v>
      </c>
      <c r="I344" s="59">
        <f t="shared" si="46"/>
        <v>0</v>
      </c>
      <c r="J344" s="59">
        <f>I327</f>
        <v>0</v>
      </c>
      <c r="K344" s="59">
        <v>0</v>
      </c>
      <c r="L344" s="15" t="s">
        <v>21</v>
      </c>
    </row>
    <row r="345" spans="1:12" ht="20.25" customHeight="1">
      <c r="A345" s="6"/>
      <c r="B345" s="9">
        <v>325</v>
      </c>
      <c r="C345" s="13" t="s">
        <v>6</v>
      </c>
      <c r="D345" s="41">
        <v>0</v>
      </c>
      <c r="E345" s="41">
        <v>0</v>
      </c>
      <c r="F345" s="41">
        <v>0</v>
      </c>
      <c r="G345" s="41">
        <f t="shared" si="46"/>
        <v>0</v>
      </c>
      <c r="H345" s="41">
        <f t="shared" si="46"/>
        <v>0</v>
      </c>
      <c r="I345" s="41">
        <f t="shared" si="46"/>
        <v>0</v>
      </c>
      <c r="J345" s="41">
        <f>I328</f>
        <v>0</v>
      </c>
      <c r="K345" s="41">
        <v>0</v>
      </c>
      <c r="L345" s="14" t="s">
        <v>21</v>
      </c>
    </row>
    <row r="346" spans="1:12" ht="21.75" customHeight="1">
      <c r="A346" s="6"/>
      <c r="B346" s="9">
        <v>326</v>
      </c>
      <c r="C346" s="13" t="s">
        <v>7</v>
      </c>
      <c r="D346" s="41">
        <v>0</v>
      </c>
      <c r="E346" s="41">
        <v>0</v>
      </c>
      <c r="F346" s="41">
        <v>0</v>
      </c>
      <c r="G346" s="41">
        <f t="shared" si="46"/>
        <v>0</v>
      </c>
      <c r="H346" s="41">
        <v>0</v>
      </c>
      <c r="I346" s="41">
        <f t="shared" si="46"/>
        <v>0</v>
      </c>
      <c r="J346" s="41">
        <f>I329</f>
        <v>0</v>
      </c>
      <c r="K346" s="41">
        <v>0</v>
      </c>
      <c r="L346" s="14" t="s">
        <v>21</v>
      </c>
    </row>
    <row r="347" spans="1:12" ht="18" customHeight="1">
      <c r="A347" s="6"/>
      <c r="B347" s="9">
        <v>327</v>
      </c>
      <c r="C347" s="13" t="s">
        <v>8</v>
      </c>
      <c r="D347" s="41">
        <v>0</v>
      </c>
      <c r="E347" s="41">
        <v>0</v>
      </c>
      <c r="F347" s="41">
        <v>0</v>
      </c>
      <c r="G347" s="41">
        <f t="shared" si="46"/>
        <v>0</v>
      </c>
      <c r="H347" s="41">
        <f t="shared" si="46"/>
        <v>0</v>
      </c>
      <c r="I347" s="41">
        <f t="shared" si="46"/>
        <v>0</v>
      </c>
      <c r="J347" s="41">
        <f>I330</f>
        <v>0</v>
      </c>
      <c r="K347" s="41">
        <v>0</v>
      </c>
      <c r="L347" s="14" t="s">
        <v>21</v>
      </c>
    </row>
    <row r="348" spans="1:12" ht="261.75" customHeight="1">
      <c r="A348" s="6"/>
      <c r="B348" s="9">
        <v>328</v>
      </c>
      <c r="C348" s="17" t="s">
        <v>68</v>
      </c>
      <c r="D348" s="43">
        <v>0</v>
      </c>
      <c r="E348" s="43">
        <v>0</v>
      </c>
      <c r="F348" s="43">
        <v>0</v>
      </c>
      <c r="G348" s="43">
        <f>F341</f>
        <v>0</v>
      </c>
      <c r="H348" s="43">
        <v>0</v>
      </c>
      <c r="I348" s="43">
        <f aca="true" t="shared" si="47" ref="I348:J352">H341</f>
        <v>0</v>
      </c>
      <c r="J348" s="43">
        <f t="shared" si="47"/>
        <v>0</v>
      </c>
      <c r="K348" s="43">
        <v>0</v>
      </c>
      <c r="L348" s="25" t="s">
        <v>21</v>
      </c>
    </row>
    <row r="349" spans="1:12" ht="20.25" customHeight="1">
      <c r="A349" s="6"/>
      <c r="B349" s="9">
        <v>329</v>
      </c>
      <c r="C349" s="13" t="s">
        <v>63</v>
      </c>
      <c r="D349" s="41">
        <v>0</v>
      </c>
      <c r="E349" s="41">
        <v>0</v>
      </c>
      <c r="F349" s="41">
        <v>0</v>
      </c>
      <c r="G349" s="41">
        <f>F342</f>
        <v>0</v>
      </c>
      <c r="H349" s="41">
        <f>G342</f>
        <v>0</v>
      </c>
      <c r="I349" s="41">
        <f t="shared" si="47"/>
        <v>0</v>
      </c>
      <c r="J349" s="41">
        <f t="shared" si="47"/>
        <v>0</v>
      </c>
      <c r="K349" s="41">
        <v>0</v>
      </c>
      <c r="L349" s="14" t="s">
        <v>21</v>
      </c>
    </row>
    <row r="350" spans="1:12" ht="18" customHeight="1">
      <c r="A350" s="6"/>
      <c r="B350" s="9">
        <v>330</v>
      </c>
      <c r="C350" s="13" t="s">
        <v>6</v>
      </c>
      <c r="D350" s="41">
        <v>0</v>
      </c>
      <c r="E350" s="41">
        <v>0</v>
      </c>
      <c r="F350" s="41">
        <v>0</v>
      </c>
      <c r="G350" s="41">
        <f>F343</f>
        <v>0</v>
      </c>
      <c r="H350" s="41">
        <v>0</v>
      </c>
      <c r="I350" s="41">
        <f t="shared" si="47"/>
        <v>0</v>
      </c>
      <c r="J350" s="41">
        <f t="shared" si="47"/>
        <v>0</v>
      </c>
      <c r="K350" s="41">
        <v>0</v>
      </c>
      <c r="L350" s="14" t="s">
        <v>21</v>
      </c>
    </row>
    <row r="351" spans="1:12" ht="18.75" customHeight="1">
      <c r="A351" s="6"/>
      <c r="B351" s="9">
        <v>331</v>
      </c>
      <c r="C351" s="13" t="s">
        <v>7</v>
      </c>
      <c r="D351" s="41">
        <v>0</v>
      </c>
      <c r="E351" s="41">
        <v>0</v>
      </c>
      <c r="F351" s="41">
        <v>0</v>
      </c>
      <c r="G351" s="41">
        <f>F344</f>
        <v>0</v>
      </c>
      <c r="H351" s="41">
        <f>G344</f>
        <v>0</v>
      </c>
      <c r="I351" s="41">
        <f t="shared" si="47"/>
        <v>0</v>
      </c>
      <c r="J351" s="41">
        <f t="shared" si="47"/>
        <v>0</v>
      </c>
      <c r="K351" s="41">
        <v>0</v>
      </c>
      <c r="L351" s="14" t="s">
        <v>21</v>
      </c>
    </row>
    <row r="352" spans="1:12" ht="18.75" customHeight="1">
      <c r="A352" s="6"/>
      <c r="B352" s="9">
        <v>332</v>
      </c>
      <c r="C352" s="13" t="s">
        <v>8</v>
      </c>
      <c r="D352" s="41">
        <v>0</v>
      </c>
      <c r="E352" s="41">
        <v>0</v>
      </c>
      <c r="F352" s="41">
        <v>0</v>
      </c>
      <c r="G352" s="41">
        <f>F345</f>
        <v>0</v>
      </c>
      <c r="H352" s="41">
        <f>G345</f>
        <v>0</v>
      </c>
      <c r="I352" s="41">
        <f t="shared" si="47"/>
        <v>0</v>
      </c>
      <c r="J352" s="41">
        <f t="shared" si="47"/>
        <v>0</v>
      </c>
      <c r="K352" s="41">
        <v>0</v>
      </c>
      <c r="L352" s="14" t="s">
        <v>21</v>
      </c>
    </row>
    <row r="353" spans="1:12" ht="36.75" customHeight="1">
      <c r="A353" s="6"/>
      <c r="B353" s="9">
        <v>333</v>
      </c>
      <c r="C353" s="116" t="s">
        <v>72</v>
      </c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1:12" ht="38.25" customHeight="1">
      <c r="A354" s="6"/>
      <c r="B354" s="9">
        <v>334</v>
      </c>
      <c r="C354" s="11" t="s">
        <v>31</v>
      </c>
      <c r="D354" s="43">
        <f>SUM(E354+F354+G354)</f>
        <v>21128.8532</v>
      </c>
      <c r="E354" s="43">
        <f>E356+E357</f>
        <v>6905.82883</v>
      </c>
      <c r="F354" s="43">
        <f>SUM(F357)</f>
        <v>6980.99532</v>
      </c>
      <c r="G354" s="57">
        <f>SUM(G357)</f>
        <v>7242.02905</v>
      </c>
      <c r="H354" s="57">
        <f>G354</f>
        <v>7242.02905</v>
      </c>
      <c r="I354" s="57">
        <f>H354</f>
        <v>7242.02905</v>
      </c>
      <c r="J354" s="57">
        <f>I354</f>
        <v>7242.02905</v>
      </c>
      <c r="K354" s="57">
        <f>J354</f>
        <v>7242.02905</v>
      </c>
      <c r="L354" s="29" t="s">
        <v>21</v>
      </c>
    </row>
    <row r="355" spans="1:12" ht="18" customHeight="1">
      <c r="A355" s="6"/>
      <c r="B355" s="9">
        <v>335</v>
      </c>
      <c r="C355" s="13" t="s">
        <v>63</v>
      </c>
      <c r="D355" s="41">
        <v>0</v>
      </c>
      <c r="E355" s="41">
        <v>0</v>
      </c>
      <c r="F355" s="41">
        <v>0</v>
      </c>
      <c r="G355" s="59">
        <f aca="true" t="shared" si="48" ref="G355:I358">F355</f>
        <v>0</v>
      </c>
      <c r="H355" s="59">
        <f t="shared" si="48"/>
        <v>0</v>
      </c>
      <c r="I355" s="59">
        <f t="shared" si="48"/>
        <v>0</v>
      </c>
      <c r="J355" s="59">
        <f>I355</f>
        <v>0</v>
      </c>
      <c r="K355" s="59">
        <v>0</v>
      </c>
      <c r="L355" s="15" t="s">
        <v>21</v>
      </c>
    </row>
    <row r="356" spans="1:12" ht="21" customHeight="1">
      <c r="A356" s="6"/>
      <c r="B356" s="9">
        <v>336</v>
      </c>
      <c r="C356" s="10" t="s">
        <v>6</v>
      </c>
      <c r="D356" s="41">
        <v>0</v>
      </c>
      <c r="E356" s="41">
        <v>0</v>
      </c>
      <c r="F356" s="41">
        <v>0</v>
      </c>
      <c r="G356" s="59">
        <f t="shared" si="48"/>
        <v>0</v>
      </c>
      <c r="H356" s="59">
        <f t="shared" si="48"/>
        <v>0</v>
      </c>
      <c r="I356" s="59">
        <f t="shared" si="48"/>
        <v>0</v>
      </c>
      <c r="J356" s="59">
        <f>I356</f>
        <v>0</v>
      </c>
      <c r="K356" s="59">
        <v>0</v>
      </c>
      <c r="L356" s="15" t="s">
        <v>21</v>
      </c>
    </row>
    <row r="357" spans="1:12" ht="21" customHeight="1">
      <c r="A357" s="6"/>
      <c r="B357" s="9">
        <v>337</v>
      </c>
      <c r="C357" s="10" t="s">
        <v>7</v>
      </c>
      <c r="D357" s="41">
        <f>SUM(E357+F357+G357)</f>
        <v>21128.8532</v>
      </c>
      <c r="E357" s="42">
        <f>SUM(E374+E389)</f>
        <v>6905.82883</v>
      </c>
      <c r="F357" s="42">
        <f>SUM(F374+F389)</f>
        <v>6980.99532</v>
      </c>
      <c r="G357" s="56">
        <f>SUM(G374+G389)</f>
        <v>7242.02905</v>
      </c>
      <c r="H357" s="56">
        <f>G357</f>
        <v>7242.02905</v>
      </c>
      <c r="I357" s="56">
        <f>H357</f>
        <v>7242.02905</v>
      </c>
      <c r="J357" s="56">
        <f>I357</f>
        <v>7242.02905</v>
      </c>
      <c r="K357" s="56">
        <f>J357</f>
        <v>7242.02905</v>
      </c>
      <c r="L357" s="24" t="s">
        <v>21</v>
      </c>
    </row>
    <row r="358" spans="1:12" ht="26.25" customHeight="1">
      <c r="A358" s="6"/>
      <c r="B358" s="9">
        <v>338</v>
      </c>
      <c r="C358" s="13" t="s">
        <v>8</v>
      </c>
      <c r="D358" s="42">
        <v>0</v>
      </c>
      <c r="E358" s="42">
        <v>0</v>
      </c>
      <c r="F358" s="42">
        <v>0</v>
      </c>
      <c r="G358" s="56">
        <f t="shared" si="48"/>
        <v>0</v>
      </c>
      <c r="H358" s="56">
        <f t="shared" si="48"/>
        <v>0</v>
      </c>
      <c r="I358" s="56">
        <f t="shared" si="48"/>
        <v>0</v>
      </c>
      <c r="J358" s="56">
        <f>I358</f>
        <v>0</v>
      </c>
      <c r="K358" s="56">
        <v>0</v>
      </c>
      <c r="L358" s="24" t="s">
        <v>21</v>
      </c>
    </row>
    <row r="359" spans="1:12" ht="21" customHeight="1">
      <c r="A359" s="6"/>
      <c r="B359" s="9">
        <v>339</v>
      </c>
      <c r="C359" s="88" t="s">
        <v>22</v>
      </c>
      <c r="D359" s="89"/>
      <c r="E359" s="89"/>
      <c r="F359" s="89"/>
      <c r="G359" s="89"/>
      <c r="H359" s="89"/>
      <c r="I359" s="89"/>
      <c r="J359" s="89"/>
      <c r="K359" s="89"/>
      <c r="L359" s="90"/>
    </row>
    <row r="360" spans="1:12" ht="21" customHeight="1">
      <c r="A360" s="6"/>
      <c r="B360" s="9">
        <v>340</v>
      </c>
      <c r="C360" s="13" t="s">
        <v>23</v>
      </c>
      <c r="D360" s="41">
        <v>0</v>
      </c>
      <c r="E360" s="41">
        <v>0</v>
      </c>
      <c r="F360" s="41">
        <v>0</v>
      </c>
      <c r="G360" s="59">
        <f aca="true" t="shared" si="49" ref="G360:I364">F360</f>
        <v>0</v>
      </c>
      <c r="H360" s="59">
        <f t="shared" si="49"/>
        <v>0</v>
      </c>
      <c r="I360" s="59">
        <f t="shared" si="49"/>
        <v>0</v>
      </c>
      <c r="J360" s="59">
        <f>I360</f>
        <v>0</v>
      </c>
      <c r="K360" s="59">
        <v>0</v>
      </c>
      <c r="L360" s="15" t="s">
        <v>21</v>
      </c>
    </row>
    <row r="361" spans="1:12" ht="21" customHeight="1">
      <c r="A361" s="6"/>
      <c r="B361" s="9">
        <v>341</v>
      </c>
      <c r="C361" s="13" t="s">
        <v>63</v>
      </c>
      <c r="D361" s="41">
        <v>0</v>
      </c>
      <c r="E361" s="41">
        <v>0</v>
      </c>
      <c r="F361" s="41">
        <v>0</v>
      </c>
      <c r="G361" s="59">
        <f t="shared" si="49"/>
        <v>0</v>
      </c>
      <c r="H361" s="59">
        <f t="shared" si="49"/>
        <v>0</v>
      </c>
      <c r="I361" s="59">
        <f t="shared" si="49"/>
        <v>0</v>
      </c>
      <c r="J361" s="59">
        <f>I361</f>
        <v>0</v>
      </c>
      <c r="K361" s="59">
        <v>0</v>
      </c>
      <c r="L361" s="15" t="s">
        <v>21</v>
      </c>
    </row>
    <row r="362" spans="1:12" ht="21" customHeight="1">
      <c r="A362" s="6"/>
      <c r="B362" s="9">
        <v>342</v>
      </c>
      <c r="C362" s="13" t="s">
        <v>6</v>
      </c>
      <c r="D362" s="41">
        <v>0</v>
      </c>
      <c r="E362" s="41">
        <v>0</v>
      </c>
      <c r="F362" s="41">
        <v>0</v>
      </c>
      <c r="G362" s="59">
        <f t="shared" si="49"/>
        <v>0</v>
      </c>
      <c r="H362" s="59">
        <f t="shared" si="49"/>
        <v>0</v>
      </c>
      <c r="I362" s="59">
        <f t="shared" si="49"/>
        <v>0</v>
      </c>
      <c r="J362" s="59">
        <f>I362</f>
        <v>0</v>
      </c>
      <c r="K362" s="59">
        <v>0</v>
      </c>
      <c r="L362" s="15" t="s">
        <v>21</v>
      </c>
    </row>
    <row r="363" spans="1:12" ht="18.75" customHeight="1">
      <c r="A363" s="6"/>
      <c r="B363" s="9">
        <v>343</v>
      </c>
      <c r="C363" s="13" t="s">
        <v>7</v>
      </c>
      <c r="D363" s="41">
        <v>0</v>
      </c>
      <c r="E363" s="41">
        <v>0</v>
      </c>
      <c r="F363" s="41">
        <v>0</v>
      </c>
      <c r="G363" s="59">
        <f t="shared" si="49"/>
        <v>0</v>
      </c>
      <c r="H363" s="59">
        <f t="shared" si="49"/>
        <v>0</v>
      </c>
      <c r="I363" s="59">
        <f t="shared" si="49"/>
        <v>0</v>
      </c>
      <c r="J363" s="59">
        <f>I363</f>
        <v>0</v>
      </c>
      <c r="K363" s="59">
        <v>0</v>
      </c>
      <c r="L363" s="15" t="s">
        <v>21</v>
      </c>
    </row>
    <row r="364" spans="1:12" ht="24" customHeight="1">
      <c r="A364" s="6"/>
      <c r="B364" s="9">
        <v>344</v>
      </c>
      <c r="C364" s="13" t="s">
        <v>8</v>
      </c>
      <c r="D364" s="41">
        <v>0</v>
      </c>
      <c r="E364" s="41">
        <v>0</v>
      </c>
      <c r="F364" s="41">
        <v>0</v>
      </c>
      <c r="G364" s="41">
        <f t="shared" si="49"/>
        <v>0</v>
      </c>
      <c r="H364" s="41">
        <f t="shared" si="49"/>
        <v>0</v>
      </c>
      <c r="I364" s="41">
        <f t="shared" si="49"/>
        <v>0</v>
      </c>
      <c r="J364" s="41">
        <f>I364</f>
        <v>0</v>
      </c>
      <c r="K364" s="41">
        <v>0</v>
      </c>
      <c r="L364" s="14" t="s">
        <v>21</v>
      </c>
    </row>
    <row r="365" spans="1:12" ht="24" customHeight="1">
      <c r="A365" s="6"/>
      <c r="B365" s="9">
        <v>345</v>
      </c>
      <c r="C365" s="91" t="s">
        <v>24</v>
      </c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1:12" ht="21" customHeight="1">
      <c r="A366" s="6"/>
      <c r="B366" s="9">
        <v>346</v>
      </c>
      <c r="C366" s="13" t="s">
        <v>25</v>
      </c>
      <c r="D366" s="41">
        <f>SUM(D354)</f>
        <v>21128.8532</v>
      </c>
      <c r="E366" s="41">
        <v>5273.7</v>
      </c>
      <c r="F366" s="41">
        <v>5273.7</v>
      </c>
      <c r="G366" s="56">
        <f>F366</f>
        <v>5273.7</v>
      </c>
      <c r="H366" s="56">
        <f>G366</f>
        <v>5273.7</v>
      </c>
      <c r="I366" s="56">
        <f>H366</f>
        <v>5273.7</v>
      </c>
      <c r="J366" s="56">
        <f>I366</f>
        <v>5273.7</v>
      </c>
      <c r="K366" s="56">
        <f>J366</f>
        <v>5273.7</v>
      </c>
      <c r="L366" s="14" t="s">
        <v>21</v>
      </c>
    </row>
    <row r="367" spans="1:12" ht="18" customHeight="1">
      <c r="A367" s="6"/>
      <c r="B367" s="9">
        <v>347</v>
      </c>
      <c r="C367" s="13" t="s">
        <v>63</v>
      </c>
      <c r="D367" s="41">
        <v>0</v>
      </c>
      <c r="E367" s="41">
        <v>0</v>
      </c>
      <c r="F367" s="41">
        <v>0</v>
      </c>
      <c r="G367" s="59">
        <f aca="true" t="shared" si="50" ref="G367:I370">F367</f>
        <v>0</v>
      </c>
      <c r="H367" s="59">
        <f t="shared" si="50"/>
        <v>0</v>
      </c>
      <c r="I367" s="59">
        <f t="shared" si="50"/>
        <v>0</v>
      </c>
      <c r="J367" s="59">
        <f aca="true" t="shared" si="51" ref="J367:J405">I367</f>
        <v>0</v>
      </c>
      <c r="K367" s="59">
        <v>0</v>
      </c>
      <c r="L367" s="15" t="s">
        <v>21</v>
      </c>
    </row>
    <row r="368" spans="1:12" ht="18" customHeight="1">
      <c r="A368" s="6"/>
      <c r="B368" s="9">
        <v>348</v>
      </c>
      <c r="C368" s="13" t="s">
        <v>6</v>
      </c>
      <c r="D368" s="41">
        <v>0</v>
      </c>
      <c r="E368" s="41">
        <v>0</v>
      </c>
      <c r="F368" s="41">
        <v>0</v>
      </c>
      <c r="G368" s="41">
        <f t="shared" si="50"/>
        <v>0</v>
      </c>
      <c r="H368" s="41">
        <f t="shared" si="50"/>
        <v>0</v>
      </c>
      <c r="I368" s="41">
        <f t="shared" si="50"/>
        <v>0</v>
      </c>
      <c r="J368" s="41">
        <f t="shared" si="51"/>
        <v>0</v>
      </c>
      <c r="K368" s="41">
        <v>0</v>
      </c>
      <c r="L368" s="14" t="s">
        <v>21</v>
      </c>
    </row>
    <row r="369" spans="1:12" ht="18" customHeight="1">
      <c r="A369" s="6"/>
      <c r="B369" s="9">
        <v>349</v>
      </c>
      <c r="C369" s="13" t="s">
        <v>7</v>
      </c>
      <c r="D369" s="41">
        <f>SUM(D357)</f>
        <v>21128.8532</v>
      </c>
      <c r="E369" s="41">
        <f>SUM(E357)</f>
        <v>6905.82883</v>
      </c>
      <c r="F369" s="41">
        <f>SUM(F357)</f>
        <v>6980.99532</v>
      </c>
      <c r="G369" s="56">
        <f t="shared" si="50"/>
        <v>6980.99532</v>
      </c>
      <c r="H369" s="56">
        <f>G369</f>
        <v>6980.99532</v>
      </c>
      <c r="I369" s="56">
        <f>H369</f>
        <v>6980.99532</v>
      </c>
      <c r="J369" s="56">
        <f t="shared" si="51"/>
        <v>6980.99532</v>
      </c>
      <c r="K369" s="56">
        <f>J369</f>
        <v>6980.99532</v>
      </c>
      <c r="L369" s="14" t="s">
        <v>21</v>
      </c>
    </row>
    <row r="370" spans="1:12" ht="23.25" customHeight="1">
      <c r="A370" s="6"/>
      <c r="B370" s="9">
        <v>350</v>
      </c>
      <c r="C370" s="13" t="s">
        <v>8</v>
      </c>
      <c r="D370" s="41">
        <v>0</v>
      </c>
      <c r="E370" s="41">
        <v>0</v>
      </c>
      <c r="F370" s="41">
        <v>0</v>
      </c>
      <c r="G370" s="41">
        <f t="shared" si="50"/>
        <v>0</v>
      </c>
      <c r="H370" s="41">
        <f t="shared" si="50"/>
        <v>0</v>
      </c>
      <c r="I370" s="41">
        <f t="shared" si="50"/>
        <v>0</v>
      </c>
      <c r="J370" s="41">
        <f t="shared" si="51"/>
        <v>0</v>
      </c>
      <c r="K370" s="41">
        <v>0</v>
      </c>
      <c r="L370" s="14" t="s">
        <v>21</v>
      </c>
    </row>
    <row r="371" spans="1:12" ht="168.75" customHeight="1">
      <c r="A371" s="6"/>
      <c r="B371" s="9">
        <v>351</v>
      </c>
      <c r="C371" s="17" t="s">
        <v>45</v>
      </c>
      <c r="D371" s="43">
        <f>SUM(E371+F371+G371)</f>
        <v>4139.2532</v>
      </c>
      <c r="E371" s="43">
        <f>E374</f>
        <v>1326.12883</v>
      </c>
      <c r="F371" s="43">
        <f>F374</f>
        <v>1380.79532</v>
      </c>
      <c r="G371" s="43">
        <f>SUM(G374)</f>
        <v>1432.32905</v>
      </c>
      <c r="H371" s="43">
        <f>G371</f>
        <v>1432.32905</v>
      </c>
      <c r="I371" s="43">
        <f>H371</f>
        <v>1432.32905</v>
      </c>
      <c r="J371" s="43">
        <f t="shared" si="51"/>
        <v>1432.32905</v>
      </c>
      <c r="K371" s="43">
        <f>J371</f>
        <v>1432.32905</v>
      </c>
      <c r="L371" s="25">
        <v>66</v>
      </c>
    </row>
    <row r="372" spans="1:12" ht="23.25" customHeight="1">
      <c r="A372" s="6"/>
      <c r="B372" s="9">
        <v>352</v>
      </c>
      <c r="C372" s="13" t="s">
        <v>63</v>
      </c>
      <c r="D372" s="41">
        <v>0</v>
      </c>
      <c r="E372" s="41">
        <v>0</v>
      </c>
      <c r="F372" s="41">
        <v>0</v>
      </c>
      <c r="G372" s="59">
        <f aca="true" t="shared" si="52" ref="G372:I390">F372</f>
        <v>0</v>
      </c>
      <c r="H372" s="59">
        <f t="shared" si="52"/>
        <v>0</v>
      </c>
      <c r="I372" s="59">
        <f t="shared" si="52"/>
        <v>0</v>
      </c>
      <c r="J372" s="59">
        <f t="shared" si="51"/>
        <v>0</v>
      </c>
      <c r="K372" s="59">
        <v>0</v>
      </c>
      <c r="L372" s="15" t="s">
        <v>21</v>
      </c>
    </row>
    <row r="373" spans="1:12" ht="20.25" customHeight="1">
      <c r="A373" s="6"/>
      <c r="B373" s="9">
        <v>353</v>
      </c>
      <c r="C373" s="10" t="s">
        <v>6</v>
      </c>
      <c r="D373" s="41">
        <v>0</v>
      </c>
      <c r="E373" s="41">
        <v>0</v>
      </c>
      <c r="F373" s="41">
        <v>0</v>
      </c>
      <c r="G373" s="41">
        <f t="shared" si="52"/>
        <v>0</v>
      </c>
      <c r="H373" s="41">
        <f t="shared" si="52"/>
        <v>0</v>
      </c>
      <c r="I373" s="41">
        <f t="shared" si="52"/>
        <v>0</v>
      </c>
      <c r="J373" s="41">
        <f t="shared" si="51"/>
        <v>0</v>
      </c>
      <c r="K373" s="41">
        <v>0</v>
      </c>
      <c r="L373" s="14" t="s">
        <v>21</v>
      </c>
    </row>
    <row r="374" spans="1:12" ht="20.25" customHeight="1">
      <c r="A374" s="6"/>
      <c r="B374" s="9">
        <v>354</v>
      </c>
      <c r="C374" s="10" t="s">
        <v>7</v>
      </c>
      <c r="D374" s="41">
        <f>SUM(E374+F374+G374)</f>
        <v>4139.2532</v>
      </c>
      <c r="E374" s="41">
        <v>1326.12883</v>
      </c>
      <c r="F374" s="41">
        <v>1380.79532</v>
      </c>
      <c r="G374" s="41">
        <v>1432.32905</v>
      </c>
      <c r="H374" s="41">
        <f>G374</f>
        <v>1432.32905</v>
      </c>
      <c r="I374" s="41">
        <f>H374</f>
        <v>1432.32905</v>
      </c>
      <c r="J374" s="41">
        <f t="shared" si="51"/>
        <v>1432.32905</v>
      </c>
      <c r="K374" s="41">
        <f>J374</f>
        <v>1432.32905</v>
      </c>
      <c r="L374" s="14" t="s">
        <v>21</v>
      </c>
    </row>
    <row r="375" spans="1:12" ht="20.25" customHeight="1">
      <c r="A375" s="6"/>
      <c r="B375" s="9">
        <v>355</v>
      </c>
      <c r="C375" s="13" t="s">
        <v>8</v>
      </c>
      <c r="D375" s="41">
        <v>0</v>
      </c>
      <c r="E375" s="41">
        <v>0</v>
      </c>
      <c r="F375" s="41">
        <v>0</v>
      </c>
      <c r="G375" s="41">
        <f t="shared" si="52"/>
        <v>0</v>
      </c>
      <c r="H375" s="41">
        <f t="shared" si="52"/>
        <v>0</v>
      </c>
      <c r="I375" s="41">
        <f t="shared" si="52"/>
        <v>0</v>
      </c>
      <c r="J375" s="41">
        <f t="shared" si="51"/>
        <v>0</v>
      </c>
      <c r="K375" s="41">
        <v>0</v>
      </c>
      <c r="L375" s="14" t="s">
        <v>21</v>
      </c>
    </row>
    <row r="376" spans="1:12" ht="277.5" customHeight="1">
      <c r="A376" s="6"/>
      <c r="B376" s="9">
        <v>356</v>
      </c>
      <c r="C376" s="5" t="s">
        <v>71</v>
      </c>
      <c r="D376" s="41">
        <f>SUM(E376+F376+G376)</f>
        <v>4115.9852</v>
      </c>
      <c r="E376" s="41">
        <f>SUM(E379)</f>
        <v>1318.37283</v>
      </c>
      <c r="F376" s="41">
        <f>SUM(F379)</f>
        <v>1373.03932</v>
      </c>
      <c r="G376" s="41">
        <f>SUM(G379)</f>
        <v>1424.57305</v>
      </c>
      <c r="H376" s="41">
        <f>G376</f>
        <v>1424.57305</v>
      </c>
      <c r="I376" s="41">
        <f>H376</f>
        <v>1424.57305</v>
      </c>
      <c r="J376" s="41">
        <f t="shared" si="51"/>
        <v>1424.57305</v>
      </c>
      <c r="K376" s="41">
        <f>J376</f>
        <v>1424.57305</v>
      </c>
      <c r="L376" s="14" t="s">
        <v>21</v>
      </c>
    </row>
    <row r="377" spans="1:12" ht="24" customHeight="1">
      <c r="A377" s="6"/>
      <c r="B377" s="9">
        <v>357</v>
      </c>
      <c r="C377" s="13" t="s">
        <v>63</v>
      </c>
      <c r="D377" s="41">
        <v>0</v>
      </c>
      <c r="E377" s="41">
        <v>0</v>
      </c>
      <c r="F377" s="41">
        <v>0</v>
      </c>
      <c r="G377" s="59">
        <f t="shared" si="52"/>
        <v>0</v>
      </c>
      <c r="H377" s="59">
        <f t="shared" si="52"/>
        <v>0</v>
      </c>
      <c r="I377" s="59">
        <f t="shared" si="52"/>
        <v>0</v>
      </c>
      <c r="J377" s="59">
        <f t="shared" si="51"/>
        <v>0</v>
      </c>
      <c r="K377" s="59">
        <v>0</v>
      </c>
      <c r="L377" s="15" t="s">
        <v>21</v>
      </c>
    </row>
    <row r="378" spans="1:12" ht="22.5" customHeight="1">
      <c r="A378" s="6"/>
      <c r="B378" s="9">
        <v>358</v>
      </c>
      <c r="C378" s="10" t="s">
        <v>6</v>
      </c>
      <c r="D378" s="41">
        <v>0</v>
      </c>
      <c r="E378" s="41">
        <v>0</v>
      </c>
      <c r="F378" s="41">
        <v>0</v>
      </c>
      <c r="G378" s="41">
        <f t="shared" si="52"/>
        <v>0</v>
      </c>
      <c r="H378" s="41">
        <f t="shared" si="52"/>
        <v>0</v>
      </c>
      <c r="I378" s="41">
        <f t="shared" si="52"/>
        <v>0</v>
      </c>
      <c r="J378" s="41">
        <f t="shared" si="51"/>
        <v>0</v>
      </c>
      <c r="K378" s="41">
        <v>0</v>
      </c>
      <c r="L378" s="14" t="s">
        <v>21</v>
      </c>
    </row>
    <row r="379" spans="1:12" ht="20.25" customHeight="1">
      <c r="A379" s="6"/>
      <c r="B379" s="9">
        <v>359</v>
      </c>
      <c r="C379" s="10" t="s">
        <v>7</v>
      </c>
      <c r="D379" s="41">
        <f>SUM(E379+F379+G379)</f>
        <v>4115.9852</v>
      </c>
      <c r="E379" s="41">
        <v>1318.37283</v>
      </c>
      <c r="F379" s="41">
        <v>1373.03932</v>
      </c>
      <c r="G379" s="41">
        <v>1424.57305</v>
      </c>
      <c r="H379" s="41">
        <f>G379</f>
        <v>1424.57305</v>
      </c>
      <c r="I379" s="41">
        <f>H379</f>
        <v>1424.57305</v>
      </c>
      <c r="J379" s="41">
        <f t="shared" si="51"/>
        <v>1424.57305</v>
      </c>
      <c r="K379" s="41">
        <f>J379</f>
        <v>1424.57305</v>
      </c>
      <c r="L379" s="14" t="s">
        <v>21</v>
      </c>
    </row>
    <row r="380" spans="1:12" ht="20.25" customHeight="1">
      <c r="A380" s="6"/>
      <c r="B380" s="9">
        <v>360</v>
      </c>
      <c r="C380" s="13" t="s">
        <v>8</v>
      </c>
      <c r="D380" s="41">
        <v>0</v>
      </c>
      <c r="E380" s="41">
        <v>0</v>
      </c>
      <c r="F380" s="41">
        <v>0</v>
      </c>
      <c r="G380" s="41">
        <f t="shared" si="52"/>
        <v>0</v>
      </c>
      <c r="H380" s="41">
        <f t="shared" si="52"/>
        <v>0</v>
      </c>
      <c r="I380" s="41">
        <f t="shared" si="52"/>
        <v>0</v>
      </c>
      <c r="J380" s="41">
        <f t="shared" si="51"/>
        <v>0</v>
      </c>
      <c r="K380" s="41">
        <v>0</v>
      </c>
      <c r="L380" s="14" t="s">
        <v>21</v>
      </c>
    </row>
    <row r="381" spans="1:12" ht="90" customHeight="1">
      <c r="A381" s="6"/>
      <c r="B381" s="9">
        <v>361</v>
      </c>
      <c r="C381" s="5" t="s">
        <v>46</v>
      </c>
      <c r="D381" s="41">
        <f>SUM(E381+F381+G381)</f>
        <v>23.268</v>
      </c>
      <c r="E381" s="41">
        <f>SUM(E384)</f>
        <v>7.756</v>
      </c>
      <c r="F381" s="41">
        <f>SUM(F384)</f>
        <v>7.756</v>
      </c>
      <c r="G381" s="41">
        <f t="shared" si="52"/>
        <v>7.756</v>
      </c>
      <c r="H381" s="41">
        <f>G381</f>
        <v>7.756</v>
      </c>
      <c r="I381" s="41">
        <f>H381</f>
        <v>7.756</v>
      </c>
      <c r="J381" s="41">
        <f t="shared" si="51"/>
        <v>7.756</v>
      </c>
      <c r="K381" s="41">
        <f>J381</f>
        <v>7.756</v>
      </c>
      <c r="L381" s="14" t="s">
        <v>21</v>
      </c>
    </row>
    <row r="382" spans="1:12" ht="25.5" customHeight="1">
      <c r="A382" s="6"/>
      <c r="B382" s="9">
        <v>362</v>
      </c>
      <c r="C382" s="13" t="s">
        <v>63</v>
      </c>
      <c r="D382" s="41">
        <v>0</v>
      </c>
      <c r="E382" s="41">
        <v>0</v>
      </c>
      <c r="F382" s="41">
        <v>0</v>
      </c>
      <c r="G382" s="59">
        <f t="shared" si="52"/>
        <v>0</v>
      </c>
      <c r="H382" s="59">
        <f t="shared" si="52"/>
        <v>0</v>
      </c>
      <c r="I382" s="59">
        <f t="shared" si="52"/>
        <v>0</v>
      </c>
      <c r="J382" s="59">
        <f t="shared" si="51"/>
        <v>0</v>
      </c>
      <c r="K382" s="59">
        <v>0</v>
      </c>
      <c r="L382" s="15" t="s">
        <v>21</v>
      </c>
    </row>
    <row r="383" spans="1:12" ht="19.5" customHeight="1">
      <c r="A383" s="6"/>
      <c r="B383" s="9">
        <v>363</v>
      </c>
      <c r="C383" s="10" t="s">
        <v>6</v>
      </c>
      <c r="D383" s="41">
        <v>0</v>
      </c>
      <c r="E383" s="41">
        <v>0</v>
      </c>
      <c r="F383" s="41">
        <v>0</v>
      </c>
      <c r="G383" s="41">
        <f t="shared" si="52"/>
        <v>0</v>
      </c>
      <c r="H383" s="41">
        <f t="shared" si="52"/>
        <v>0</v>
      </c>
      <c r="I383" s="41">
        <f t="shared" si="52"/>
        <v>0</v>
      </c>
      <c r="J383" s="41">
        <f t="shared" si="51"/>
        <v>0</v>
      </c>
      <c r="K383" s="41">
        <v>0</v>
      </c>
      <c r="L383" s="14" t="s">
        <v>21</v>
      </c>
    </row>
    <row r="384" spans="1:12" ht="18" customHeight="1">
      <c r="A384" s="6"/>
      <c r="B384" s="9">
        <v>364</v>
      </c>
      <c r="C384" s="10" t="s">
        <v>7</v>
      </c>
      <c r="D384" s="41">
        <f>SUM(E384+F384+G384)</f>
        <v>23.268</v>
      </c>
      <c r="E384" s="41">
        <v>7.756</v>
      </c>
      <c r="F384" s="41">
        <v>7.756</v>
      </c>
      <c r="G384" s="41">
        <v>7.756</v>
      </c>
      <c r="H384" s="41">
        <f>G384</f>
        <v>7.756</v>
      </c>
      <c r="I384" s="41">
        <f>H384</f>
        <v>7.756</v>
      </c>
      <c r="J384" s="41">
        <f t="shared" si="51"/>
        <v>7.756</v>
      </c>
      <c r="K384" s="41">
        <f>J384</f>
        <v>7.756</v>
      </c>
      <c r="L384" s="14" t="s">
        <v>21</v>
      </c>
    </row>
    <row r="385" spans="1:12" ht="21">
      <c r="A385" s="6"/>
      <c r="B385" s="9">
        <v>365</v>
      </c>
      <c r="C385" s="13" t="s">
        <v>8</v>
      </c>
      <c r="D385" s="41">
        <v>0</v>
      </c>
      <c r="E385" s="41">
        <v>0</v>
      </c>
      <c r="F385" s="41">
        <v>0</v>
      </c>
      <c r="G385" s="41">
        <f t="shared" si="52"/>
        <v>0</v>
      </c>
      <c r="H385" s="41">
        <f t="shared" si="52"/>
        <v>0</v>
      </c>
      <c r="I385" s="41">
        <f t="shared" si="52"/>
        <v>0</v>
      </c>
      <c r="J385" s="41">
        <f t="shared" si="51"/>
        <v>0</v>
      </c>
      <c r="K385" s="41">
        <v>0</v>
      </c>
      <c r="L385" s="14" t="s">
        <v>21</v>
      </c>
    </row>
    <row r="386" spans="1:12" ht="267.75" customHeight="1">
      <c r="A386" s="6"/>
      <c r="B386" s="9">
        <v>366</v>
      </c>
      <c r="C386" s="11" t="s">
        <v>76</v>
      </c>
      <c r="D386" s="43">
        <f>SUM(E386+F386+G386)</f>
        <v>16989.6</v>
      </c>
      <c r="E386" s="43">
        <f>SUM(E389)</f>
        <v>5579.7</v>
      </c>
      <c r="F386" s="43">
        <f>SUM(F389)</f>
        <v>5600.2</v>
      </c>
      <c r="G386" s="43">
        <f>SUM(G389)</f>
        <v>5809.7</v>
      </c>
      <c r="H386" s="43">
        <f>G386</f>
        <v>5809.7</v>
      </c>
      <c r="I386" s="43">
        <f>H386</f>
        <v>5809.7</v>
      </c>
      <c r="J386" s="43">
        <f t="shared" si="51"/>
        <v>5809.7</v>
      </c>
      <c r="K386" s="43">
        <f>J386</f>
        <v>5809.7</v>
      </c>
      <c r="L386" s="25">
        <v>66</v>
      </c>
    </row>
    <row r="387" spans="1:12" ht="24.75" customHeight="1">
      <c r="A387" s="6"/>
      <c r="B387" s="9">
        <v>367</v>
      </c>
      <c r="C387" s="13" t="s">
        <v>63</v>
      </c>
      <c r="D387" s="41">
        <v>0</v>
      </c>
      <c r="E387" s="41">
        <v>0</v>
      </c>
      <c r="F387" s="41">
        <v>0</v>
      </c>
      <c r="G387" s="59">
        <f t="shared" si="52"/>
        <v>0</v>
      </c>
      <c r="H387" s="59">
        <f t="shared" si="52"/>
        <v>0</v>
      </c>
      <c r="I387" s="59">
        <f t="shared" si="52"/>
        <v>0</v>
      </c>
      <c r="J387" s="59">
        <f t="shared" si="51"/>
        <v>0</v>
      </c>
      <c r="K387" s="59">
        <v>0</v>
      </c>
      <c r="L387" s="15" t="s">
        <v>21</v>
      </c>
    </row>
    <row r="388" spans="1:12" ht="18.75" customHeight="1">
      <c r="A388" s="6"/>
      <c r="B388" s="9">
        <v>368</v>
      </c>
      <c r="C388" s="10" t="s">
        <v>6</v>
      </c>
      <c r="D388" s="41">
        <v>0</v>
      </c>
      <c r="E388" s="41">
        <v>0</v>
      </c>
      <c r="F388" s="41">
        <v>0</v>
      </c>
      <c r="G388" s="41">
        <f t="shared" si="52"/>
        <v>0</v>
      </c>
      <c r="H388" s="41">
        <f t="shared" si="52"/>
        <v>0</v>
      </c>
      <c r="I388" s="41">
        <f t="shared" si="52"/>
        <v>0</v>
      </c>
      <c r="J388" s="41">
        <f t="shared" si="51"/>
        <v>0</v>
      </c>
      <c r="K388" s="41">
        <v>0</v>
      </c>
      <c r="L388" s="14" t="s">
        <v>21</v>
      </c>
    </row>
    <row r="389" spans="1:12" ht="21">
      <c r="A389" s="6"/>
      <c r="B389" s="9">
        <v>369</v>
      </c>
      <c r="C389" s="10" t="s">
        <v>7</v>
      </c>
      <c r="D389" s="41">
        <f>SUM(E389+F389+G389)</f>
        <v>16989.6</v>
      </c>
      <c r="E389" s="41">
        <v>5579.7</v>
      </c>
      <c r="F389" s="41">
        <v>5600.2</v>
      </c>
      <c r="G389" s="41">
        <v>5809.7</v>
      </c>
      <c r="H389" s="41">
        <f>G389</f>
        <v>5809.7</v>
      </c>
      <c r="I389" s="41">
        <f>H389</f>
        <v>5809.7</v>
      </c>
      <c r="J389" s="41">
        <f t="shared" si="51"/>
        <v>5809.7</v>
      </c>
      <c r="K389" s="41">
        <f>J389</f>
        <v>5809.7</v>
      </c>
      <c r="L389" s="14" t="s">
        <v>21</v>
      </c>
    </row>
    <row r="390" spans="1:12" ht="21">
      <c r="A390" s="6"/>
      <c r="B390" s="9">
        <v>370</v>
      </c>
      <c r="C390" s="13" t="s">
        <v>8</v>
      </c>
      <c r="D390" s="41">
        <v>0</v>
      </c>
      <c r="E390" s="41">
        <v>0</v>
      </c>
      <c r="F390" s="41">
        <v>0</v>
      </c>
      <c r="G390" s="41">
        <f t="shared" si="52"/>
        <v>0</v>
      </c>
      <c r="H390" s="41">
        <f t="shared" si="52"/>
        <v>0</v>
      </c>
      <c r="I390" s="41">
        <f t="shared" si="52"/>
        <v>0</v>
      </c>
      <c r="J390" s="41">
        <f t="shared" si="51"/>
        <v>0</v>
      </c>
      <c r="K390" s="41">
        <v>0</v>
      </c>
      <c r="L390" s="14" t="s">
        <v>21</v>
      </c>
    </row>
    <row r="391" spans="1:12" ht="63">
      <c r="A391" s="6"/>
      <c r="B391" s="9">
        <v>371</v>
      </c>
      <c r="C391" s="5" t="s">
        <v>47</v>
      </c>
      <c r="D391" s="41">
        <f>SUM(E391+F391+G391)</f>
        <v>13269.77938</v>
      </c>
      <c r="E391" s="41">
        <f>SUM(E394)</f>
        <v>4254.27956</v>
      </c>
      <c r="F391" s="41">
        <f>SUM(F394)</f>
        <v>4423.60115</v>
      </c>
      <c r="G391" s="41">
        <f>SUM(G394)</f>
        <v>4591.89867</v>
      </c>
      <c r="H391" s="41">
        <f>G391</f>
        <v>4591.89867</v>
      </c>
      <c r="I391" s="41">
        <f>H391</f>
        <v>4591.89867</v>
      </c>
      <c r="J391" s="41">
        <f t="shared" si="51"/>
        <v>4591.89867</v>
      </c>
      <c r="K391" s="41">
        <f>J391</f>
        <v>4591.89867</v>
      </c>
      <c r="L391" s="14" t="s">
        <v>21</v>
      </c>
    </row>
    <row r="392" spans="1:12" ht="21">
      <c r="A392" s="6"/>
      <c r="B392" s="9">
        <v>372</v>
      </c>
      <c r="C392" s="13" t="s">
        <v>63</v>
      </c>
      <c r="D392" s="41">
        <v>0</v>
      </c>
      <c r="E392" s="41">
        <v>0</v>
      </c>
      <c r="F392" s="41">
        <v>0</v>
      </c>
      <c r="G392" s="41">
        <f aca="true" t="shared" si="53" ref="G392:I405">F392</f>
        <v>0</v>
      </c>
      <c r="H392" s="41">
        <f t="shared" si="53"/>
        <v>0</v>
      </c>
      <c r="I392" s="41">
        <f t="shared" si="53"/>
        <v>0</v>
      </c>
      <c r="J392" s="41">
        <f t="shared" si="51"/>
        <v>0</v>
      </c>
      <c r="K392" s="41">
        <v>0</v>
      </c>
      <c r="L392" s="14" t="s">
        <v>21</v>
      </c>
    </row>
    <row r="393" spans="1:12" ht="21">
      <c r="A393" s="6"/>
      <c r="B393" s="9">
        <v>373</v>
      </c>
      <c r="C393" s="10" t="s">
        <v>6</v>
      </c>
      <c r="D393" s="41">
        <v>0</v>
      </c>
      <c r="E393" s="41">
        <v>0</v>
      </c>
      <c r="F393" s="41">
        <v>0</v>
      </c>
      <c r="G393" s="41">
        <f t="shared" si="53"/>
        <v>0</v>
      </c>
      <c r="H393" s="41">
        <f t="shared" si="53"/>
        <v>0</v>
      </c>
      <c r="I393" s="41">
        <f t="shared" si="53"/>
        <v>0</v>
      </c>
      <c r="J393" s="41">
        <f t="shared" si="51"/>
        <v>0</v>
      </c>
      <c r="K393" s="41">
        <v>0</v>
      </c>
      <c r="L393" s="14" t="s">
        <v>21</v>
      </c>
    </row>
    <row r="394" spans="1:12" ht="21">
      <c r="A394" s="6"/>
      <c r="B394" s="9">
        <v>374</v>
      </c>
      <c r="C394" s="10" t="s">
        <v>7</v>
      </c>
      <c r="D394" s="41">
        <f>SUM(E394+F394+G394)</f>
        <v>13269.77938</v>
      </c>
      <c r="E394" s="41">
        <v>4254.27956</v>
      </c>
      <c r="F394" s="41">
        <v>4423.60115</v>
      </c>
      <c r="G394" s="41">
        <v>4591.89867</v>
      </c>
      <c r="H394" s="41">
        <f>G394</f>
        <v>4591.89867</v>
      </c>
      <c r="I394" s="41">
        <f>H394</f>
        <v>4591.89867</v>
      </c>
      <c r="J394" s="41">
        <f t="shared" si="51"/>
        <v>4591.89867</v>
      </c>
      <c r="K394" s="41">
        <f>J394</f>
        <v>4591.89867</v>
      </c>
      <c r="L394" s="14" t="s">
        <v>21</v>
      </c>
    </row>
    <row r="395" spans="1:12" ht="21">
      <c r="A395" s="6"/>
      <c r="B395" s="9">
        <v>375</v>
      </c>
      <c r="C395" s="13" t="s">
        <v>8</v>
      </c>
      <c r="D395" s="41">
        <v>0</v>
      </c>
      <c r="E395" s="41">
        <v>0</v>
      </c>
      <c r="F395" s="41">
        <v>0</v>
      </c>
      <c r="G395" s="41">
        <f t="shared" si="53"/>
        <v>0</v>
      </c>
      <c r="H395" s="41">
        <f t="shared" si="53"/>
        <v>0</v>
      </c>
      <c r="I395" s="41">
        <f t="shared" si="53"/>
        <v>0</v>
      </c>
      <c r="J395" s="41">
        <f t="shared" si="51"/>
        <v>0</v>
      </c>
      <c r="K395" s="41">
        <v>0</v>
      </c>
      <c r="L395" s="14" t="s">
        <v>21</v>
      </c>
    </row>
    <row r="396" spans="1:12" ht="90" customHeight="1">
      <c r="A396" s="6"/>
      <c r="B396" s="9">
        <v>376</v>
      </c>
      <c r="C396" s="5" t="s">
        <v>46</v>
      </c>
      <c r="D396" s="41">
        <f>SUM(E396+F396+G396)</f>
        <v>3700.201</v>
      </c>
      <c r="E396" s="41">
        <f>SUM(E399)</f>
        <v>1318.524</v>
      </c>
      <c r="F396" s="41">
        <f>SUM(F399)</f>
        <v>1170.266</v>
      </c>
      <c r="G396" s="41">
        <f>SUM(G399)</f>
        <v>1211.411</v>
      </c>
      <c r="H396" s="41">
        <f>G396</f>
        <v>1211.411</v>
      </c>
      <c r="I396" s="41">
        <f>H396</f>
        <v>1211.411</v>
      </c>
      <c r="J396" s="41">
        <f t="shared" si="51"/>
        <v>1211.411</v>
      </c>
      <c r="K396" s="41">
        <f>J396</f>
        <v>1211.411</v>
      </c>
      <c r="L396" s="14" t="s">
        <v>21</v>
      </c>
    </row>
    <row r="397" spans="1:12" ht="21">
      <c r="A397" s="6"/>
      <c r="B397" s="9">
        <v>377</v>
      </c>
      <c r="C397" s="13" t="s">
        <v>63</v>
      </c>
      <c r="D397" s="41">
        <v>0</v>
      </c>
      <c r="E397" s="41">
        <v>0</v>
      </c>
      <c r="F397" s="41">
        <v>0</v>
      </c>
      <c r="G397" s="59">
        <f t="shared" si="53"/>
        <v>0</v>
      </c>
      <c r="H397" s="59">
        <f t="shared" si="53"/>
        <v>0</v>
      </c>
      <c r="I397" s="59">
        <f t="shared" si="53"/>
        <v>0</v>
      </c>
      <c r="J397" s="59">
        <f t="shared" si="51"/>
        <v>0</v>
      </c>
      <c r="K397" s="59">
        <v>0</v>
      </c>
      <c r="L397" s="15" t="s">
        <v>21</v>
      </c>
    </row>
    <row r="398" spans="1:12" ht="21">
      <c r="A398" s="6"/>
      <c r="B398" s="9">
        <v>378</v>
      </c>
      <c r="C398" s="10" t="s">
        <v>6</v>
      </c>
      <c r="D398" s="41">
        <v>0</v>
      </c>
      <c r="E398" s="41">
        <v>0</v>
      </c>
      <c r="F398" s="41">
        <v>0</v>
      </c>
      <c r="G398" s="41">
        <f t="shared" si="53"/>
        <v>0</v>
      </c>
      <c r="H398" s="41">
        <f t="shared" si="53"/>
        <v>0</v>
      </c>
      <c r="I398" s="41">
        <f t="shared" si="53"/>
        <v>0</v>
      </c>
      <c r="J398" s="41">
        <f t="shared" si="51"/>
        <v>0</v>
      </c>
      <c r="K398" s="41">
        <v>0</v>
      </c>
      <c r="L398" s="14" t="s">
        <v>21</v>
      </c>
    </row>
    <row r="399" spans="1:12" ht="21">
      <c r="A399" s="6"/>
      <c r="B399" s="9">
        <v>379</v>
      </c>
      <c r="C399" s="10" t="s">
        <v>7</v>
      </c>
      <c r="D399" s="41">
        <f>SUM(E399+F399+G399)</f>
        <v>3700.201</v>
      </c>
      <c r="E399" s="41">
        <v>1318.524</v>
      </c>
      <c r="F399" s="41">
        <v>1170.266</v>
      </c>
      <c r="G399" s="41">
        <v>1211.411</v>
      </c>
      <c r="H399" s="41">
        <f>G399</f>
        <v>1211.411</v>
      </c>
      <c r="I399" s="41">
        <f>H399</f>
        <v>1211.411</v>
      </c>
      <c r="J399" s="41">
        <f t="shared" si="51"/>
        <v>1211.411</v>
      </c>
      <c r="K399" s="41">
        <f>J399</f>
        <v>1211.411</v>
      </c>
      <c r="L399" s="14" t="s">
        <v>21</v>
      </c>
    </row>
    <row r="400" spans="1:12" ht="21">
      <c r="A400" s="6"/>
      <c r="B400" s="9">
        <v>380</v>
      </c>
      <c r="C400" s="13" t="s">
        <v>8</v>
      </c>
      <c r="D400" s="41">
        <v>0</v>
      </c>
      <c r="E400" s="41">
        <v>0</v>
      </c>
      <c r="F400" s="41">
        <v>0</v>
      </c>
      <c r="G400" s="41">
        <f t="shared" si="53"/>
        <v>0</v>
      </c>
      <c r="H400" s="41">
        <f t="shared" si="53"/>
        <v>0</v>
      </c>
      <c r="I400" s="41">
        <f t="shared" si="53"/>
        <v>0</v>
      </c>
      <c r="J400" s="41">
        <f t="shared" si="51"/>
        <v>0</v>
      </c>
      <c r="K400" s="41">
        <v>0</v>
      </c>
      <c r="L400" s="14" t="s">
        <v>21</v>
      </c>
    </row>
    <row r="401" spans="1:12" ht="42">
      <c r="A401" s="6"/>
      <c r="B401" s="9">
        <v>381</v>
      </c>
      <c r="C401" s="5" t="s">
        <v>48</v>
      </c>
      <c r="D401" s="41">
        <f>SUM(E401+F401+G401)</f>
        <v>19.589</v>
      </c>
      <c r="E401" s="41">
        <f>SUM(E404)</f>
        <v>6.859</v>
      </c>
      <c r="F401" s="41">
        <f>SUM(F404)</f>
        <v>6.365</v>
      </c>
      <c r="G401" s="41">
        <f t="shared" si="53"/>
        <v>6.365</v>
      </c>
      <c r="H401" s="41">
        <f t="shared" si="53"/>
        <v>6.365</v>
      </c>
      <c r="I401" s="41">
        <f t="shared" si="53"/>
        <v>6.365</v>
      </c>
      <c r="J401" s="41">
        <f t="shared" si="51"/>
        <v>6.365</v>
      </c>
      <c r="K401" s="41">
        <v>0</v>
      </c>
      <c r="L401" s="14" t="s">
        <v>21</v>
      </c>
    </row>
    <row r="402" spans="1:12" ht="21">
      <c r="A402" s="6"/>
      <c r="B402" s="9">
        <v>382</v>
      </c>
      <c r="C402" s="13" t="s">
        <v>63</v>
      </c>
      <c r="D402" s="41">
        <v>0</v>
      </c>
      <c r="E402" s="41">
        <v>0</v>
      </c>
      <c r="F402" s="41">
        <v>0</v>
      </c>
      <c r="G402" s="59">
        <f t="shared" si="53"/>
        <v>0</v>
      </c>
      <c r="H402" s="59">
        <f t="shared" si="53"/>
        <v>0</v>
      </c>
      <c r="I402" s="59">
        <f t="shared" si="53"/>
        <v>0</v>
      </c>
      <c r="J402" s="59">
        <f t="shared" si="51"/>
        <v>0</v>
      </c>
      <c r="K402" s="59">
        <v>0</v>
      </c>
      <c r="L402" s="15" t="s">
        <v>21</v>
      </c>
    </row>
    <row r="403" spans="1:12" ht="21">
      <c r="A403" s="6"/>
      <c r="B403" s="9">
        <v>383</v>
      </c>
      <c r="C403" s="10" t="s">
        <v>6</v>
      </c>
      <c r="D403" s="41">
        <v>0</v>
      </c>
      <c r="E403" s="41">
        <v>0</v>
      </c>
      <c r="F403" s="41">
        <v>0</v>
      </c>
      <c r="G403" s="41">
        <f t="shared" si="53"/>
        <v>0</v>
      </c>
      <c r="H403" s="41">
        <f t="shared" si="53"/>
        <v>0</v>
      </c>
      <c r="I403" s="41">
        <f t="shared" si="53"/>
        <v>0</v>
      </c>
      <c r="J403" s="41">
        <f t="shared" si="51"/>
        <v>0</v>
      </c>
      <c r="K403" s="41">
        <v>0</v>
      </c>
      <c r="L403" s="14" t="s">
        <v>21</v>
      </c>
    </row>
    <row r="404" spans="1:12" ht="18" customHeight="1">
      <c r="A404" s="6"/>
      <c r="B404" s="9">
        <v>384</v>
      </c>
      <c r="C404" s="10" t="s">
        <v>7</v>
      </c>
      <c r="D404" s="41">
        <f>SUM(E404+F404+G404)</f>
        <v>19.573999999999998</v>
      </c>
      <c r="E404" s="41">
        <v>6.859</v>
      </c>
      <c r="F404" s="41">
        <v>6.365</v>
      </c>
      <c r="G404" s="41">
        <v>6.35</v>
      </c>
      <c r="H404" s="41">
        <f t="shared" si="53"/>
        <v>6.35</v>
      </c>
      <c r="I404" s="41">
        <f t="shared" si="53"/>
        <v>6.35</v>
      </c>
      <c r="J404" s="41">
        <f t="shared" si="51"/>
        <v>6.35</v>
      </c>
      <c r="K404" s="41">
        <v>0</v>
      </c>
      <c r="L404" s="14" t="s">
        <v>21</v>
      </c>
    </row>
    <row r="405" spans="1:12" ht="21">
      <c r="A405" s="6"/>
      <c r="B405" s="9">
        <v>385</v>
      </c>
      <c r="C405" s="13" t="s">
        <v>8</v>
      </c>
      <c r="D405" s="41">
        <v>0</v>
      </c>
      <c r="E405" s="41">
        <v>0</v>
      </c>
      <c r="F405" s="41">
        <v>0</v>
      </c>
      <c r="G405" s="41">
        <f t="shared" si="53"/>
        <v>0</v>
      </c>
      <c r="H405" s="41">
        <f t="shared" si="53"/>
        <v>0</v>
      </c>
      <c r="I405" s="41">
        <f t="shared" si="53"/>
        <v>0</v>
      </c>
      <c r="J405" s="41">
        <f t="shared" si="51"/>
        <v>0</v>
      </c>
      <c r="K405" s="41">
        <v>0</v>
      </c>
      <c r="L405" s="14" t="s">
        <v>21</v>
      </c>
    </row>
    <row r="406" spans="1:12" ht="53.25" customHeight="1">
      <c r="A406" s="6"/>
      <c r="B406" s="9">
        <v>386</v>
      </c>
      <c r="C406" s="85" t="s">
        <v>58</v>
      </c>
      <c r="D406" s="86"/>
      <c r="E406" s="86"/>
      <c r="F406" s="86"/>
      <c r="G406" s="86"/>
      <c r="H406" s="86"/>
      <c r="I406" s="86"/>
      <c r="J406" s="86"/>
      <c r="K406" s="86"/>
      <c r="L406" s="87"/>
    </row>
    <row r="407" spans="1:12" ht="41.25">
      <c r="A407" s="6"/>
      <c r="B407" s="9">
        <v>387</v>
      </c>
      <c r="C407" s="11" t="s">
        <v>49</v>
      </c>
      <c r="D407" s="43">
        <f>SUM(E407+F407+G407)</f>
        <v>156</v>
      </c>
      <c r="E407" s="43">
        <f>E409+E410</f>
        <v>52</v>
      </c>
      <c r="F407" s="43">
        <v>52</v>
      </c>
      <c r="G407" s="57">
        <v>52</v>
      </c>
      <c r="H407" s="57">
        <v>0</v>
      </c>
      <c r="I407" s="57">
        <f aca="true" t="shared" si="54" ref="F407:I411">H407</f>
        <v>0</v>
      </c>
      <c r="J407" s="57">
        <f>I407</f>
        <v>0</v>
      </c>
      <c r="K407" s="57">
        <v>0</v>
      </c>
      <c r="L407" s="29" t="s">
        <v>21</v>
      </c>
    </row>
    <row r="408" spans="1:12" ht="21">
      <c r="A408" s="6"/>
      <c r="B408" s="9">
        <v>388</v>
      </c>
      <c r="C408" s="13" t="s">
        <v>63</v>
      </c>
      <c r="D408" s="43">
        <v>0</v>
      </c>
      <c r="E408" s="41">
        <v>0</v>
      </c>
      <c r="F408" s="41">
        <f t="shared" si="54"/>
        <v>0</v>
      </c>
      <c r="G408" s="59">
        <f t="shared" si="54"/>
        <v>0</v>
      </c>
      <c r="H408" s="59">
        <f t="shared" si="54"/>
        <v>0</v>
      </c>
      <c r="I408" s="59">
        <f t="shared" si="54"/>
        <v>0</v>
      </c>
      <c r="J408" s="59">
        <f>I408</f>
        <v>0</v>
      </c>
      <c r="K408" s="59">
        <v>0</v>
      </c>
      <c r="L408" s="15" t="s">
        <v>21</v>
      </c>
    </row>
    <row r="409" spans="1:12" ht="21">
      <c r="A409" s="6"/>
      <c r="B409" s="9">
        <v>389</v>
      </c>
      <c r="C409" s="10" t="s">
        <v>6</v>
      </c>
      <c r="D409" s="41">
        <v>0</v>
      </c>
      <c r="E409" s="41">
        <v>0</v>
      </c>
      <c r="F409" s="41">
        <f t="shared" si="54"/>
        <v>0</v>
      </c>
      <c r="G409" s="59">
        <f t="shared" si="54"/>
        <v>0</v>
      </c>
      <c r="H409" s="59">
        <f t="shared" si="54"/>
        <v>0</v>
      </c>
      <c r="I409" s="59">
        <f t="shared" si="54"/>
        <v>0</v>
      </c>
      <c r="J409" s="59">
        <f>I409</f>
        <v>0</v>
      </c>
      <c r="K409" s="59">
        <v>0</v>
      </c>
      <c r="L409" s="15" t="s">
        <v>21</v>
      </c>
    </row>
    <row r="410" spans="1:12" ht="21">
      <c r="A410" s="6"/>
      <c r="B410" s="9">
        <v>390</v>
      </c>
      <c r="C410" s="10" t="s">
        <v>7</v>
      </c>
      <c r="D410" s="41">
        <f>SUM(E410+F410+G410)</f>
        <v>156</v>
      </c>
      <c r="E410" s="42">
        <f>SUM(E424)</f>
        <v>52</v>
      </c>
      <c r="F410" s="42">
        <v>52</v>
      </c>
      <c r="G410" s="56">
        <v>52</v>
      </c>
      <c r="H410" s="56">
        <v>0</v>
      </c>
      <c r="I410" s="56">
        <v>0</v>
      </c>
      <c r="J410" s="56">
        <f>I410</f>
        <v>0</v>
      </c>
      <c r="K410" s="56">
        <v>0</v>
      </c>
      <c r="L410" s="24" t="s">
        <v>21</v>
      </c>
    </row>
    <row r="411" spans="1:12" ht="25.5" customHeight="1">
      <c r="A411" s="6"/>
      <c r="B411" s="9">
        <v>391</v>
      </c>
      <c r="C411" s="13" t="s">
        <v>8</v>
      </c>
      <c r="D411" s="42">
        <v>0</v>
      </c>
      <c r="E411" s="42">
        <v>0</v>
      </c>
      <c r="F411" s="42">
        <f t="shared" si="54"/>
        <v>0</v>
      </c>
      <c r="G411" s="56">
        <f t="shared" si="54"/>
        <v>0</v>
      </c>
      <c r="H411" s="56">
        <f t="shared" si="54"/>
        <v>0</v>
      </c>
      <c r="I411" s="56">
        <f t="shared" si="54"/>
        <v>0</v>
      </c>
      <c r="J411" s="56">
        <f>I411</f>
        <v>0</v>
      </c>
      <c r="K411" s="56">
        <v>0</v>
      </c>
      <c r="L411" s="24" t="s">
        <v>21</v>
      </c>
    </row>
    <row r="412" spans="1:12" ht="25.5" customHeight="1">
      <c r="A412" s="6"/>
      <c r="B412" s="9">
        <v>392</v>
      </c>
      <c r="C412" s="88" t="s">
        <v>22</v>
      </c>
      <c r="D412" s="89"/>
      <c r="E412" s="89"/>
      <c r="F412" s="89"/>
      <c r="G412" s="89"/>
      <c r="H412" s="89"/>
      <c r="I412" s="89"/>
      <c r="J412" s="89"/>
      <c r="K412" s="89"/>
      <c r="L412" s="90"/>
    </row>
    <row r="413" spans="1:12" ht="63">
      <c r="A413" s="6"/>
      <c r="B413" s="9">
        <v>393</v>
      </c>
      <c r="C413" s="13" t="s">
        <v>23</v>
      </c>
      <c r="D413" s="41">
        <v>0</v>
      </c>
      <c r="E413" s="41">
        <v>0</v>
      </c>
      <c r="F413" s="41">
        <v>0</v>
      </c>
      <c r="G413" s="59">
        <f aca="true" t="shared" si="55" ref="G413:I417">F413</f>
        <v>0</v>
      </c>
      <c r="H413" s="59">
        <f t="shared" si="55"/>
        <v>0</v>
      </c>
      <c r="I413" s="59">
        <f t="shared" si="55"/>
        <v>0</v>
      </c>
      <c r="J413" s="59">
        <f>I413</f>
        <v>0</v>
      </c>
      <c r="K413" s="59">
        <v>0</v>
      </c>
      <c r="L413" s="15" t="s">
        <v>21</v>
      </c>
    </row>
    <row r="414" spans="1:12" ht="21">
      <c r="A414" s="6"/>
      <c r="B414" s="9">
        <v>394</v>
      </c>
      <c r="C414" s="13" t="s">
        <v>63</v>
      </c>
      <c r="D414" s="41">
        <v>0</v>
      </c>
      <c r="E414" s="41">
        <v>0</v>
      </c>
      <c r="F414" s="41">
        <v>0</v>
      </c>
      <c r="G414" s="59">
        <f t="shared" si="55"/>
        <v>0</v>
      </c>
      <c r="H414" s="59">
        <f t="shared" si="55"/>
        <v>0</v>
      </c>
      <c r="I414" s="59">
        <f t="shared" si="55"/>
        <v>0</v>
      </c>
      <c r="J414" s="59">
        <f>I414</f>
        <v>0</v>
      </c>
      <c r="K414" s="59">
        <v>0</v>
      </c>
      <c r="L414" s="15" t="s">
        <v>21</v>
      </c>
    </row>
    <row r="415" spans="1:12" ht="21">
      <c r="A415" s="6"/>
      <c r="B415" s="9">
        <v>395</v>
      </c>
      <c r="C415" s="13" t="s">
        <v>6</v>
      </c>
      <c r="D415" s="41">
        <v>0</v>
      </c>
      <c r="E415" s="41">
        <v>0</v>
      </c>
      <c r="F415" s="41">
        <v>0</v>
      </c>
      <c r="G415" s="59">
        <f t="shared" si="55"/>
        <v>0</v>
      </c>
      <c r="H415" s="59">
        <f t="shared" si="55"/>
        <v>0</v>
      </c>
      <c r="I415" s="59">
        <f t="shared" si="55"/>
        <v>0</v>
      </c>
      <c r="J415" s="59">
        <f>I415</f>
        <v>0</v>
      </c>
      <c r="K415" s="59">
        <v>0</v>
      </c>
      <c r="L415" s="15" t="s">
        <v>21</v>
      </c>
    </row>
    <row r="416" spans="1:12" ht="18.75" customHeight="1">
      <c r="A416" s="6"/>
      <c r="B416" s="9">
        <v>396</v>
      </c>
      <c r="C416" s="13" t="s">
        <v>7</v>
      </c>
      <c r="D416" s="41">
        <v>0</v>
      </c>
      <c r="E416" s="41">
        <v>0</v>
      </c>
      <c r="F416" s="41">
        <v>0</v>
      </c>
      <c r="G416" s="59">
        <f t="shared" si="55"/>
        <v>0</v>
      </c>
      <c r="H416" s="59">
        <f t="shared" si="55"/>
        <v>0</v>
      </c>
      <c r="I416" s="59">
        <f t="shared" si="55"/>
        <v>0</v>
      </c>
      <c r="J416" s="59">
        <f>I416</f>
        <v>0</v>
      </c>
      <c r="K416" s="59">
        <v>0</v>
      </c>
      <c r="L416" s="15" t="s">
        <v>21</v>
      </c>
    </row>
    <row r="417" spans="1:12" ht="24" customHeight="1">
      <c r="A417" s="6"/>
      <c r="B417" s="9">
        <v>397</v>
      </c>
      <c r="C417" s="13" t="s">
        <v>8</v>
      </c>
      <c r="D417" s="41">
        <v>0</v>
      </c>
      <c r="E417" s="41">
        <v>0</v>
      </c>
      <c r="F417" s="41">
        <v>0</v>
      </c>
      <c r="G417" s="41">
        <f t="shared" si="55"/>
        <v>0</v>
      </c>
      <c r="H417" s="41">
        <f t="shared" si="55"/>
        <v>0</v>
      </c>
      <c r="I417" s="41">
        <f t="shared" si="55"/>
        <v>0</v>
      </c>
      <c r="J417" s="41">
        <f>I417</f>
        <v>0</v>
      </c>
      <c r="K417" s="41">
        <v>0</v>
      </c>
      <c r="L417" s="14" t="s">
        <v>21</v>
      </c>
    </row>
    <row r="418" spans="1:12" s="37" customFormat="1" ht="23.25" customHeight="1">
      <c r="A418" s="38"/>
      <c r="B418" s="9">
        <v>398</v>
      </c>
      <c r="C418" s="91" t="s">
        <v>24</v>
      </c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1:12" ht="42">
      <c r="A419" s="6"/>
      <c r="B419" s="9">
        <v>399</v>
      </c>
      <c r="C419" s="13" t="s">
        <v>25</v>
      </c>
      <c r="D419" s="41">
        <f>SUM(E419+F419+G419)</f>
        <v>156</v>
      </c>
      <c r="E419" s="41">
        <f aca="true" t="shared" si="56" ref="E419:J419">SUM(E422)</f>
        <v>52</v>
      </c>
      <c r="F419" s="41">
        <f t="shared" si="56"/>
        <v>52</v>
      </c>
      <c r="G419" s="41">
        <v>52</v>
      </c>
      <c r="H419" s="41">
        <f t="shared" si="56"/>
        <v>0</v>
      </c>
      <c r="I419" s="41">
        <f t="shared" si="56"/>
        <v>0</v>
      </c>
      <c r="J419" s="41">
        <f t="shared" si="56"/>
        <v>0</v>
      </c>
      <c r="K419" s="41">
        <v>0</v>
      </c>
      <c r="L419" s="14" t="s">
        <v>21</v>
      </c>
    </row>
    <row r="420" spans="1:12" ht="21">
      <c r="A420" s="6"/>
      <c r="B420" s="9">
        <v>400</v>
      </c>
      <c r="C420" s="13" t="s">
        <v>63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14" t="s">
        <v>21</v>
      </c>
    </row>
    <row r="421" spans="1:12" ht="21">
      <c r="A421" s="6"/>
      <c r="B421" s="9">
        <v>401</v>
      </c>
      <c r="C421" s="13" t="s">
        <v>6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14" t="s">
        <v>21</v>
      </c>
    </row>
    <row r="422" spans="1:12" ht="21">
      <c r="A422" s="6"/>
      <c r="B422" s="9">
        <v>402</v>
      </c>
      <c r="C422" s="13" t="s">
        <v>7</v>
      </c>
      <c r="D422" s="41">
        <f aca="true" t="shared" si="57" ref="D422:J422">SUM(D410)</f>
        <v>156</v>
      </c>
      <c r="E422" s="41">
        <f t="shared" si="57"/>
        <v>52</v>
      </c>
      <c r="F422" s="41">
        <f t="shared" si="57"/>
        <v>52</v>
      </c>
      <c r="G422" s="41">
        <v>52</v>
      </c>
      <c r="H422" s="41">
        <f t="shared" si="57"/>
        <v>0</v>
      </c>
      <c r="I422" s="41">
        <f t="shared" si="57"/>
        <v>0</v>
      </c>
      <c r="J422" s="41">
        <f t="shared" si="57"/>
        <v>0</v>
      </c>
      <c r="K422" s="41">
        <v>0</v>
      </c>
      <c r="L422" s="14" t="s">
        <v>21</v>
      </c>
    </row>
    <row r="423" spans="1:12" ht="21">
      <c r="A423" s="6"/>
      <c r="B423" s="9">
        <v>403</v>
      </c>
      <c r="C423" s="13" t="s">
        <v>8</v>
      </c>
      <c r="D423" s="41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14" t="s">
        <v>21</v>
      </c>
    </row>
    <row r="424" spans="1:12" ht="381" customHeight="1">
      <c r="A424" s="6"/>
      <c r="B424" s="9">
        <v>404</v>
      </c>
      <c r="C424" s="17" t="s">
        <v>69</v>
      </c>
      <c r="D424" s="43">
        <f>SUM(E424+F424+G424+H424)</f>
        <v>156</v>
      </c>
      <c r="E424" s="43">
        <f>SUM(E427)</f>
        <v>52</v>
      </c>
      <c r="F424" s="43">
        <f>SUM(F427)</f>
        <v>52</v>
      </c>
      <c r="G424" s="43">
        <f>SUM(G427)</f>
        <v>52</v>
      </c>
      <c r="H424" s="43">
        <v>0</v>
      </c>
      <c r="I424" s="43">
        <v>0</v>
      </c>
      <c r="J424" s="43">
        <v>0</v>
      </c>
      <c r="K424" s="43">
        <v>0</v>
      </c>
      <c r="L424" s="25">
        <v>70.71</v>
      </c>
    </row>
    <row r="425" spans="1:12" ht="21">
      <c r="A425" s="6"/>
      <c r="B425" s="9">
        <v>405</v>
      </c>
      <c r="C425" s="13" t="s">
        <v>63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14" t="s">
        <v>21</v>
      </c>
    </row>
    <row r="426" spans="1:12" ht="21">
      <c r="A426" s="6"/>
      <c r="B426" s="9">
        <v>406</v>
      </c>
      <c r="C426" s="13" t="s">
        <v>6</v>
      </c>
      <c r="D426" s="41">
        <v>0</v>
      </c>
      <c r="E426" s="41">
        <v>0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14" t="s">
        <v>21</v>
      </c>
    </row>
    <row r="427" spans="1:12" ht="21">
      <c r="A427" s="6"/>
      <c r="B427" s="9">
        <v>407</v>
      </c>
      <c r="C427" s="13" t="s">
        <v>7</v>
      </c>
      <c r="D427" s="41">
        <f>SUM(E427+F427+G427)</f>
        <v>156</v>
      </c>
      <c r="E427" s="41">
        <v>52</v>
      </c>
      <c r="F427" s="41">
        <v>52</v>
      </c>
      <c r="G427" s="41">
        <v>52</v>
      </c>
      <c r="H427" s="41">
        <v>0</v>
      </c>
      <c r="I427" s="41">
        <v>0</v>
      </c>
      <c r="J427" s="41">
        <v>0</v>
      </c>
      <c r="K427" s="41">
        <v>0</v>
      </c>
      <c r="L427" s="14" t="s">
        <v>21</v>
      </c>
    </row>
    <row r="428" spans="1:12" ht="21">
      <c r="A428" s="6"/>
      <c r="B428" s="9">
        <v>408</v>
      </c>
      <c r="C428" s="13" t="s">
        <v>8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14" t="s">
        <v>21</v>
      </c>
    </row>
    <row r="429" spans="1:12" ht="53.25" customHeight="1">
      <c r="A429" s="6"/>
      <c r="B429" s="9">
        <v>409</v>
      </c>
      <c r="C429" s="85" t="s">
        <v>52</v>
      </c>
      <c r="D429" s="86"/>
      <c r="E429" s="86"/>
      <c r="F429" s="86"/>
      <c r="G429" s="86"/>
      <c r="H429" s="86"/>
      <c r="I429" s="86"/>
      <c r="J429" s="86"/>
      <c r="K429" s="86"/>
      <c r="L429" s="87"/>
    </row>
    <row r="430" spans="1:12" ht="51.75" customHeight="1">
      <c r="A430" s="6"/>
      <c r="B430" s="9">
        <v>410</v>
      </c>
      <c r="C430" s="50" t="s">
        <v>53</v>
      </c>
      <c r="D430" s="43">
        <f>SUM(E430)</f>
        <v>6463</v>
      </c>
      <c r="E430" s="43">
        <f>E432+E433</f>
        <v>6463</v>
      </c>
      <c r="F430" s="43">
        <f>SUM(F433)</f>
        <v>52</v>
      </c>
      <c r="G430" s="43">
        <f>SUM(G433)</f>
        <v>52</v>
      </c>
      <c r="H430" s="43">
        <f>SUM(H433)</f>
        <v>0</v>
      </c>
      <c r="I430" s="43">
        <f>SUM(I433)</f>
        <v>0</v>
      </c>
      <c r="J430" s="43">
        <f>SUM(J433)</f>
        <v>0</v>
      </c>
      <c r="K430" s="57">
        <v>0</v>
      </c>
      <c r="L430" s="47" t="s">
        <v>21</v>
      </c>
    </row>
    <row r="431" spans="2:12" ht="26.25" customHeight="1">
      <c r="B431" s="9">
        <v>411</v>
      </c>
      <c r="C431" s="44" t="s">
        <v>63</v>
      </c>
      <c r="D431" s="41">
        <v>0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 t="s">
        <v>21</v>
      </c>
    </row>
    <row r="432" spans="2:12" ht="21">
      <c r="B432" s="9">
        <v>412</v>
      </c>
      <c r="C432" s="48" t="s">
        <v>6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59">
        <v>0</v>
      </c>
      <c r="L432" s="45" t="s">
        <v>21</v>
      </c>
    </row>
    <row r="433" spans="2:12" ht="21">
      <c r="B433" s="9">
        <v>413</v>
      </c>
      <c r="C433" s="48" t="s">
        <v>7</v>
      </c>
      <c r="D433" s="41">
        <f>SUM(E433)</f>
        <v>6463</v>
      </c>
      <c r="E433" s="42">
        <f>SUM(E450+E455)</f>
        <v>6463</v>
      </c>
      <c r="F433" s="42">
        <f>SUM(F450)</f>
        <v>52</v>
      </c>
      <c r="G433" s="42">
        <f>SUM(G450)</f>
        <v>52</v>
      </c>
      <c r="H433" s="42">
        <v>0</v>
      </c>
      <c r="I433" s="42">
        <v>0</v>
      </c>
      <c r="J433" s="42">
        <v>0</v>
      </c>
      <c r="K433" s="56">
        <v>0</v>
      </c>
      <c r="L433" s="60" t="s">
        <v>21</v>
      </c>
    </row>
    <row r="434" spans="2:12" ht="21">
      <c r="B434" s="9">
        <v>414</v>
      </c>
      <c r="C434" s="44" t="s">
        <v>8</v>
      </c>
      <c r="D434" s="41"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59">
        <v>0</v>
      </c>
      <c r="L434" s="45" t="s">
        <v>21</v>
      </c>
    </row>
    <row r="435" spans="2:12" ht="21">
      <c r="B435" s="9">
        <v>415</v>
      </c>
      <c r="C435" s="82" t="s">
        <v>22</v>
      </c>
      <c r="D435" s="83"/>
      <c r="E435" s="83"/>
      <c r="F435" s="83"/>
      <c r="G435" s="83"/>
      <c r="H435" s="83"/>
      <c r="I435" s="83"/>
      <c r="J435" s="83"/>
      <c r="K435" s="83"/>
      <c r="L435" s="84"/>
    </row>
    <row r="436" spans="2:12" ht="66" customHeight="1">
      <c r="B436" s="9">
        <v>416</v>
      </c>
      <c r="C436" s="44" t="s">
        <v>23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59">
        <v>0</v>
      </c>
      <c r="L436" s="45" t="s">
        <v>21</v>
      </c>
    </row>
    <row r="437" spans="2:12" ht="21" customHeight="1">
      <c r="B437" s="9">
        <v>417</v>
      </c>
      <c r="C437" s="44" t="s">
        <v>63</v>
      </c>
      <c r="D437" s="41">
        <v>0</v>
      </c>
      <c r="E437" s="41">
        <v>0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 t="s">
        <v>21</v>
      </c>
    </row>
    <row r="438" spans="2:12" ht="21">
      <c r="B438" s="9">
        <v>418</v>
      </c>
      <c r="C438" s="44" t="s">
        <v>6</v>
      </c>
      <c r="D438" s="41">
        <v>0</v>
      </c>
      <c r="E438" s="41">
        <v>0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59">
        <v>0</v>
      </c>
      <c r="L438" s="45" t="s">
        <v>21</v>
      </c>
    </row>
    <row r="439" spans="2:12" ht="21">
      <c r="B439" s="9">
        <v>419</v>
      </c>
      <c r="C439" s="44" t="s">
        <v>7</v>
      </c>
      <c r="D439" s="41">
        <v>0</v>
      </c>
      <c r="E439" s="41">
        <v>0</v>
      </c>
      <c r="F439" s="41">
        <v>0</v>
      </c>
      <c r="G439" s="42">
        <v>0</v>
      </c>
      <c r="H439" s="42">
        <v>0</v>
      </c>
      <c r="I439" s="42">
        <v>0</v>
      </c>
      <c r="J439" s="42">
        <v>0</v>
      </c>
      <c r="K439" s="56">
        <v>0</v>
      </c>
      <c r="L439" s="45" t="s">
        <v>21</v>
      </c>
    </row>
    <row r="440" spans="2:12" ht="21">
      <c r="B440" s="9">
        <v>420</v>
      </c>
      <c r="C440" s="44" t="s">
        <v>8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 t="s">
        <v>21</v>
      </c>
    </row>
    <row r="441" spans="2:12" ht="21">
      <c r="B441" s="9">
        <v>421</v>
      </c>
      <c r="C441" s="80" t="s">
        <v>24</v>
      </c>
      <c r="D441" s="81"/>
      <c r="E441" s="81"/>
      <c r="F441" s="81"/>
      <c r="G441" s="81"/>
      <c r="H441" s="81"/>
      <c r="I441" s="81"/>
      <c r="J441" s="81"/>
      <c r="K441" s="81"/>
      <c r="L441" s="81"/>
    </row>
    <row r="442" spans="2:12" ht="42">
      <c r="B442" s="9">
        <v>422</v>
      </c>
      <c r="C442" s="44" t="s">
        <v>25</v>
      </c>
      <c r="D442" s="41">
        <f>SUM(E442)</f>
        <v>6463</v>
      </c>
      <c r="E442" s="41">
        <f>SUM(E445)</f>
        <v>6463</v>
      </c>
      <c r="F442" s="41">
        <f>SUM(F430)</f>
        <v>52</v>
      </c>
      <c r="G442" s="41">
        <f>SUM(G430)</f>
        <v>52</v>
      </c>
      <c r="H442" s="41">
        <v>0</v>
      </c>
      <c r="I442" s="41">
        <v>0</v>
      </c>
      <c r="J442" s="41">
        <v>0</v>
      </c>
      <c r="K442" s="41">
        <v>0</v>
      </c>
      <c r="L442" s="41" t="s">
        <v>21</v>
      </c>
    </row>
    <row r="443" spans="2:12" ht="21">
      <c r="B443" s="9">
        <v>423</v>
      </c>
      <c r="C443" s="44" t="s">
        <v>63</v>
      </c>
      <c r="D443" s="41">
        <v>0</v>
      </c>
      <c r="E443" s="41">
        <v>0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 t="s">
        <v>21</v>
      </c>
    </row>
    <row r="444" spans="2:12" ht="21">
      <c r="B444" s="9">
        <v>424</v>
      </c>
      <c r="C444" s="44" t="s">
        <v>6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 t="s">
        <v>21</v>
      </c>
    </row>
    <row r="445" spans="2:12" ht="21">
      <c r="B445" s="9">
        <v>425</v>
      </c>
      <c r="C445" s="44" t="s">
        <v>7</v>
      </c>
      <c r="D445" s="41">
        <f>SUM(E445)</f>
        <v>6463</v>
      </c>
      <c r="E445" s="41">
        <f>SUM(E433)</f>
        <v>6463</v>
      </c>
      <c r="F445" s="41">
        <f>SUM(F433)</f>
        <v>52</v>
      </c>
      <c r="G445" s="42">
        <f>SUM(G433)</f>
        <v>52</v>
      </c>
      <c r="H445" s="42">
        <v>0</v>
      </c>
      <c r="I445" s="42">
        <v>0</v>
      </c>
      <c r="J445" s="42">
        <v>0</v>
      </c>
      <c r="K445" s="42">
        <v>0</v>
      </c>
      <c r="L445" s="41" t="s">
        <v>21</v>
      </c>
    </row>
    <row r="446" spans="2:12" ht="21">
      <c r="B446" s="9">
        <v>426</v>
      </c>
      <c r="C446" s="44" t="s">
        <v>8</v>
      </c>
      <c r="D446" s="41">
        <v>0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 t="s">
        <v>21</v>
      </c>
    </row>
    <row r="447" spans="2:12" ht="208.5" customHeight="1">
      <c r="B447" s="9">
        <v>427</v>
      </c>
      <c r="C447" s="46" t="s">
        <v>62</v>
      </c>
      <c r="D447" s="43">
        <f>SUM(E447+F447+G447)</f>
        <v>156</v>
      </c>
      <c r="E447" s="43">
        <f>SUM(E450)</f>
        <v>52</v>
      </c>
      <c r="F447" s="43">
        <f>SUM(F450)</f>
        <v>52</v>
      </c>
      <c r="G447" s="43">
        <f>SUM(G450)</f>
        <v>52</v>
      </c>
      <c r="H447" s="43">
        <v>0</v>
      </c>
      <c r="I447" s="43">
        <v>0</v>
      </c>
      <c r="J447" s="43">
        <v>0</v>
      </c>
      <c r="K447" s="43">
        <v>0</v>
      </c>
      <c r="L447" s="43">
        <v>78.81</v>
      </c>
    </row>
    <row r="448" spans="2:12" ht="18" customHeight="1">
      <c r="B448" s="9">
        <v>428</v>
      </c>
      <c r="C448" s="44" t="s">
        <v>63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 t="s">
        <v>21</v>
      </c>
    </row>
    <row r="449" spans="2:12" ht="21">
      <c r="B449" s="9">
        <v>429</v>
      </c>
      <c r="C449" s="44" t="s">
        <v>6</v>
      </c>
      <c r="D449" s="41">
        <v>0</v>
      </c>
      <c r="E449" s="41">
        <v>0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 t="s">
        <v>21</v>
      </c>
    </row>
    <row r="450" spans="2:12" ht="21">
      <c r="B450" s="9">
        <v>430</v>
      </c>
      <c r="C450" s="44" t="s">
        <v>7</v>
      </c>
      <c r="D450" s="41">
        <f>SUM(E450+F450+G450)</f>
        <v>156</v>
      </c>
      <c r="E450" s="41">
        <v>52</v>
      </c>
      <c r="F450" s="41">
        <v>52</v>
      </c>
      <c r="G450" s="42">
        <v>52</v>
      </c>
      <c r="H450" s="42">
        <v>0</v>
      </c>
      <c r="I450" s="42">
        <v>0</v>
      </c>
      <c r="J450" s="42">
        <v>0</v>
      </c>
      <c r="K450" s="42">
        <v>0</v>
      </c>
      <c r="L450" s="41" t="s">
        <v>21</v>
      </c>
    </row>
    <row r="451" spans="2:12" ht="21">
      <c r="B451" s="9">
        <v>431</v>
      </c>
      <c r="C451" s="44" t="s">
        <v>8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 t="s">
        <v>21</v>
      </c>
    </row>
    <row r="452" spans="2:12" ht="163.5">
      <c r="B452" s="9">
        <v>432</v>
      </c>
      <c r="C452" s="46" t="s">
        <v>77</v>
      </c>
      <c r="D452" s="43">
        <f>SUM(E452+F452+G452)</f>
        <v>6411</v>
      </c>
      <c r="E452" s="43">
        <f>SUM(E455)</f>
        <v>6411</v>
      </c>
      <c r="F452" s="43">
        <f>SUM(F455)</f>
        <v>0</v>
      </c>
      <c r="G452" s="43">
        <f>SUM(G455)</f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78.81</v>
      </c>
    </row>
    <row r="453" spans="2:12" ht="21">
      <c r="B453" s="9">
        <v>433</v>
      </c>
      <c r="C453" s="44" t="s">
        <v>63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 t="s">
        <v>21</v>
      </c>
    </row>
    <row r="454" spans="2:12" ht="21">
      <c r="B454" s="9">
        <v>434</v>
      </c>
      <c r="C454" s="44" t="s">
        <v>6</v>
      </c>
      <c r="D454" s="41"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 t="s">
        <v>21</v>
      </c>
    </row>
    <row r="455" spans="2:12" ht="21">
      <c r="B455" s="9">
        <v>435</v>
      </c>
      <c r="C455" s="44" t="s">
        <v>7</v>
      </c>
      <c r="D455" s="41">
        <f>SUM(E455)</f>
        <v>6411</v>
      </c>
      <c r="E455" s="41">
        <v>6411</v>
      </c>
      <c r="F455" s="41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1" t="s">
        <v>21</v>
      </c>
    </row>
    <row r="456" spans="2:12" ht="21">
      <c r="B456" s="9">
        <v>436</v>
      </c>
      <c r="C456" s="44" t="s">
        <v>8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 t="s">
        <v>21</v>
      </c>
    </row>
    <row r="457" spans="2:12" ht="49.5" customHeight="1">
      <c r="B457" s="9">
        <v>437</v>
      </c>
      <c r="C457" s="93" t="s">
        <v>54</v>
      </c>
      <c r="D457" s="94"/>
      <c r="E457" s="94"/>
      <c r="F457" s="94"/>
      <c r="G457" s="94"/>
      <c r="H457" s="94"/>
      <c r="I457" s="94"/>
      <c r="J457" s="94"/>
      <c r="K457" s="94"/>
      <c r="L457" s="95"/>
    </row>
    <row r="458" spans="2:12" ht="51.75" customHeight="1">
      <c r="B458" s="9">
        <v>438</v>
      </c>
      <c r="C458" s="50" t="s">
        <v>55</v>
      </c>
      <c r="D458" s="43">
        <f>SUM(E458:E459)</f>
        <v>200</v>
      </c>
      <c r="E458" s="43">
        <f>E460+E461</f>
        <v>200</v>
      </c>
      <c r="F458" s="43">
        <v>0</v>
      </c>
      <c r="G458" s="43">
        <f>SUM(G461)</f>
        <v>0</v>
      </c>
      <c r="H458" s="43">
        <f>SUM(H461)</f>
        <v>0</v>
      </c>
      <c r="I458" s="43">
        <f>SUM(I461)</f>
        <v>0</v>
      </c>
      <c r="J458" s="43">
        <v>0</v>
      </c>
      <c r="K458" s="43">
        <v>0</v>
      </c>
      <c r="L458" s="43" t="s">
        <v>21</v>
      </c>
    </row>
    <row r="459" spans="2:12" ht="26.25" customHeight="1">
      <c r="B459" s="9">
        <v>439</v>
      </c>
      <c r="C459" s="44" t="s">
        <v>63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 t="s">
        <v>21</v>
      </c>
    </row>
    <row r="460" spans="2:12" ht="21">
      <c r="B460" s="9">
        <v>440</v>
      </c>
      <c r="C460" s="48" t="s">
        <v>6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 t="s">
        <v>21</v>
      </c>
    </row>
    <row r="461" spans="2:12" ht="21">
      <c r="B461" s="9">
        <v>441</v>
      </c>
      <c r="C461" s="48" t="s">
        <v>7</v>
      </c>
      <c r="D461" s="41">
        <f>SUM(E461)</f>
        <v>200</v>
      </c>
      <c r="E461" s="42">
        <f>SUM(E478)</f>
        <v>200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 t="s">
        <v>21</v>
      </c>
    </row>
    <row r="462" spans="2:12" ht="21">
      <c r="B462" s="9">
        <v>442</v>
      </c>
      <c r="C462" s="44" t="s">
        <v>8</v>
      </c>
      <c r="D462" s="42">
        <v>0</v>
      </c>
      <c r="E462" s="42">
        <v>0</v>
      </c>
      <c r="F462" s="42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2" t="s">
        <v>21</v>
      </c>
    </row>
    <row r="463" spans="2:12" ht="21">
      <c r="B463" s="9">
        <v>443</v>
      </c>
      <c r="C463" s="80" t="s">
        <v>22</v>
      </c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ht="63">
      <c r="B464" s="9">
        <v>444</v>
      </c>
      <c r="C464" s="44" t="s">
        <v>23</v>
      </c>
      <c r="D464" s="41">
        <v>0</v>
      </c>
      <c r="E464" s="41">
        <v>0</v>
      </c>
      <c r="F464" s="41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1" t="s">
        <v>21</v>
      </c>
    </row>
    <row r="465" spans="2:12" ht="21">
      <c r="B465" s="9">
        <v>445</v>
      </c>
      <c r="C465" s="44" t="s">
        <v>63</v>
      </c>
      <c r="D465" s="41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 t="s">
        <v>21</v>
      </c>
    </row>
    <row r="466" spans="2:12" ht="21">
      <c r="B466" s="9">
        <v>446</v>
      </c>
      <c r="C466" s="44" t="s">
        <v>6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 t="s">
        <v>21</v>
      </c>
    </row>
    <row r="467" spans="2:12" ht="21">
      <c r="B467" s="9">
        <v>447</v>
      </c>
      <c r="C467" s="44" t="s">
        <v>7</v>
      </c>
      <c r="D467" s="41">
        <v>0</v>
      </c>
      <c r="E467" s="41">
        <v>0</v>
      </c>
      <c r="F467" s="41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1" t="s">
        <v>21</v>
      </c>
    </row>
    <row r="468" spans="2:12" ht="21">
      <c r="B468" s="9">
        <v>448</v>
      </c>
      <c r="C468" s="44" t="s">
        <v>8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 t="s">
        <v>21</v>
      </c>
    </row>
    <row r="469" spans="2:12" ht="21">
      <c r="B469" s="9">
        <v>449</v>
      </c>
      <c r="C469" s="80" t="s">
        <v>24</v>
      </c>
      <c r="D469" s="81"/>
      <c r="E469" s="81"/>
      <c r="F469" s="81"/>
      <c r="G469" s="81"/>
      <c r="H469" s="81"/>
      <c r="I469" s="81"/>
      <c r="J469" s="81"/>
      <c r="K469" s="81"/>
      <c r="L469" s="81"/>
    </row>
    <row r="470" spans="2:12" ht="42">
      <c r="B470" s="9">
        <v>450</v>
      </c>
      <c r="C470" s="44" t="s">
        <v>25</v>
      </c>
      <c r="D470" s="41">
        <f>SUM(D458)</f>
        <v>200</v>
      </c>
      <c r="E470" s="41">
        <f>SUM(E458)</f>
        <v>200</v>
      </c>
      <c r="F470" s="41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1" t="s">
        <v>21</v>
      </c>
    </row>
    <row r="471" spans="2:12" ht="21">
      <c r="B471" s="9">
        <v>451</v>
      </c>
      <c r="C471" s="44" t="s">
        <v>63</v>
      </c>
      <c r="D471" s="41">
        <v>0</v>
      </c>
      <c r="E471" s="41">
        <v>0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 t="s">
        <v>21</v>
      </c>
    </row>
    <row r="472" spans="2:12" ht="21">
      <c r="B472" s="9">
        <v>452</v>
      </c>
      <c r="C472" s="44" t="s">
        <v>6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 t="s">
        <v>21</v>
      </c>
    </row>
    <row r="473" spans="2:12" ht="21">
      <c r="B473" s="9">
        <v>453</v>
      </c>
      <c r="C473" s="44" t="s">
        <v>7</v>
      </c>
      <c r="D473" s="41">
        <f>SUM(D461)</f>
        <v>200</v>
      </c>
      <c r="E473" s="41">
        <f>SUM(E461)</f>
        <v>200</v>
      </c>
      <c r="F473" s="41">
        <v>0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1" t="s">
        <v>21</v>
      </c>
    </row>
    <row r="474" spans="2:12" ht="21">
      <c r="B474" s="9">
        <v>454</v>
      </c>
      <c r="C474" s="44" t="s">
        <v>8</v>
      </c>
      <c r="D474" s="41">
        <v>0</v>
      </c>
      <c r="E474" s="41">
        <v>0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 t="s">
        <v>21</v>
      </c>
    </row>
    <row r="475" spans="2:12" ht="183" customHeight="1">
      <c r="B475" s="9">
        <v>455</v>
      </c>
      <c r="C475" s="46" t="s">
        <v>102</v>
      </c>
      <c r="D475" s="43">
        <f>SUM(E475)</f>
        <v>200</v>
      </c>
      <c r="E475" s="43">
        <f>SUM(E478)</f>
        <v>200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61" t="s">
        <v>57</v>
      </c>
    </row>
    <row r="476" spans="2:12" ht="22.5" customHeight="1">
      <c r="B476" s="9">
        <v>456</v>
      </c>
      <c r="C476" s="44" t="s">
        <v>63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 t="s">
        <v>21</v>
      </c>
    </row>
    <row r="477" spans="2:12" ht="21">
      <c r="B477" s="9">
        <v>457</v>
      </c>
      <c r="C477" s="44" t="s">
        <v>6</v>
      </c>
      <c r="D477" s="41">
        <v>0</v>
      </c>
      <c r="E477" s="41">
        <v>0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62" t="s">
        <v>21</v>
      </c>
    </row>
    <row r="478" spans="2:12" ht="21">
      <c r="B478" s="9">
        <v>458</v>
      </c>
      <c r="C478" s="44" t="s">
        <v>7</v>
      </c>
      <c r="D478" s="41">
        <f>SUM(E478)</f>
        <v>200</v>
      </c>
      <c r="E478" s="41">
        <v>200</v>
      </c>
      <c r="F478" s="41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62" t="s">
        <v>21</v>
      </c>
    </row>
    <row r="479" spans="2:12" ht="21">
      <c r="B479" s="9">
        <v>459</v>
      </c>
      <c r="C479" s="44" t="s">
        <v>8</v>
      </c>
      <c r="D479" s="41">
        <v>0</v>
      </c>
      <c r="E479" s="41">
        <v>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62" t="s">
        <v>21</v>
      </c>
    </row>
    <row r="480" spans="2:12" ht="40.5" customHeight="1">
      <c r="B480" s="9">
        <v>460</v>
      </c>
      <c r="C480" s="100" t="s">
        <v>65</v>
      </c>
      <c r="D480" s="101"/>
      <c r="E480" s="101"/>
      <c r="F480" s="101"/>
      <c r="G480" s="101"/>
      <c r="H480" s="101"/>
      <c r="I480" s="101"/>
      <c r="J480" s="101"/>
      <c r="K480" s="101"/>
      <c r="L480" s="102"/>
    </row>
    <row r="481" spans="2:12" ht="41.25">
      <c r="B481" s="9">
        <v>461</v>
      </c>
      <c r="C481" s="50" t="s">
        <v>66</v>
      </c>
      <c r="D481" s="43">
        <f>SUM(E481)</f>
        <v>784.934</v>
      </c>
      <c r="E481" s="43">
        <f>E483+E484</f>
        <v>784.934</v>
      </c>
      <c r="F481" s="43">
        <f>F483+F484</f>
        <v>0</v>
      </c>
      <c r="G481" s="43">
        <f>SUM(G484)</f>
        <v>0</v>
      </c>
      <c r="H481" s="43">
        <f>SUM(H484)</f>
        <v>0</v>
      </c>
      <c r="I481" s="43">
        <f>SUM(I484)</f>
        <v>0</v>
      </c>
      <c r="J481" s="43">
        <f>SUM(J484)</f>
        <v>0</v>
      </c>
      <c r="K481" s="43">
        <v>0</v>
      </c>
      <c r="L481" s="43" t="s">
        <v>21</v>
      </c>
    </row>
    <row r="482" spans="2:12" ht="21">
      <c r="B482" s="9">
        <v>462</v>
      </c>
      <c r="C482" s="44" t="s">
        <v>63</v>
      </c>
      <c r="D482" s="41">
        <v>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 t="s">
        <v>21</v>
      </c>
    </row>
    <row r="483" spans="2:12" ht="21">
      <c r="B483" s="9">
        <v>463</v>
      </c>
      <c r="C483" s="48" t="s">
        <v>6</v>
      </c>
      <c r="D483" s="41">
        <v>0</v>
      </c>
      <c r="E483" s="41">
        <v>0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 t="s">
        <v>21</v>
      </c>
    </row>
    <row r="484" spans="2:12" ht="21">
      <c r="B484" s="9">
        <v>464</v>
      </c>
      <c r="C484" s="48" t="s">
        <v>7</v>
      </c>
      <c r="D484" s="41">
        <f>SUM(E484)</f>
        <v>784.934</v>
      </c>
      <c r="E484" s="42">
        <f>SUM(E502)</f>
        <v>784.934</v>
      </c>
      <c r="F484" s="42">
        <f>F521+F557</f>
        <v>0</v>
      </c>
      <c r="G484" s="42">
        <f>SUM(G501+G515)</f>
        <v>0</v>
      </c>
      <c r="H484" s="42">
        <f>SUM(H501+H515)</f>
        <v>0</v>
      </c>
      <c r="I484" s="42">
        <f>SUM(I501+I515)</f>
        <v>0</v>
      </c>
      <c r="J484" s="42">
        <f>SUM(J501+J515)</f>
        <v>0</v>
      </c>
      <c r="K484" s="42">
        <v>0</v>
      </c>
      <c r="L484" s="42" t="s">
        <v>21</v>
      </c>
    </row>
    <row r="485" spans="2:12" ht="42">
      <c r="B485" s="9">
        <v>465</v>
      </c>
      <c r="C485" s="44" t="s">
        <v>60</v>
      </c>
      <c r="D485" s="41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1" t="s">
        <v>21</v>
      </c>
    </row>
    <row r="486" spans="2:12" ht="21">
      <c r="B486" s="9">
        <v>466</v>
      </c>
      <c r="C486" s="44" t="s">
        <v>8</v>
      </c>
      <c r="D486" s="42">
        <v>0</v>
      </c>
      <c r="E486" s="42">
        <v>0</v>
      </c>
      <c r="F486" s="42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2" t="s">
        <v>21</v>
      </c>
    </row>
    <row r="487" spans="2:12" ht="21">
      <c r="B487" s="9">
        <v>467</v>
      </c>
      <c r="C487" s="80" t="s">
        <v>22</v>
      </c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ht="63">
      <c r="B488" s="9">
        <v>468</v>
      </c>
      <c r="C488" s="44" t="s">
        <v>23</v>
      </c>
      <c r="D488" s="41">
        <v>0</v>
      </c>
      <c r="E488" s="41">
        <v>0</v>
      </c>
      <c r="F488" s="41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1" t="s">
        <v>21</v>
      </c>
    </row>
    <row r="489" spans="2:12" ht="21">
      <c r="B489" s="9">
        <v>469</v>
      </c>
      <c r="C489" s="44" t="s">
        <v>63</v>
      </c>
      <c r="D489" s="41">
        <v>0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 t="s">
        <v>21</v>
      </c>
    </row>
    <row r="490" spans="2:12" ht="21">
      <c r="B490" s="9">
        <v>470</v>
      </c>
      <c r="C490" s="44" t="s">
        <v>6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 t="s">
        <v>21</v>
      </c>
    </row>
    <row r="491" spans="2:12" ht="21">
      <c r="B491" s="9">
        <v>471</v>
      </c>
      <c r="C491" s="44" t="s">
        <v>7</v>
      </c>
      <c r="D491" s="41">
        <v>0</v>
      </c>
      <c r="E491" s="41">
        <v>0</v>
      </c>
      <c r="F491" s="41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1" t="s">
        <v>21</v>
      </c>
    </row>
    <row r="492" spans="2:12" ht="21">
      <c r="B492" s="9">
        <v>472</v>
      </c>
      <c r="C492" s="44" t="s">
        <v>8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 t="s">
        <v>21</v>
      </c>
    </row>
    <row r="493" spans="2:12" ht="21">
      <c r="B493" s="9">
        <v>473</v>
      </c>
      <c r="C493" s="80" t="s">
        <v>24</v>
      </c>
      <c r="D493" s="81"/>
      <c r="E493" s="81"/>
      <c r="F493" s="81"/>
      <c r="G493" s="81"/>
      <c r="H493" s="81"/>
      <c r="I493" s="81"/>
      <c r="J493" s="81"/>
      <c r="K493" s="81"/>
      <c r="L493" s="81"/>
    </row>
    <row r="494" spans="2:12" ht="42">
      <c r="B494" s="9">
        <v>474</v>
      </c>
      <c r="C494" s="44" t="s">
        <v>25</v>
      </c>
      <c r="D494" s="41">
        <v>0</v>
      </c>
      <c r="E494" s="41">
        <v>0</v>
      </c>
      <c r="F494" s="41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1" t="s">
        <v>21</v>
      </c>
    </row>
    <row r="495" spans="2:12" ht="21">
      <c r="B495" s="9">
        <v>475</v>
      </c>
      <c r="C495" s="44" t="s">
        <v>63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 t="s">
        <v>21</v>
      </c>
    </row>
    <row r="496" spans="2:12" ht="21">
      <c r="B496" s="9">
        <v>476</v>
      </c>
      <c r="C496" s="44" t="s">
        <v>6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 t="s">
        <v>21</v>
      </c>
    </row>
    <row r="497" spans="2:12" ht="21">
      <c r="B497" s="9">
        <v>477</v>
      </c>
      <c r="C497" s="44" t="s">
        <v>7</v>
      </c>
      <c r="D497" s="41">
        <v>0</v>
      </c>
      <c r="E497" s="41">
        <v>0</v>
      </c>
      <c r="F497" s="41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1" t="s">
        <v>21</v>
      </c>
    </row>
    <row r="498" spans="2:12" ht="21">
      <c r="B498" s="9">
        <v>478</v>
      </c>
      <c r="C498" s="44" t="s">
        <v>8</v>
      </c>
      <c r="D498" s="41">
        <v>0</v>
      </c>
      <c r="E498" s="41">
        <v>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 t="s">
        <v>21</v>
      </c>
    </row>
    <row r="499" spans="2:12" ht="210" customHeight="1">
      <c r="B499" s="9">
        <v>479</v>
      </c>
      <c r="C499" s="46" t="s">
        <v>67</v>
      </c>
      <c r="D499" s="43">
        <f>SUM(E499)</f>
        <v>784.934</v>
      </c>
      <c r="E499" s="43">
        <f>SUM(E502)</f>
        <v>784.934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63">
        <v>102.103</v>
      </c>
    </row>
    <row r="500" spans="2:12" ht="21">
      <c r="B500" s="9">
        <v>480</v>
      </c>
      <c r="C500" s="44" t="s">
        <v>63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 t="s">
        <v>21</v>
      </c>
    </row>
    <row r="501" spans="2:12" ht="21">
      <c r="B501" s="9">
        <v>481</v>
      </c>
      <c r="C501" s="44" t="s">
        <v>6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 t="s">
        <v>21</v>
      </c>
    </row>
    <row r="502" spans="2:12" ht="21">
      <c r="B502" s="9">
        <v>482</v>
      </c>
      <c r="C502" s="44" t="s">
        <v>7</v>
      </c>
      <c r="D502" s="41">
        <f>SUM(E502)</f>
        <v>784.934</v>
      </c>
      <c r="E502" s="41">
        <v>784.934</v>
      </c>
      <c r="F502" s="41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1" t="s">
        <v>21</v>
      </c>
    </row>
    <row r="503" spans="2:12" ht="42">
      <c r="B503" s="9">
        <v>483</v>
      </c>
      <c r="C503" s="44" t="s">
        <v>60</v>
      </c>
      <c r="D503" s="41">
        <f>SUM(E503)</f>
        <v>722.414</v>
      </c>
      <c r="E503" s="41">
        <v>722.414</v>
      </c>
      <c r="F503" s="41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1" t="s">
        <v>21</v>
      </c>
    </row>
    <row r="504" spans="2:12" ht="21">
      <c r="B504" s="9">
        <v>484</v>
      </c>
      <c r="C504" s="44" t="s">
        <v>8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 t="s">
        <v>21</v>
      </c>
    </row>
  </sheetData>
  <sheetProtection/>
  <mergeCells count="46">
    <mergeCell ref="C11:G11"/>
    <mergeCell ref="C37:L37"/>
    <mergeCell ref="D13:K13"/>
    <mergeCell ref="C353:L353"/>
    <mergeCell ref="B13:B14"/>
    <mergeCell ref="C13:C14"/>
    <mergeCell ref="L13:L14"/>
    <mergeCell ref="C31:L31"/>
    <mergeCell ref="C359:L359"/>
    <mergeCell ref="C163:L163"/>
    <mergeCell ref="C170:L170"/>
    <mergeCell ref="C331:L331"/>
    <mergeCell ref="C64:L64"/>
    <mergeCell ref="C102:L102"/>
    <mergeCell ref="C325:L325"/>
    <mergeCell ref="C176:L176"/>
    <mergeCell ref="C70:L70"/>
    <mergeCell ref="C114:L114"/>
    <mergeCell ref="E4:O4"/>
    <mergeCell ref="F1:L1"/>
    <mergeCell ref="C10:F10"/>
    <mergeCell ref="E2:N2"/>
    <mergeCell ref="K3:M3"/>
    <mergeCell ref="G6:M6"/>
    <mergeCell ref="E7:M7"/>
    <mergeCell ref="E8:M8"/>
    <mergeCell ref="C429:L429"/>
    <mergeCell ref="C108:L108"/>
    <mergeCell ref="C76:L76"/>
    <mergeCell ref="C43:L43"/>
    <mergeCell ref="C480:L480"/>
    <mergeCell ref="C130:L130"/>
    <mergeCell ref="C136:L136"/>
    <mergeCell ref="C142:L142"/>
    <mergeCell ref="C337:L337"/>
    <mergeCell ref="C365:L365"/>
    <mergeCell ref="C487:L487"/>
    <mergeCell ref="C493:L493"/>
    <mergeCell ref="C435:L435"/>
    <mergeCell ref="C441:L441"/>
    <mergeCell ref="C406:L406"/>
    <mergeCell ref="C412:L412"/>
    <mergeCell ref="C418:L418"/>
    <mergeCell ref="C463:L463"/>
    <mergeCell ref="C469:L469"/>
    <mergeCell ref="C457:L457"/>
  </mergeCells>
  <printOptions/>
  <pageMargins left="0.7" right="0.7" top="0.75" bottom="0.75" header="0.3" footer="0.3"/>
  <pageSetup horizontalDpi="600" verticalDpi="600" orientation="landscape" paperSize="9" scale="4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2018-12-18T08:42:03Z</dcterms:modified>
  <cp:category/>
  <cp:version/>
  <cp:contentType/>
  <cp:contentStatus/>
</cp:coreProperties>
</file>