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форма 2п new" sheetId="1" r:id="rId1"/>
  </sheets>
  <definedNames>
    <definedName name="_xlnm.Print_Titles" localSheetId="0">'форма 2п new'!$4:$6</definedName>
    <definedName name="Регионы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<sst xmlns="http://schemas.openxmlformats.org/spreadsheetml/2006/main" count="246" uniqueCount="150">
  <si>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</si>
  <si>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</si>
  <si>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</si>
  <si>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</si>
  <si>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</si>
  <si>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</si>
  <si>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</si>
  <si>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</si>
  <si>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</si>
  <si>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</si>
  <si>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</si>
  <si>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</si>
  <si>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</si>
  <si>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</si>
  <si>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</si>
  <si>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</si>
  <si>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</si>
  <si>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</si>
  <si>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</si>
  <si>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</si>
  <si>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</si>
  <si>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</si>
  <si>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</si>
  <si>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</si>
  <si>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</si>
  <si>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</si>
  <si>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</si>
  <si>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</si>
  <si>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</si>
  <si>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</si>
  <si>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</si>
  <si>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</si>
  <si>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</si>
  <si>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</si>
  <si>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</si>
  <si>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</si>
  <si>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</si>
  <si>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</si>
  <si>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</si>
  <si>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</si>
  <si>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</si>
  <si>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</si>
  <si>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</si>
  <si>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</si>
  <si>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</si>
  <si>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</si>
  <si>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</si>
  <si>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</si>
  <si>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</si>
  <si>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</si>
  <si>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</si>
  <si>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</si>
  <si>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тыс. чел</t>
  </si>
  <si>
    <t>% г/г</t>
  </si>
  <si>
    <t xml:space="preserve">Объем отгруженной продукции (работ. услуг) </t>
  </si>
  <si>
    <t>Добыча угля (05)</t>
  </si>
  <si>
    <t>Добыча металлических руд (07)</t>
  </si>
  <si>
    <t>Обрабатывающие производства (раздел С)</t>
  </si>
  <si>
    <t>Производство пищевых продуктов (10)</t>
  </si>
  <si>
    <t>Производство одежды (14)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</si>
  <si>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</si>
  <si>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прочей неметаллической минеральной продукции (23)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</si>
  <si>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</si>
  <si>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</si>
  <si>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</si>
  <si>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</si>
  <si>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</si>
  <si>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</si>
  <si>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</si>
  <si>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</si>
  <si>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</si>
  <si>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</si>
  <si>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</si>
  <si>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</si>
  <si>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</si>
  <si>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</si>
  <si>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</si>
  <si>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</si>
  <si>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</si>
  <si>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</si>
  <si>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</si>
  <si>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</si>
  <si>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</si>
  <si>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</si>
  <si>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</si>
  <si>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Неналоговые доходы</t>
  </si>
  <si>
    <t>Государственный долг субъекта Российской Федерации и входящих в его состав муниципальных образований, млн. рублей</t>
  </si>
  <si>
    <t>руб/мес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</si>
  <si>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</si>
  <si>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</si>
  <si>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</si>
  <si>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</si>
  <si>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</si>
  <si>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</si>
  <si>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</si>
  <si>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</si>
  <si>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</si>
  <si>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</si>
  <si>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Малое и среднее предпринимательство, включая микропредприятия</t>
  </si>
  <si>
    <t>Инвестиции</t>
  </si>
  <si>
    <t>Труд и занятость</t>
  </si>
  <si>
    <t>Налоговые и неналоговые доходы, всего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</si>
  <si>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</si>
  <si>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</si>
  <si>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</si>
  <si>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</si>
  <si>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</si>
  <si>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</si>
  <si>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</si>
  <si>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</si>
  <si>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</si>
  <si>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</si>
  <si>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</si>
  <si>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</si>
  <si>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</si>
  <si>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</si>
  <si>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</si>
  <si>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</si>
  <si>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</si>
  <si>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</si>
  <si>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</si>
  <si>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</si>
  <si>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</si>
  <si>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</si>
  <si>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</si>
  <si>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</si>
  <si>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</si>
  <si>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</si>
  <si>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</si>
  <si>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</si>
  <si>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</si>
  <si>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</si>
  <si>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</si>
  <si>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</si>
  <si>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</si>
  <si>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</si>
  <si>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Миграционный прирост (убыль)</t>
  </si>
  <si>
    <t>Кавалеровский муниципальный район</t>
  </si>
  <si>
    <t>х</t>
  </si>
  <si>
    <t>Доходы консолидированного бюджета муниципального образования</t>
  </si>
  <si>
    <t>Налоговые доходы консолидированного бюджета всего, в том числе:</t>
  </si>
  <si>
    <t>Расходы консолидированного бюджета муниципального образования всего, в том числе по направлениям:</t>
  </si>
  <si>
    <t>Дефицит(-),профицит(+) консолидированного бюджета муниципального образования, млн. рублей</t>
  </si>
  <si>
    <t>Консолидированный бюджет муниципального образования</t>
  </si>
  <si>
    <t xml:space="preserve">     субсидии из краевого бюджета</t>
  </si>
  <si>
    <t xml:space="preserve">     субвенции из краевого бюджета</t>
  </si>
  <si>
    <t xml:space="preserve">     дотации из краевого бюджета, в том числе:</t>
  </si>
  <si>
    <t xml:space="preserve">Основные показатели социально-экономического развития субъекта Российской Федерации на среднесрочный период до 2021 года </t>
  </si>
  <si>
    <t>нет данных</t>
  </si>
  <si>
    <t>нат данных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</si>
</sst>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24" borderId="10" xfId="0" applyFont="1" applyFill="1" applyBorder="1" applyAlignment="1" applyProtection="1">
      <alignment horizontal="left" vertical="center" wrapText="1" shrinkToFi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Fill="1" applyBorder="1" applyAlignment="1">
      <alignment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>
      <alignment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right"/>
    </xf>
    <xf numFmtId="8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2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12"/>
  <sheetViews>
    <sheetView tabSelected="1" view="pageBreakPreview" zoomScale="75" zoomScaleNormal="75" zoomScaleSheetLayoutView="75" zoomScalePageLayoutView="0" workbookViewId="0" topLeftCell="B40">
      <selection activeCell="G45" sqref="G45"/>
    </sheetView>
  </sheetViews>
  <sheetFormatPr defaultColWidth="9.00390625" defaultRowHeight="12.75"/>
  <cols>
    <col min="1" max="1" width="5.125" style="3" customWidth="1"/>
    <col min="2" max="2" width="6.25390625" style="26" bestFit="1" customWidth="1"/>
    <col min="3" max="3" width="69.625" style="3" customWidth="1"/>
    <col min="4" max="4" width="32.25390625" style="3" customWidth="1"/>
    <col min="5" max="16" width="13.75390625" style="3" customWidth="1"/>
    <col min="17" max="16384" width="8.875" style="3" customWidth="1"/>
  </cols>
  <sheetData>
    <row r="1" spans="2:16" ht="21" customHeight="1">
      <c r="B1" s="40" t="s">
        <v>147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ht="21" customHeight="1">
      <c r="B2" s="42" t="s">
        <v>137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2.75">
      <c r="C3" s="3" t="s">
        <v>22</v>
      </c>
    </row>
    <row r="4" spans="2:16" ht="18.75">
      <c r="B4" s="47"/>
      <c r="C4" s="49" t="s">
        <v>25</v>
      </c>
      <c r="D4" s="49" t="s">
        <v>26</v>
      </c>
      <c r="E4" s="1" t="s">
        <v>27</v>
      </c>
      <c r="F4" s="2" t="s">
        <v>27</v>
      </c>
      <c r="G4" s="2" t="s">
        <v>28</v>
      </c>
      <c r="H4" s="44" t="s">
        <v>29</v>
      </c>
      <c r="I4" s="52"/>
      <c r="J4" s="52"/>
      <c r="K4" s="52"/>
      <c r="L4" s="52"/>
      <c r="M4" s="52"/>
      <c r="N4" s="52"/>
      <c r="O4" s="52"/>
      <c r="P4" s="53"/>
    </row>
    <row r="5" spans="2:16" ht="22.5" customHeight="1">
      <c r="B5" s="48"/>
      <c r="C5" s="50"/>
      <c r="D5" s="50"/>
      <c r="E5" s="49">
        <v>2016</v>
      </c>
      <c r="F5" s="49">
        <v>2017</v>
      </c>
      <c r="G5" s="49">
        <v>2018</v>
      </c>
      <c r="H5" s="44">
        <v>2019</v>
      </c>
      <c r="I5" s="45"/>
      <c r="J5" s="46"/>
      <c r="K5" s="44">
        <v>2020</v>
      </c>
      <c r="L5" s="45"/>
      <c r="M5" s="46"/>
      <c r="N5" s="44">
        <v>2021</v>
      </c>
      <c r="O5" s="45"/>
      <c r="P5" s="46"/>
    </row>
    <row r="6" spans="2:16" ht="37.5">
      <c r="B6" s="48"/>
      <c r="C6" s="50"/>
      <c r="D6" s="50"/>
      <c r="E6" s="50"/>
      <c r="F6" s="50"/>
      <c r="G6" s="50"/>
      <c r="H6" s="1" t="s">
        <v>43</v>
      </c>
      <c r="I6" s="1" t="s">
        <v>42</v>
      </c>
      <c r="J6" s="1" t="s">
        <v>44</v>
      </c>
      <c r="K6" s="1" t="s">
        <v>43</v>
      </c>
      <c r="L6" s="1" t="s">
        <v>42</v>
      </c>
      <c r="M6" s="1" t="s">
        <v>44</v>
      </c>
      <c r="N6" s="1" t="s">
        <v>43</v>
      </c>
      <c r="O6" s="1" t="s">
        <v>42</v>
      </c>
      <c r="P6" s="1" t="s">
        <v>44</v>
      </c>
    </row>
    <row r="7" spans="2:16" ht="18.75">
      <c r="B7" s="48"/>
      <c r="C7" s="51"/>
      <c r="D7" s="51"/>
      <c r="E7" s="51"/>
      <c r="F7" s="51"/>
      <c r="G7" s="51"/>
      <c r="H7" s="1" t="s">
        <v>45</v>
      </c>
      <c r="I7" s="1" t="s">
        <v>46</v>
      </c>
      <c r="J7" s="1" t="s">
        <v>47</v>
      </c>
      <c r="K7" s="1" t="s">
        <v>45</v>
      </c>
      <c r="L7" s="1" t="s">
        <v>46</v>
      </c>
      <c r="M7" s="1" t="s">
        <v>47</v>
      </c>
      <c r="N7" s="1" t="s">
        <v>45</v>
      </c>
      <c r="O7" s="1" t="s">
        <v>46</v>
      </c>
      <c r="P7" s="1" t="s">
        <v>47</v>
      </c>
    </row>
    <row r="8" spans="2:16" ht="49.5" customHeight="1">
      <c r="B8" s="27" t="s">
        <v>135</v>
      </c>
      <c r="C8" s="10" t="s">
        <v>0</v>
      </c>
      <c r="D8" s="10"/>
      <c r="E8" s="21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</row>
    <row r="9" spans="2:16" ht="49.5" customHeight="1">
      <c r="B9" s="7">
        <v>1</v>
      </c>
      <c r="C9" s="5" t="s">
        <v>49</v>
      </c>
      <c r="D9" s="4" t="s">
        <v>30</v>
      </c>
      <c r="E9" s="30">
        <v>24.368</v>
      </c>
      <c r="F9" s="30">
        <v>24.098</v>
      </c>
      <c r="G9" s="30">
        <v>23.826</v>
      </c>
      <c r="H9" s="30">
        <v>23.951</v>
      </c>
      <c r="I9" s="20">
        <v>23.606</v>
      </c>
      <c r="J9" s="20">
        <v>23.606</v>
      </c>
      <c r="K9" s="20">
        <v>23.381</v>
      </c>
      <c r="L9" s="20">
        <v>23.426</v>
      </c>
      <c r="M9" s="20">
        <v>23.426</v>
      </c>
      <c r="N9" s="20">
        <v>23.181</v>
      </c>
      <c r="O9" s="20">
        <v>23.256</v>
      </c>
      <c r="P9" s="20">
        <v>23.256</v>
      </c>
    </row>
    <row r="10" spans="2:16" ht="49.5" customHeight="1">
      <c r="B10" s="7">
        <v>2</v>
      </c>
      <c r="C10" s="8" t="s">
        <v>50</v>
      </c>
      <c r="D10" s="4" t="s">
        <v>30</v>
      </c>
      <c r="E10" s="30">
        <v>11.815</v>
      </c>
      <c r="F10" s="30">
        <v>11.579</v>
      </c>
      <c r="G10" s="30">
        <v>11.347</v>
      </c>
      <c r="H10" s="30">
        <v>11.229</v>
      </c>
      <c r="I10" s="20">
        <v>11.284</v>
      </c>
      <c r="J10" s="20">
        <v>11.284</v>
      </c>
      <c r="K10" s="20">
        <v>11.129</v>
      </c>
      <c r="L10" s="20">
        <v>11.198</v>
      </c>
      <c r="M10" s="20">
        <v>11.198</v>
      </c>
      <c r="N10" s="20">
        <v>11.034</v>
      </c>
      <c r="O10" s="20">
        <v>11.116</v>
      </c>
      <c r="P10" s="20">
        <v>11.116</v>
      </c>
    </row>
    <row r="11" spans="2:16" ht="49.5" customHeight="1">
      <c r="B11" s="7">
        <v>3</v>
      </c>
      <c r="C11" s="8" t="s">
        <v>51</v>
      </c>
      <c r="D11" s="4" t="s">
        <v>30</v>
      </c>
      <c r="E11" s="30">
        <v>7.77</v>
      </c>
      <c r="F11" s="30">
        <v>7.793</v>
      </c>
      <c r="G11" s="30">
        <v>7.816</v>
      </c>
      <c r="H11" s="30">
        <v>7.738</v>
      </c>
      <c r="I11" s="20">
        <v>7.696</v>
      </c>
      <c r="J11" s="20">
        <v>7.696</v>
      </c>
      <c r="K11" s="20">
        <v>7.669</v>
      </c>
      <c r="L11" s="20">
        <v>7.637</v>
      </c>
      <c r="M11" s="20">
        <v>7.637</v>
      </c>
      <c r="N11" s="20">
        <v>7.603</v>
      </c>
      <c r="O11" s="20">
        <v>7.696</v>
      </c>
      <c r="P11" s="20">
        <v>7.696</v>
      </c>
    </row>
    <row r="12" spans="2:21" ht="49.5" customHeight="1">
      <c r="B12" s="7">
        <v>4</v>
      </c>
      <c r="C12" s="5" t="s">
        <v>32</v>
      </c>
      <c r="D12" s="4" t="s">
        <v>33</v>
      </c>
      <c r="E12" s="30">
        <v>11.2</v>
      </c>
      <c r="F12" s="30">
        <v>10</v>
      </c>
      <c r="G12" s="30">
        <v>10.5</v>
      </c>
      <c r="H12" s="30">
        <v>10.6</v>
      </c>
      <c r="I12" s="20">
        <v>11</v>
      </c>
      <c r="J12" s="20">
        <v>11</v>
      </c>
      <c r="K12" s="20">
        <v>11.1</v>
      </c>
      <c r="L12" s="20">
        <v>11.5</v>
      </c>
      <c r="M12" s="20">
        <v>11.5</v>
      </c>
      <c r="N12" s="20">
        <v>11.9</v>
      </c>
      <c r="O12" s="20">
        <v>12.5</v>
      </c>
      <c r="P12" s="20">
        <v>12.5</v>
      </c>
      <c r="Q12" s="32"/>
      <c r="R12" s="33"/>
      <c r="S12" s="33"/>
      <c r="T12" s="33"/>
      <c r="U12" s="33"/>
    </row>
    <row r="13" spans="2:18" ht="49.5" customHeight="1">
      <c r="B13" s="7">
        <v>5</v>
      </c>
      <c r="C13" s="5" t="s">
        <v>34</v>
      </c>
      <c r="D13" s="4" t="s">
        <v>35</v>
      </c>
      <c r="E13" s="30">
        <v>18.1</v>
      </c>
      <c r="F13" s="30">
        <v>17.7</v>
      </c>
      <c r="G13" s="30">
        <v>18</v>
      </c>
      <c r="H13" s="30">
        <v>18.4</v>
      </c>
      <c r="I13" s="20">
        <v>17.8</v>
      </c>
      <c r="J13" s="20">
        <v>17.8</v>
      </c>
      <c r="K13" s="20">
        <v>18.4</v>
      </c>
      <c r="L13" s="20">
        <v>17.7</v>
      </c>
      <c r="M13" s="20">
        <v>17.7</v>
      </c>
      <c r="N13" s="20">
        <v>18.1</v>
      </c>
      <c r="O13" s="20">
        <v>17.5</v>
      </c>
      <c r="P13" s="20">
        <v>17.5</v>
      </c>
      <c r="Q13" s="32"/>
      <c r="R13" s="33"/>
    </row>
    <row r="14" spans="2:16" ht="49.5" customHeight="1">
      <c r="B14" s="7">
        <v>6</v>
      </c>
      <c r="C14" s="5" t="s">
        <v>36</v>
      </c>
      <c r="D14" s="4" t="s">
        <v>37</v>
      </c>
      <c r="E14" s="30">
        <v>-6.9</v>
      </c>
      <c r="F14" s="30">
        <v>-7.8</v>
      </c>
      <c r="G14" s="30">
        <v>-7.6</v>
      </c>
      <c r="H14" s="30">
        <v>-7.8</v>
      </c>
      <c r="I14" s="20">
        <v>-6.8</v>
      </c>
      <c r="J14" s="20">
        <v>-6.8</v>
      </c>
      <c r="K14" s="20">
        <v>-7.3</v>
      </c>
      <c r="L14" s="20">
        <v>-6.2</v>
      </c>
      <c r="M14" s="20">
        <v>-6.2</v>
      </c>
      <c r="N14" s="20">
        <v>-6.3</v>
      </c>
      <c r="O14" s="20">
        <v>-5.2</v>
      </c>
      <c r="P14" s="20">
        <v>-5.2</v>
      </c>
    </row>
    <row r="15" spans="2:16" ht="49.5" customHeight="1">
      <c r="B15" s="7">
        <v>7</v>
      </c>
      <c r="C15" s="5" t="s">
        <v>136</v>
      </c>
      <c r="D15" s="4" t="s">
        <v>52</v>
      </c>
      <c r="E15" s="30">
        <v>-0.078</v>
      </c>
      <c r="F15" s="30">
        <v>-0.106</v>
      </c>
      <c r="G15" s="30">
        <v>-0.095</v>
      </c>
      <c r="H15" s="30">
        <v>-0.1</v>
      </c>
      <c r="I15" s="20">
        <v>-0.06</v>
      </c>
      <c r="J15" s="20">
        <v>-0.06</v>
      </c>
      <c r="K15" s="20">
        <v>-0.06</v>
      </c>
      <c r="L15" s="20">
        <v>-0.02</v>
      </c>
      <c r="M15" s="20">
        <v>-0.02</v>
      </c>
      <c r="N15" s="20">
        <v>-0.02</v>
      </c>
      <c r="O15" s="20">
        <v>0.02</v>
      </c>
      <c r="P15" s="20">
        <v>0.02</v>
      </c>
    </row>
    <row r="16" spans="2:16" ht="49.5" customHeight="1">
      <c r="B16" s="25" t="s">
        <v>134</v>
      </c>
      <c r="C16" s="10" t="s">
        <v>94</v>
      </c>
      <c r="D16" s="12"/>
      <c r="E16" s="31"/>
      <c r="F16" s="31"/>
      <c r="G16" s="31"/>
      <c r="H16" s="31"/>
      <c r="I16" s="23"/>
      <c r="J16" s="23"/>
      <c r="K16" s="23"/>
      <c r="L16" s="23"/>
      <c r="M16" s="23"/>
      <c r="N16" s="23"/>
      <c r="O16" s="23"/>
      <c r="P16" s="23"/>
    </row>
    <row r="17" spans="2:16" ht="49.5" customHeight="1">
      <c r="B17" s="15">
        <v>8</v>
      </c>
      <c r="C17" s="13" t="s">
        <v>54</v>
      </c>
      <c r="D17" s="14" t="s">
        <v>38</v>
      </c>
      <c r="E17" s="30">
        <v>883.96</v>
      </c>
      <c r="F17" s="30">
        <v>950.62</v>
      </c>
      <c r="G17" s="30">
        <v>1018.39</v>
      </c>
      <c r="H17" s="30">
        <v>1053.61</v>
      </c>
      <c r="I17" s="20">
        <v>1072.79</v>
      </c>
      <c r="J17" s="20">
        <v>1085</v>
      </c>
      <c r="K17" s="20">
        <v>1087.58</v>
      </c>
      <c r="L17" s="20">
        <v>1121.59</v>
      </c>
      <c r="M17" s="20">
        <v>1151.44</v>
      </c>
      <c r="N17" s="20">
        <v>1126.16</v>
      </c>
      <c r="O17" s="20">
        <v>1174.9</v>
      </c>
      <c r="P17" s="20">
        <v>1225.7</v>
      </c>
    </row>
    <row r="18" spans="2:16" ht="49.5" customHeight="1">
      <c r="B18" s="15">
        <v>9</v>
      </c>
      <c r="C18" s="13" t="s">
        <v>39</v>
      </c>
      <c r="D18" s="14" t="s">
        <v>6</v>
      </c>
      <c r="E18" s="30">
        <v>92.8</v>
      </c>
      <c r="F18" s="30">
        <v>107.5</v>
      </c>
      <c r="G18" s="30">
        <v>101.2</v>
      </c>
      <c r="H18" s="30">
        <v>99.2</v>
      </c>
      <c r="I18" s="20">
        <v>100.9</v>
      </c>
      <c r="J18" s="20">
        <v>102</v>
      </c>
      <c r="K18" s="20">
        <v>99.4</v>
      </c>
      <c r="L18" s="20">
        <v>100.6</v>
      </c>
      <c r="M18" s="20">
        <v>102.1</v>
      </c>
      <c r="N18" s="20">
        <v>99.7</v>
      </c>
      <c r="O18" s="20">
        <v>100.8</v>
      </c>
      <c r="P18" s="20">
        <v>102.5</v>
      </c>
    </row>
    <row r="19" spans="2:16" ht="49.5" customHeight="1">
      <c r="B19" s="7">
        <v>10</v>
      </c>
      <c r="C19" s="19" t="s">
        <v>96</v>
      </c>
      <c r="D19" s="4" t="s">
        <v>6</v>
      </c>
      <c r="E19" s="30">
        <v>94.7</v>
      </c>
      <c r="F19" s="30">
        <v>104.6</v>
      </c>
      <c r="G19" s="30">
        <v>113.6</v>
      </c>
      <c r="H19" s="30">
        <v>100</v>
      </c>
      <c r="I19" s="20">
        <v>104</v>
      </c>
      <c r="J19" s="20">
        <v>108</v>
      </c>
      <c r="K19" s="20">
        <v>100</v>
      </c>
      <c r="L19" s="20">
        <v>102</v>
      </c>
      <c r="M19" s="20">
        <v>105</v>
      </c>
      <c r="N19" s="20">
        <v>100</v>
      </c>
      <c r="O19" s="20">
        <v>102</v>
      </c>
      <c r="P19" s="20">
        <v>105</v>
      </c>
    </row>
    <row r="20" spans="2:18" ht="49.5" customHeight="1">
      <c r="B20" s="7">
        <v>11</v>
      </c>
      <c r="C20" s="5" t="s">
        <v>55</v>
      </c>
      <c r="D20" s="4" t="s">
        <v>6</v>
      </c>
      <c r="E20" s="30">
        <v>91.6</v>
      </c>
      <c r="F20" s="30">
        <v>7.7</v>
      </c>
      <c r="G20" s="34" t="s">
        <v>138</v>
      </c>
      <c r="H20" s="34" t="s">
        <v>138</v>
      </c>
      <c r="I20" s="34" t="s">
        <v>138</v>
      </c>
      <c r="J20" s="34" t="s">
        <v>138</v>
      </c>
      <c r="K20" s="34" t="s">
        <v>138</v>
      </c>
      <c r="L20" s="34" t="s">
        <v>138</v>
      </c>
      <c r="M20" s="34" t="s">
        <v>138</v>
      </c>
      <c r="N20" s="34" t="s">
        <v>138</v>
      </c>
      <c r="O20" s="34" t="s">
        <v>138</v>
      </c>
      <c r="P20" s="34" t="s">
        <v>138</v>
      </c>
      <c r="Q20" s="32"/>
      <c r="R20" s="33"/>
    </row>
    <row r="21" spans="2:16" ht="49.5" customHeight="1">
      <c r="B21" s="7">
        <v>12</v>
      </c>
      <c r="C21" s="5" t="s">
        <v>56</v>
      </c>
      <c r="D21" s="4" t="s">
        <v>6</v>
      </c>
      <c r="E21" s="30">
        <v>98.6</v>
      </c>
      <c r="F21" s="30">
        <v>149.9</v>
      </c>
      <c r="G21" s="30">
        <v>113.6</v>
      </c>
      <c r="H21" s="30">
        <v>100</v>
      </c>
      <c r="I21" s="20">
        <v>104</v>
      </c>
      <c r="J21" s="20">
        <v>108</v>
      </c>
      <c r="K21" s="20">
        <v>100</v>
      </c>
      <c r="L21" s="20">
        <v>102</v>
      </c>
      <c r="M21" s="20">
        <v>105</v>
      </c>
      <c r="N21" s="20">
        <v>100</v>
      </c>
      <c r="O21" s="20">
        <v>102</v>
      </c>
      <c r="P21" s="20">
        <v>105</v>
      </c>
    </row>
    <row r="22" spans="2:16" ht="49.5" customHeight="1">
      <c r="B22" s="7">
        <v>13</v>
      </c>
      <c r="C22" s="19" t="s">
        <v>57</v>
      </c>
      <c r="D22" s="4" t="s">
        <v>6</v>
      </c>
      <c r="E22" s="30">
        <v>86.5</v>
      </c>
      <c r="F22" s="30">
        <v>119.1</v>
      </c>
      <c r="G22" s="30">
        <v>101.2</v>
      </c>
      <c r="H22" s="30">
        <v>99.6</v>
      </c>
      <c r="I22" s="20">
        <v>100.6</v>
      </c>
      <c r="J22" s="20">
        <v>101.7</v>
      </c>
      <c r="K22" s="20">
        <v>99.4</v>
      </c>
      <c r="L22" s="20">
        <v>100.5</v>
      </c>
      <c r="M22" s="20">
        <v>102</v>
      </c>
      <c r="N22" s="20">
        <v>100.1</v>
      </c>
      <c r="O22" s="20">
        <v>101</v>
      </c>
      <c r="P22" s="20">
        <v>102.6</v>
      </c>
    </row>
    <row r="23" spans="2:16" ht="49.5" customHeight="1">
      <c r="B23" s="7">
        <v>14</v>
      </c>
      <c r="C23" s="5" t="s">
        <v>58</v>
      </c>
      <c r="D23" s="4" t="s">
        <v>6</v>
      </c>
      <c r="E23" s="30">
        <v>85.7</v>
      </c>
      <c r="F23" s="30">
        <v>110</v>
      </c>
      <c r="G23" s="30">
        <v>104.8</v>
      </c>
      <c r="H23" s="30">
        <v>100.2</v>
      </c>
      <c r="I23" s="20">
        <v>101</v>
      </c>
      <c r="J23" s="20">
        <v>101.7</v>
      </c>
      <c r="K23" s="20">
        <v>100</v>
      </c>
      <c r="L23" s="20">
        <v>100.5</v>
      </c>
      <c r="M23" s="20">
        <v>101.5</v>
      </c>
      <c r="N23" s="20">
        <v>100</v>
      </c>
      <c r="O23" s="20">
        <v>101</v>
      </c>
      <c r="P23" s="20">
        <v>102</v>
      </c>
    </row>
    <row r="24" spans="2:16" ht="49.5" customHeight="1">
      <c r="B24" s="7">
        <v>15</v>
      </c>
      <c r="C24" s="5" t="s">
        <v>59</v>
      </c>
      <c r="D24" s="4" t="s">
        <v>6</v>
      </c>
      <c r="E24" s="30">
        <v>96</v>
      </c>
      <c r="F24" s="30">
        <v>94</v>
      </c>
      <c r="G24" s="30">
        <v>92.8</v>
      </c>
      <c r="H24" s="30">
        <v>97</v>
      </c>
      <c r="I24" s="20">
        <v>100.2</v>
      </c>
      <c r="J24" s="20">
        <v>101</v>
      </c>
      <c r="K24" s="20">
        <v>99.7</v>
      </c>
      <c r="L24" s="20">
        <v>100.5</v>
      </c>
      <c r="M24" s="20">
        <v>102</v>
      </c>
      <c r="N24" s="20">
        <v>100</v>
      </c>
      <c r="O24" s="20">
        <v>101</v>
      </c>
      <c r="P24" s="20">
        <v>103</v>
      </c>
    </row>
    <row r="25" spans="2:16" ht="77.25" customHeight="1">
      <c r="B25" s="7">
        <v>16</v>
      </c>
      <c r="C25" s="5" t="s">
        <v>60</v>
      </c>
      <c r="D25" s="4" t="s">
        <v>6</v>
      </c>
      <c r="E25" s="30">
        <v>82</v>
      </c>
      <c r="F25" s="30">
        <v>128.7</v>
      </c>
      <c r="G25" s="30">
        <v>104.5</v>
      </c>
      <c r="H25" s="30">
        <v>99.5</v>
      </c>
      <c r="I25" s="20">
        <v>100.5</v>
      </c>
      <c r="J25" s="20">
        <v>101.5</v>
      </c>
      <c r="K25" s="20">
        <v>99</v>
      </c>
      <c r="L25" s="20">
        <v>100.5</v>
      </c>
      <c r="M25" s="20">
        <v>102</v>
      </c>
      <c r="N25" s="20">
        <v>100</v>
      </c>
      <c r="O25" s="20">
        <v>101</v>
      </c>
      <c r="P25" s="20">
        <v>103</v>
      </c>
    </row>
    <row r="26" spans="2:16" ht="49.5" customHeight="1">
      <c r="B26" s="15">
        <v>17</v>
      </c>
      <c r="C26" s="5" t="s">
        <v>61</v>
      </c>
      <c r="D26" s="4" t="s">
        <v>6</v>
      </c>
      <c r="E26" s="30">
        <v>86.1</v>
      </c>
      <c r="F26" s="30">
        <v>182.1</v>
      </c>
      <c r="G26" s="30">
        <v>65</v>
      </c>
      <c r="H26" s="30">
        <v>98</v>
      </c>
      <c r="I26" s="20">
        <v>100.6</v>
      </c>
      <c r="J26" s="20">
        <v>102.5</v>
      </c>
      <c r="K26" s="20">
        <v>100.1</v>
      </c>
      <c r="L26" s="20">
        <v>101.2</v>
      </c>
      <c r="M26" s="20">
        <v>102.3</v>
      </c>
      <c r="N26" s="20">
        <v>100</v>
      </c>
      <c r="O26" s="20">
        <v>100.5</v>
      </c>
      <c r="P26" s="20">
        <v>101.5</v>
      </c>
    </row>
    <row r="27" spans="2:16" ht="49.5" customHeight="1">
      <c r="B27" s="7">
        <v>18</v>
      </c>
      <c r="C27" s="5" t="s">
        <v>62</v>
      </c>
      <c r="D27" s="4" t="s">
        <v>6</v>
      </c>
      <c r="E27" s="30">
        <v>127</v>
      </c>
      <c r="F27" s="30">
        <v>84.7</v>
      </c>
      <c r="G27" s="30">
        <v>80</v>
      </c>
      <c r="H27" s="30">
        <v>98</v>
      </c>
      <c r="I27" s="20">
        <v>100</v>
      </c>
      <c r="J27" s="20">
        <v>103</v>
      </c>
      <c r="K27" s="20">
        <v>100</v>
      </c>
      <c r="L27" s="20">
        <v>101</v>
      </c>
      <c r="M27" s="20">
        <v>102.5</v>
      </c>
      <c r="N27" s="20">
        <v>100.5</v>
      </c>
      <c r="O27" s="20">
        <v>101.5</v>
      </c>
      <c r="P27" s="20">
        <v>103</v>
      </c>
    </row>
    <row r="28" spans="2:16" ht="49.5" customHeight="1">
      <c r="B28" s="7">
        <v>19</v>
      </c>
      <c r="C28" s="19" t="s">
        <v>63</v>
      </c>
      <c r="D28" s="4" t="s">
        <v>6</v>
      </c>
      <c r="E28" s="30">
        <v>103.4</v>
      </c>
      <c r="F28" s="30">
        <v>92.1</v>
      </c>
      <c r="G28" s="30">
        <v>98</v>
      </c>
      <c r="H28" s="30">
        <v>98</v>
      </c>
      <c r="I28" s="20">
        <v>100</v>
      </c>
      <c r="J28" s="20">
        <v>100</v>
      </c>
      <c r="K28" s="20">
        <v>99</v>
      </c>
      <c r="L28" s="20">
        <v>100</v>
      </c>
      <c r="M28" s="20">
        <v>101</v>
      </c>
      <c r="N28" s="20">
        <v>99</v>
      </c>
      <c r="O28" s="20">
        <v>100</v>
      </c>
      <c r="P28" s="20">
        <v>101</v>
      </c>
    </row>
    <row r="29" spans="2:16" ht="68.25" customHeight="1">
      <c r="B29" s="7">
        <v>20</v>
      </c>
      <c r="C29" s="19" t="s">
        <v>64</v>
      </c>
      <c r="D29" s="4" t="s">
        <v>6</v>
      </c>
      <c r="E29" s="30">
        <v>95.6</v>
      </c>
      <c r="F29" s="30">
        <v>109</v>
      </c>
      <c r="G29" s="30">
        <v>99.2</v>
      </c>
      <c r="H29" s="30">
        <v>98</v>
      </c>
      <c r="I29" s="20">
        <v>100</v>
      </c>
      <c r="J29" s="20">
        <v>100</v>
      </c>
      <c r="K29" s="20">
        <v>99</v>
      </c>
      <c r="L29" s="20">
        <v>100</v>
      </c>
      <c r="M29" s="20">
        <v>101</v>
      </c>
      <c r="N29" s="20">
        <v>99</v>
      </c>
      <c r="O29" s="20">
        <v>100</v>
      </c>
      <c r="P29" s="20">
        <v>101</v>
      </c>
    </row>
    <row r="30" spans="2:16" ht="49.5" customHeight="1">
      <c r="B30" s="25" t="s">
        <v>133</v>
      </c>
      <c r="C30" s="10" t="s">
        <v>95</v>
      </c>
      <c r="D30" s="11"/>
      <c r="E30" s="31"/>
      <c r="F30" s="31"/>
      <c r="G30" s="31"/>
      <c r="H30" s="31"/>
      <c r="I30" s="23"/>
      <c r="J30" s="23"/>
      <c r="K30" s="23"/>
      <c r="L30" s="23"/>
      <c r="M30" s="23"/>
      <c r="N30" s="23"/>
      <c r="O30" s="23"/>
      <c r="P30" s="23"/>
    </row>
    <row r="31" spans="2:16" ht="49.5" customHeight="1">
      <c r="B31" s="16">
        <v>21</v>
      </c>
      <c r="C31" s="6" t="s">
        <v>1</v>
      </c>
      <c r="D31" s="16" t="s">
        <v>2</v>
      </c>
      <c r="E31" s="30">
        <v>374.98</v>
      </c>
      <c r="F31" s="30">
        <v>398.39</v>
      </c>
      <c r="G31" s="30">
        <v>418.05</v>
      </c>
      <c r="H31" s="30">
        <v>441.44</v>
      </c>
      <c r="I31" s="20">
        <v>443.32</v>
      </c>
      <c r="J31" s="20">
        <v>445.28</v>
      </c>
      <c r="K31" s="20">
        <v>461.93</v>
      </c>
      <c r="L31" s="20">
        <v>467.42</v>
      </c>
      <c r="M31" s="20">
        <v>470.39</v>
      </c>
      <c r="N31" s="20">
        <v>484.49</v>
      </c>
      <c r="O31" s="20">
        <v>493.33</v>
      </c>
      <c r="P31" s="20">
        <v>498.86</v>
      </c>
    </row>
    <row r="32" spans="2:16" ht="49.5" customHeight="1">
      <c r="B32" s="15">
        <v>22</v>
      </c>
      <c r="C32" s="5" t="s">
        <v>3</v>
      </c>
      <c r="D32" s="4" t="s">
        <v>6</v>
      </c>
      <c r="E32" s="30">
        <v>91.54</v>
      </c>
      <c r="F32" s="30">
        <v>105.93</v>
      </c>
      <c r="G32" s="30">
        <v>101.88</v>
      </c>
      <c r="H32" s="30">
        <v>102.02</v>
      </c>
      <c r="I32" s="20">
        <v>102.96</v>
      </c>
      <c r="J32" s="20">
        <v>102.42</v>
      </c>
      <c r="K32" s="20">
        <v>101.5</v>
      </c>
      <c r="L32" s="20">
        <v>102.67</v>
      </c>
      <c r="M32" s="20">
        <v>102.17</v>
      </c>
      <c r="N32" s="20">
        <v>101.53</v>
      </c>
      <c r="O32" s="20">
        <v>102.57</v>
      </c>
      <c r="P32" s="20">
        <v>102.27</v>
      </c>
    </row>
    <row r="33" spans="2:16" ht="49.5" customHeight="1">
      <c r="B33" s="15">
        <v>23</v>
      </c>
      <c r="C33" s="5" t="s">
        <v>65</v>
      </c>
      <c r="D33" s="4" t="s">
        <v>53</v>
      </c>
      <c r="E33" s="30">
        <v>103.9</v>
      </c>
      <c r="F33" s="30">
        <v>100.3</v>
      </c>
      <c r="G33" s="30">
        <v>103</v>
      </c>
      <c r="H33" s="30">
        <v>103.5</v>
      </c>
      <c r="I33" s="20">
        <v>103</v>
      </c>
      <c r="J33" s="20">
        <v>104.9</v>
      </c>
      <c r="K33" s="20">
        <v>103.1</v>
      </c>
      <c r="L33" s="20">
        <v>102.7</v>
      </c>
      <c r="M33" s="20">
        <v>103.4</v>
      </c>
      <c r="N33" s="20">
        <v>103.3</v>
      </c>
      <c r="O33" s="20">
        <v>102.9</v>
      </c>
      <c r="P33" s="20">
        <v>103.7</v>
      </c>
    </row>
    <row r="34" spans="2:16" ht="49.5" customHeight="1">
      <c r="B34" s="27" t="s">
        <v>132</v>
      </c>
      <c r="C34" s="10" t="s">
        <v>48</v>
      </c>
      <c r="D34" s="10"/>
      <c r="E34" s="31"/>
      <c r="F34" s="31"/>
      <c r="G34" s="31"/>
      <c r="H34" s="31"/>
      <c r="I34" s="23"/>
      <c r="J34" s="23"/>
      <c r="K34" s="23"/>
      <c r="L34" s="23"/>
      <c r="M34" s="23"/>
      <c r="N34" s="23"/>
      <c r="O34" s="23"/>
      <c r="P34" s="23"/>
    </row>
    <row r="35" spans="2:16" ht="49.5" customHeight="1">
      <c r="B35" s="15">
        <v>24</v>
      </c>
      <c r="C35" s="5" t="s">
        <v>66</v>
      </c>
      <c r="D35" s="16" t="s">
        <v>5</v>
      </c>
      <c r="E35" s="30">
        <v>309.2</v>
      </c>
      <c r="F35" s="30">
        <v>572.2</v>
      </c>
      <c r="G35" s="30">
        <v>267.5</v>
      </c>
      <c r="H35" s="30">
        <v>257.7</v>
      </c>
      <c r="I35" s="20">
        <v>280.9</v>
      </c>
      <c r="J35" s="20">
        <v>284</v>
      </c>
      <c r="K35" s="20">
        <v>259.3</v>
      </c>
      <c r="L35" s="20">
        <v>294.4</v>
      </c>
      <c r="M35" s="20">
        <v>301.5</v>
      </c>
      <c r="N35" s="20">
        <v>271</v>
      </c>
      <c r="O35" s="20">
        <v>310.7</v>
      </c>
      <c r="P35" s="20">
        <v>323.3</v>
      </c>
    </row>
    <row r="36" spans="2:16" ht="49.5" customHeight="1">
      <c r="B36" s="15">
        <v>25</v>
      </c>
      <c r="C36" s="5" t="s">
        <v>67</v>
      </c>
      <c r="D36" s="4" t="s">
        <v>6</v>
      </c>
      <c r="E36" s="35">
        <v>4.44</v>
      </c>
      <c r="F36" s="30">
        <v>178</v>
      </c>
      <c r="G36" s="30">
        <v>44.4</v>
      </c>
      <c r="H36" s="30">
        <v>92</v>
      </c>
      <c r="I36" s="20">
        <v>100</v>
      </c>
      <c r="J36" s="20">
        <v>101</v>
      </c>
      <c r="K36" s="20">
        <v>96</v>
      </c>
      <c r="L36" s="20">
        <v>100</v>
      </c>
      <c r="M36" s="20">
        <v>101.2</v>
      </c>
      <c r="N36" s="20">
        <v>100</v>
      </c>
      <c r="O36" s="20">
        <v>101</v>
      </c>
      <c r="P36" s="20">
        <v>102.5</v>
      </c>
    </row>
    <row r="37" spans="2:16" ht="49.5" customHeight="1">
      <c r="B37" s="15">
        <v>26</v>
      </c>
      <c r="C37" s="5" t="s">
        <v>68</v>
      </c>
      <c r="D37" s="4" t="s">
        <v>31</v>
      </c>
      <c r="E37" s="30">
        <v>102.24</v>
      </c>
      <c r="F37" s="30">
        <v>104</v>
      </c>
      <c r="G37" s="30">
        <v>105.2</v>
      </c>
      <c r="H37" s="30">
        <v>104.7</v>
      </c>
      <c r="I37" s="20">
        <v>105</v>
      </c>
      <c r="J37" s="20">
        <v>105.1</v>
      </c>
      <c r="K37" s="20">
        <v>104.8</v>
      </c>
      <c r="L37" s="20">
        <v>104.8</v>
      </c>
      <c r="M37" s="20">
        <v>104.9</v>
      </c>
      <c r="N37" s="20">
        <v>104.5</v>
      </c>
      <c r="O37" s="20">
        <v>104.5</v>
      </c>
      <c r="P37" s="20">
        <v>104.6</v>
      </c>
    </row>
    <row r="38" spans="2:16" ht="49.5" customHeight="1">
      <c r="B38" s="15">
        <v>27</v>
      </c>
      <c r="C38" s="5" t="s">
        <v>7</v>
      </c>
      <c r="D38" s="16" t="s">
        <v>8</v>
      </c>
      <c r="E38" s="30">
        <v>1.044</v>
      </c>
      <c r="F38" s="30">
        <v>0.639</v>
      </c>
      <c r="G38" s="30">
        <v>0.4</v>
      </c>
      <c r="H38" s="30">
        <v>0.3</v>
      </c>
      <c r="I38" s="20">
        <v>0.4</v>
      </c>
      <c r="J38" s="20">
        <v>0.8</v>
      </c>
      <c r="K38" s="20">
        <v>0.3</v>
      </c>
      <c r="L38" s="20">
        <v>0.4</v>
      </c>
      <c r="M38" s="20">
        <v>0.4</v>
      </c>
      <c r="N38" s="20">
        <v>0.4</v>
      </c>
      <c r="O38" s="20">
        <v>0.6</v>
      </c>
      <c r="P38" s="20">
        <v>0.6</v>
      </c>
    </row>
    <row r="39" spans="2:16" ht="49.5" customHeight="1">
      <c r="B39" s="25" t="s">
        <v>131</v>
      </c>
      <c r="C39" s="10" t="s">
        <v>97</v>
      </c>
      <c r="D39" s="11"/>
      <c r="E39" s="31"/>
      <c r="F39" s="31"/>
      <c r="G39" s="31"/>
      <c r="H39" s="31"/>
      <c r="I39" s="23"/>
      <c r="J39" s="23"/>
      <c r="K39" s="23"/>
      <c r="L39" s="23"/>
      <c r="M39" s="23"/>
      <c r="N39" s="23"/>
      <c r="O39" s="23"/>
      <c r="P39" s="23"/>
    </row>
    <row r="40" spans="2:16" ht="49.5" customHeight="1">
      <c r="B40" s="15">
        <v>28</v>
      </c>
      <c r="C40" s="5" t="s">
        <v>69</v>
      </c>
      <c r="D40" s="4" t="s">
        <v>70</v>
      </c>
      <c r="E40" s="30">
        <v>105.4</v>
      </c>
      <c r="F40" s="30">
        <v>102.5</v>
      </c>
      <c r="G40" s="30">
        <v>103.1</v>
      </c>
      <c r="H40" s="30">
        <v>104.3</v>
      </c>
      <c r="I40" s="20">
        <v>104.3</v>
      </c>
      <c r="J40" s="20">
        <v>104.3</v>
      </c>
      <c r="K40" s="20">
        <v>103.8</v>
      </c>
      <c r="L40" s="20">
        <v>103.8</v>
      </c>
      <c r="M40" s="20">
        <v>103.8</v>
      </c>
      <c r="N40" s="20">
        <v>104</v>
      </c>
      <c r="O40" s="20">
        <v>104</v>
      </c>
      <c r="P40" s="20">
        <v>104</v>
      </c>
    </row>
    <row r="41" spans="2:16" ht="49.5" customHeight="1">
      <c r="B41" s="15">
        <v>29</v>
      </c>
      <c r="C41" s="8" t="s">
        <v>71</v>
      </c>
      <c r="D41" s="4" t="s">
        <v>53</v>
      </c>
      <c r="E41" s="30">
        <v>107.1</v>
      </c>
      <c r="F41" s="30">
        <v>103.7</v>
      </c>
      <c r="G41" s="30">
        <v>102.6</v>
      </c>
      <c r="H41" s="30">
        <v>104.2</v>
      </c>
      <c r="I41" s="20">
        <v>104.2</v>
      </c>
      <c r="J41" s="20">
        <v>104.2</v>
      </c>
      <c r="K41" s="20">
        <v>103.6</v>
      </c>
      <c r="L41" s="20">
        <v>103.6</v>
      </c>
      <c r="M41" s="20">
        <v>103.6</v>
      </c>
      <c r="N41" s="20">
        <v>104</v>
      </c>
      <c r="O41" s="20">
        <v>104</v>
      </c>
      <c r="P41" s="20">
        <v>104</v>
      </c>
    </row>
    <row r="42" spans="2:16" ht="49.5" customHeight="1">
      <c r="B42" s="15">
        <v>30</v>
      </c>
      <c r="C42" s="5" t="s">
        <v>10</v>
      </c>
      <c r="D42" s="17" t="s">
        <v>72</v>
      </c>
      <c r="E42" s="20" t="s">
        <v>149</v>
      </c>
      <c r="F42" s="30"/>
      <c r="G42" s="30"/>
      <c r="H42" s="30"/>
      <c r="I42" s="20"/>
      <c r="J42" s="20"/>
      <c r="K42" s="20"/>
      <c r="L42" s="20"/>
      <c r="M42" s="20"/>
      <c r="N42" s="20"/>
      <c r="O42" s="20"/>
      <c r="P42" s="20"/>
    </row>
    <row r="43" spans="2:16" ht="49.5" customHeight="1">
      <c r="B43" s="15">
        <v>31</v>
      </c>
      <c r="C43" s="5" t="s">
        <v>73</v>
      </c>
      <c r="D43" s="17" t="s">
        <v>53</v>
      </c>
      <c r="E43" s="20" t="s">
        <v>148</v>
      </c>
      <c r="F43" s="30"/>
      <c r="G43" s="30"/>
      <c r="H43" s="30"/>
      <c r="I43" s="20"/>
      <c r="J43" s="20"/>
      <c r="K43" s="20"/>
      <c r="L43" s="20"/>
      <c r="M43" s="20"/>
      <c r="N43" s="20"/>
      <c r="O43" s="20"/>
      <c r="P43" s="20"/>
    </row>
    <row r="44" spans="2:16" ht="49.5" customHeight="1">
      <c r="B44" s="15">
        <v>32</v>
      </c>
      <c r="C44" s="5" t="s">
        <v>16</v>
      </c>
      <c r="D44" s="4" t="s">
        <v>53</v>
      </c>
      <c r="E44" s="30">
        <v>107.8</v>
      </c>
      <c r="F44" s="30">
        <v>104</v>
      </c>
      <c r="G44" s="30">
        <v>102.2</v>
      </c>
      <c r="H44" s="30">
        <v>104.2</v>
      </c>
      <c r="I44" s="20">
        <v>104.2</v>
      </c>
      <c r="J44" s="20">
        <v>104.2</v>
      </c>
      <c r="K44" s="20">
        <v>103.5</v>
      </c>
      <c r="L44" s="20">
        <v>103.5</v>
      </c>
      <c r="M44" s="20">
        <v>103.5</v>
      </c>
      <c r="N44" s="20">
        <v>104</v>
      </c>
      <c r="O44" s="20">
        <v>104</v>
      </c>
      <c r="P44" s="20">
        <v>104</v>
      </c>
    </row>
    <row r="45" spans="2:16" ht="49.5" customHeight="1">
      <c r="B45" s="15">
        <v>33</v>
      </c>
      <c r="C45" s="5" t="s">
        <v>11</v>
      </c>
      <c r="D45" s="17" t="s">
        <v>72</v>
      </c>
      <c r="E45" s="30">
        <v>0.162</v>
      </c>
      <c r="F45" s="30">
        <v>0.258</v>
      </c>
      <c r="G45" s="30">
        <v>0.268</v>
      </c>
      <c r="H45" s="30">
        <v>0.275</v>
      </c>
      <c r="I45" s="20">
        <v>0.282</v>
      </c>
      <c r="J45" s="20">
        <v>0.286</v>
      </c>
      <c r="K45" s="20">
        <v>0.287</v>
      </c>
      <c r="L45" s="20">
        <v>0.297</v>
      </c>
      <c r="M45" s="20">
        <v>0.307</v>
      </c>
      <c r="N45" s="20">
        <v>0.299</v>
      </c>
      <c r="O45" s="20">
        <v>0.313</v>
      </c>
      <c r="P45" s="20">
        <v>0.33</v>
      </c>
    </row>
    <row r="46" spans="2:16" ht="49.5" customHeight="1">
      <c r="B46" s="15">
        <v>34</v>
      </c>
      <c r="C46" s="5" t="s">
        <v>74</v>
      </c>
      <c r="D46" s="4" t="s">
        <v>53</v>
      </c>
      <c r="E46" s="30">
        <v>66.1</v>
      </c>
      <c r="F46" s="30">
        <v>149.2</v>
      </c>
      <c r="G46" s="30">
        <v>100</v>
      </c>
      <c r="H46" s="30">
        <v>98</v>
      </c>
      <c r="I46" s="20">
        <v>100.5</v>
      </c>
      <c r="J46" s="20">
        <v>102</v>
      </c>
      <c r="K46" s="20">
        <v>100</v>
      </c>
      <c r="L46" s="20">
        <v>101</v>
      </c>
      <c r="M46" s="20">
        <v>103</v>
      </c>
      <c r="N46" s="20">
        <v>100</v>
      </c>
      <c r="O46" s="20">
        <v>101</v>
      </c>
      <c r="P46" s="20">
        <v>103</v>
      </c>
    </row>
    <row r="47" spans="2:16" ht="49.5" customHeight="1">
      <c r="B47" s="15">
        <v>35</v>
      </c>
      <c r="C47" s="5" t="s">
        <v>16</v>
      </c>
      <c r="D47" s="4" t="s">
        <v>53</v>
      </c>
      <c r="E47" s="30">
        <v>106.6</v>
      </c>
      <c r="F47" s="30">
        <v>106.5</v>
      </c>
      <c r="G47" s="30">
        <v>104</v>
      </c>
      <c r="H47" s="30">
        <v>104.8</v>
      </c>
      <c r="I47" s="20">
        <v>104.8</v>
      </c>
      <c r="J47" s="20">
        <v>104.8</v>
      </c>
      <c r="K47" s="20">
        <v>104.2</v>
      </c>
      <c r="L47" s="20">
        <v>104.2</v>
      </c>
      <c r="M47" s="20">
        <v>104.2</v>
      </c>
      <c r="N47" s="20">
        <v>104.3</v>
      </c>
      <c r="O47" s="20">
        <v>104.3</v>
      </c>
      <c r="P47" s="20">
        <v>104.3</v>
      </c>
    </row>
    <row r="48" spans="2:16" ht="49.5" customHeight="1">
      <c r="B48" s="25" t="s">
        <v>130</v>
      </c>
      <c r="C48" s="9" t="s">
        <v>98</v>
      </c>
      <c r="D48" s="11"/>
      <c r="E48" s="31"/>
      <c r="F48" s="31"/>
      <c r="G48" s="31"/>
      <c r="H48" s="31"/>
      <c r="I48" s="23"/>
      <c r="J48" s="23"/>
      <c r="K48" s="23"/>
      <c r="L48" s="23"/>
      <c r="M48" s="23"/>
      <c r="N48" s="23"/>
      <c r="O48" s="23"/>
      <c r="P48" s="23"/>
    </row>
    <row r="49" spans="2:16" ht="49.5" customHeight="1">
      <c r="B49" s="15">
        <v>36</v>
      </c>
      <c r="C49" s="5" t="s">
        <v>75</v>
      </c>
      <c r="D49" s="4" t="s">
        <v>12</v>
      </c>
      <c r="E49" s="30">
        <v>237</v>
      </c>
      <c r="F49" s="30">
        <v>182</v>
      </c>
      <c r="G49" s="30">
        <v>179</v>
      </c>
      <c r="H49" s="30">
        <v>170</v>
      </c>
      <c r="I49" s="20">
        <v>175</v>
      </c>
      <c r="J49" s="20">
        <v>179</v>
      </c>
      <c r="K49" s="20">
        <v>170</v>
      </c>
      <c r="L49" s="20">
        <v>175</v>
      </c>
      <c r="M49" s="20">
        <v>179</v>
      </c>
      <c r="N49" s="20">
        <v>170</v>
      </c>
      <c r="O49" s="20">
        <v>175</v>
      </c>
      <c r="P49" s="20">
        <v>179</v>
      </c>
    </row>
    <row r="50" spans="2:16" ht="71.25" customHeight="1">
      <c r="B50" s="7">
        <v>37</v>
      </c>
      <c r="C50" s="5" t="s">
        <v>41</v>
      </c>
      <c r="D50" s="16" t="s">
        <v>13</v>
      </c>
      <c r="E50" s="30">
        <v>1.066</v>
      </c>
      <c r="F50" s="30">
        <v>1.021</v>
      </c>
      <c r="G50" s="30">
        <v>1.02</v>
      </c>
      <c r="H50" s="30">
        <v>1</v>
      </c>
      <c r="I50" s="20">
        <v>1.01</v>
      </c>
      <c r="J50" s="20">
        <v>1.02</v>
      </c>
      <c r="K50" s="20">
        <v>1</v>
      </c>
      <c r="L50" s="20">
        <v>1.01</v>
      </c>
      <c r="M50" s="20">
        <v>1.02</v>
      </c>
      <c r="N50" s="20">
        <v>1</v>
      </c>
      <c r="O50" s="20">
        <v>1.01</v>
      </c>
      <c r="P50" s="20">
        <v>1.02</v>
      </c>
    </row>
    <row r="51" spans="2:16" ht="58.5" customHeight="1">
      <c r="B51" s="7">
        <v>38</v>
      </c>
      <c r="C51" s="5" t="s">
        <v>40</v>
      </c>
      <c r="D51" s="4" t="s">
        <v>14</v>
      </c>
      <c r="E51" s="30">
        <v>1.72</v>
      </c>
      <c r="F51" s="30">
        <v>1.73</v>
      </c>
      <c r="G51" s="30">
        <v>1.74</v>
      </c>
      <c r="H51" s="30">
        <v>1.79</v>
      </c>
      <c r="I51" s="20">
        <v>1.81</v>
      </c>
      <c r="J51" s="20">
        <v>1.83</v>
      </c>
      <c r="K51" s="20">
        <v>1.84</v>
      </c>
      <c r="L51" s="20">
        <v>1.88</v>
      </c>
      <c r="M51" s="20">
        <v>1.91</v>
      </c>
      <c r="N51" s="20">
        <v>1.89</v>
      </c>
      <c r="O51" s="20">
        <v>1.96</v>
      </c>
      <c r="P51" s="20">
        <v>2</v>
      </c>
    </row>
    <row r="52" spans="2:16" ht="49.5" customHeight="1">
      <c r="B52" s="25" t="s">
        <v>127</v>
      </c>
      <c r="C52" s="10" t="s">
        <v>99</v>
      </c>
      <c r="D52" s="11"/>
      <c r="E52" s="31"/>
      <c r="F52" s="31"/>
      <c r="G52" s="31"/>
      <c r="H52" s="31"/>
      <c r="I52" s="23"/>
      <c r="J52" s="23"/>
      <c r="K52" s="23"/>
      <c r="L52" s="23"/>
      <c r="M52" s="23"/>
      <c r="N52" s="23"/>
      <c r="O52" s="23"/>
      <c r="P52" s="23"/>
    </row>
    <row r="53" spans="2:18" ht="49.5" customHeight="1">
      <c r="B53" s="7">
        <v>39</v>
      </c>
      <c r="C53" s="6" t="s">
        <v>15</v>
      </c>
      <c r="D53" s="4" t="s">
        <v>72</v>
      </c>
      <c r="E53" s="30">
        <v>0.032</v>
      </c>
      <c r="F53" s="30">
        <v>0.104</v>
      </c>
      <c r="G53" s="30">
        <v>0.067</v>
      </c>
      <c r="H53" s="30">
        <v>0.052</v>
      </c>
      <c r="I53" s="20">
        <v>0.07</v>
      </c>
      <c r="J53" s="20">
        <v>0.091</v>
      </c>
      <c r="K53" s="20">
        <v>0.053</v>
      </c>
      <c r="L53" s="20">
        <v>0.068</v>
      </c>
      <c r="M53" s="20">
        <v>0.096</v>
      </c>
      <c r="N53" s="20">
        <v>0.055</v>
      </c>
      <c r="O53" s="20">
        <v>0.071</v>
      </c>
      <c r="P53" s="20">
        <v>0.102</v>
      </c>
      <c r="Q53" s="32"/>
      <c r="R53" s="33"/>
    </row>
    <row r="54" spans="2:16" ht="49.5" customHeight="1">
      <c r="B54" s="16">
        <v>40</v>
      </c>
      <c r="C54" s="6" t="s">
        <v>76</v>
      </c>
      <c r="D54" s="4" t="s">
        <v>53</v>
      </c>
      <c r="E54" s="30">
        <v>78.3</v>
      </c>
      <c r="F54" s="30">
        <v>352.2</v>
      </c>
      <c r="G54" s="30">
        <v>61.4</v>
      </c>
      <c r="H54" s="30">
        <v>74.1</v>
      </c>
      <c r="I54" s="20">
        <v>100</v>
      </c>
      <c r="J54" s="20">
        <v>129.1</v>
      </c>
      <c r="K54" s="20">
        <v>98</v>
      </c>
      <c r="L54" s="20">
        <v>100.5</v>
      </c>
      <c r="M54" s="20">
        <v>101</v>
      </c>
      <c r="N54" s="20">
        <v>100</v>
      </c>
      <c r="O54" s="20">
        <v>101</v>
      </c>
      <c r="P54" s="20">
        <v>102.5</v>
      </c>
    </row>
    <row r="55" spans="2:16" ht="49.5" customHeight="1">
      <c r="B55" s="16">
        <v>41</v>
      </c>
      <c r="C55" s="5" t="s">
        <v>16</v>
      </c>
      <c r="D55" s="4" t="s">
        <v>53</v>
      </c>
      <c r="E55" s="30">
        <v>107.2</v>
      </c>
      <c r="F55" s="30">
        <v>101.7</v>
      </c>
      <c r="G55" s="30">
        <v>104.9</v>
      </c>
      <c r="H55" s="30">
        <v>104.8</v>
      </c>
      <c r="I55" s="20">
        <v>105</v>
      </c>
      <c r="J55" s="20">
        <v>105.2</v>
      </c>
      <c r="K55" s="20">
        <v>104.2</v>
      </c>
      <c r="L55" s="20">
        <v>104.4</v>
      </c>
      <c r="M55" s="20">
        <v>104.6</v>
      </c>
      <c r="N55" s="20">
        <v>104</v>
      </c>
      <c r="O55" s="20">
        <v>104.2</v>
      </c>
      <c r="P55" s="20">
        <v>104.4</v>
      </c>
    </row>
    <row r="56" spans="2:16" ht="49.5" customHeight="1">
      <c r="B56" s="16"/>
      <c r="C56" s="24" t="s">
        <v>77</v>
      </c>
      <c r="D56" s="4"/>
      <c r="E56" s="30"/>
      <c r="F56" s="30"/>
      <c r="G56" s="30"/>
      <c r="H56" s="30"/>
      <c r="I56" s="20"/>
      <c r="J56" s="20"/>
      <c r="K56" s="20"/>
      <c r="L56" s="20"/>
      <c r="M56" s="20"/>
      <c r="N56" s="20"/>
      <c r="O56" s="20"/>
      <c r="P56" s="20"/>
    </row>
    <row r="57" spans="2:16" ht="49.5" customHeight="1">
      <c r="B57" s="16">
        <v>42</v>
      </c>
      <c r="C57" s="6" t="s">
        <v>17</v>
      </c>
      <c r="D57" s="4" t="s">
        <v>18</v>
      </c>
      <c r="E57" s="30">
        <v>0.245</v>
      </c>
      <c r="F57" s="30">
        <v>2.435</v>
      </c>
      <c r="G57" s="30">
        <v>2.087</v>
      </c>
      <c r="H57" s="30">
        <v>1.2</v>
      </c>
      <c r="I57" s="20">
        <v>2.1</v>
      </c>
      <c r="J57" s="20">
        <v>2.5</v>
      </c>
      <c r="K57" s="20">
        <v>1.5</v>
      </c>
      <c r="L57" s="20">
        <v>2</v>
      </c>
      <c r="M57" s="20">
        <v>2.3</v>
      </c>
      <c r="N57" s="20">
        <v>1.6</v>
      </c>
      <c r="O57" s="20">
        <v>2.1</v>
      </c>
      <c r="P57" s="20">
        <v>2.4</v>
      </c>
    </row>
    <row r="58" spans="2:16" ht="49.5" customHeight="1">
      <c r="B58" s="16">
        <v>43</v>
      </c>
      <c r="C58" s="6" t="s">
        <v>78</v>
      </c>
      <c r="D58" s="4" t="s">
        <v>18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2:16" ht="49.5" customHeight="1">
      <c r="B59" s="16">
        <v>44</v>
      </c>
      <c r="C59" s="5" t="s">
        <v>79</v>
      </c>
      <c r="D59" s="4" t="s">
        <v>18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2:16" ht="49.5" customHeight="1">
      <c r="B60" s="16">
        <v>45</v>
      </c>
      <c r="C60" s="5" t="s">
        <v>80</v>
      </c>
      <c r="D60" s="4" t="s">
        <v>18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2:16" ht="49.5" customHeight="1">
      <c r="B61" s="16">
        <v>46</v>
      </c>
      <c r="C61" s="5" t="s">
        <v>19</v>
      </c>
      <c r="D61" s="4" t="s">
        <v>18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2:23" ht="49.5" customHeight="1">
      <c r="B62" s="16">
        <v>47</v>
      </c>
      <c r="C62" s="5" t="s">
        <v>81</v>
      </c>
      <c r="D62" s="4" t="s">
        <v>18</v>
      </c>
      <c r="E62" s="30">
        <v>19.623</v>
      </c>
      <c r="F62" s="30">
        <v>6.257</v>
      </c>
      <c r="G62" s="30">
        <v>14.287</v>
      </c>
      <c r="H62" s="30">
        <v>10.3</v>
      </c>
      <c r="I62" s="20">
        <v>12</v>
      </c>
      <c r="J62" s="20">
        <v>16</v>
      </c>
      <c r="K62" s="20">
        <v>10.5</v>
      </c>
      <c r="L62" s="20">
        <v>14</v>
      </c>
      <c r="M62" s="20">
        <v>15.5</v>
      </c>
      <c r="N62" s="20">
        <v>11.5</v>
      </c>
      <c r="O62" s="20">
        <v>14.8</v>
      </c>
      <c r="P62" s="20">
        <v>16</v>
      </c>
      <c r="Q62" s="32"/>
      <c r="R62" s="33"/>
      <c r="S62" s="33"/>
      <c r="T62" s="33"/>
      <c r="U62" s="33"/>
      <c r="V62" s="33"/>
      <c r="W62" s="33"/>
    </row>
    <row r="63" spans="2:16" ht="49.5" customHeight="1">
      <c r="B63" s="16">
        <v>48</v>
      </c>
      <c r="C63" s="6" t="s">
        <v>82</v>
      </c>
      <c r="D63" s="4" t="s">
        <v>18</v>
      </c>
      <c r="E63" s="30">
        <v>2.638</v>
      </c>
      <c r="F63" s="20">
        <v>0.037</v>
      </c>
      <c r="G63" s="30">
        <v>0.2</v>
      </c>
      <c r="H63" s="30">
        <v>1.3</v>
      </c>
      <c r="I63" s="20">
        <v>1.6</v>
      </c>
      <c r="J63" s="20">
        <v>2.1</v>
      </c>
      <c r="K63" s="20">
        <v>1.4</v>
      </c>
      <c r="L63" s="20">
        <v>1.8</v>
      </c>
      <c r="M63" s="20">
        <v>2</v>
      </c>
      <c r="N63" s="20">
        <v>1.5</v>
      </c>
      <c r="O63" s="20">
        <v>1.9</v>
      </c>
      <c r="P63" s="20">
        <v>2</v>
      </c>
    </row>
    <row r="64" spans="2:16" ht="49.5" customHeight="1">
      <c r="B64" s="16">
        <v>49</v>
      </c>
      <c r="C64" s="6" t="s">
        <v>83</v>
      </c>
      <c r="D64" s="4" t="s">
        <v>18</v>
      </c>
      <c r="E64" s="30">
        <v>9.314</v>
      </c>
      <c r="F64" s="30">
        <v>5.754</v>
      </c>
      <c r="G64" s="30">
        <v>7.318</v>
      </c>
      <c r="H64" s="30">
        <v>5</v>
      </c>
      <c r="I64" s="20">
        <v>5.9</v>
      </c>
      <c r="J64" s="20">
        <v>7.8</v>
      </c>
      <c r="K64" s="20">
        <v>5.1</v>
      </c>
      <c r="L64" s="20">
        <v>6.9</v>
      </c>
      <c r="M64" s="20">
        <v>7.6</v>
      </c>
      <c r="N64" s="20">
        <v>5.6</v>
      </c>
      <c r="O64" s="20">
        <v>7.3</v>
      </c>
      <c r="P64" s="20">
        <v>7.8</v>
      </c>
    </row>
    <row r="65" spans="2:16" ht="49.5" customHeight="1">
      <c r="B65" s="16">
        <v>50</v>
      </c>
      <c r="C65" s="6" t="s">
        <v>84</v>
      </c>
      <c r="D65" s="4" t="s">
        <v>18</v>
      </c>
      <c r="E65" s="30">
        <v>7.671</v>
      </c>
      <c r="F65" s="30">
        <v>0.466</v>
      </c>
      <c r="G65" s="30">
        <v>6.769</v>
      </c>
      <c r="H65" s="30">
        <v>4</v>
      </c>
      <c r="I65" s="20">
        <v>4.5</v>
      </c>
      <c r="J65" s="20">
        <v>6.1</v>
      </c>
      <c r="K65" s="20">
        <v>4</v>
      </c>
      <c r="L65" s="20">
        <v>5.3</v>
      </c>
      <c r="M65" s="20">
        <v>5.9</v>
      </c>
      <c r="N65" s="20">
        <v>4.4</v>
      </c>
      <c r="O65" s="20">
        <v>5.6</v>
      </c>
      <c r="P65" s="20">
        <v>6.2</v>
      </c>
    </row>
    <row r="66" spans="2:16" ht="49.5" customHeight="1">
      <c r="B66" s="16">
        <v>51</v>
      </c>
      <c r="C66" s="5" t="s">
        <v>20</v>
      </c>
      <c r="D66" s="4" t="s">
        <v>18</v>
      </c>
      <c r="E66" s="30">
        <v>12.599</v>
      </c>
      <c r="F66" s="30">
        <v>95.19</v>
      </c>
      <c r="G66" s="30">
        <v>50.9</v>
      </c>
      <c r="H66" s="30">
        <v>40.6</v>
      </c>
      <c r="I66" s="20">
        <v>55.9</v>
      </c>
      <c r="J66" s="20">
        <v>72</v>
      </c>
      <c r="K66" s="20">
        <v>41</v>
      </c>
      <c r="L66" s="20">
        <v>52</v>
      </c>
      <c r="M66" s="20">
        <v>78.2</v>
      </c>
      <c r="N66" s="20">
        <v>41.9</v>
      </c>
      <c r="O66" s="20">
        <v>54.1</v>
      </c>
      <c r="P66" s="20">
        <v>83.6</v>
      </c>
    </row>
    <row r="67" spans="2:16" ht="49.5" customHeight="1">
      <c r="B67" s="25" t="s">
        <v>129</v>
      </c>
      <c r="C67" s="10" t="s">
        <v>143</v>
      </c>
      <c r="D67" s="11"/>
      <c r="E67" s="31"/>
      <c r="F67" s="31"/>
      <c r="G67" s="31"/>
      <c r="H67" s="31"/>
      <c r="I67" s="23"/>
      <c r="J67" s="23"/>
      <c r="K67" s="23"/>
      <c r="L67" s="23"/>
      <c r="M67" s="23"/>
      <c r="N67" s="23"/>
      <c r="O67" s="23"/>
      <c r="P67" s="23"/>
    </row>
    <row r="68" spans="2:16" ht="49.5" customHeight="1">
      <c r="B68" s="16">
        <v>52</v>
      </c>
      <c r="C68" s="24" t="s">
        <v>139</v>
      </c>
      <c r="D68" s="4" t="s">
        <v>2</v>
      </c>
      <c r="E68" s="30">
        <f aca="true" t="shared" si="0" ref="E68:P68">E69+E82</f>
        <v>532.0999999999999</v>
      </c>
      <c r="F68" s="30">
        <f t="shared" si="0"/>
        <v>571.3</v>
      </c>
      <c r="G68" s="30">
        <f t="shared" si="0"/>
        <v>522.8</v>
      </c>
      <c r="H68" s="30">
        <f t="shared" si="0"/>
        <v>479.6</v>
      </c>
      <c r="I68" s="30">
        <f t="shared" si="0"/>
        <v>484.4</v>
      </c>
      <c r="J68" s="30">
        <f t="shared" si="0"/>
        <v>503.6</v>
      </c>
      <c r="K68" s="30">
        <f t="shared" si="0"/>
        <v>493.9</v>
      </c>
      <c r="L68" s="30">
        <f t="shared" si="0"/>
        <v>498.9</v>
      </c>
      <c r="M68" s="36">
        <f t="shared" si="0"/>
        <v>519</v>
      </c>
      <c r="N68" s="36">
        <f t="shared" si="0"/>
        <v>508.9</v>
      </c>
      <c r="O68" s="36">
        <f t="shared" si="0"/>
        <v>514</v>
      </c>
      <c r="P68" s="36">
        <f t="shared" si="0"/>
        <v>534.5</v>
      </c>
    </row>
    <row r="69" spans="2:16" ht="49.5" customHeight="1">
      <c r="B69" s="7">
        <v>53</v>
      </c>
      <c r="C69" s="24" t="s">
        <v>101</v>
      </c>
      <c r="D69" s="4" t="s">
        <v>21</v>
      </c>
      <c r="E69" s="30">
        <f>E70+E81</f>
        <v>214.39999999999998</v>
      </c>
      <c r="F69" s="30">
        <f>F70+F81</f>
        <v>212.79999999999998</v>
      </c>
      <c r="G69" s="30">
        <f>G70+G81</f>
        <v>219.10000000000002</v>
      </c>
      <c r="H69" s="36">
        <f>H70+H81</f>
        <v>216</v>
      </c>
      <c r="I69" s="30">
        <f>I70+I81</f>
        <v>218.2</v>
      </c>
      <c r="J69" s="30">
        <f aca="true" t="shared" si="1" ref="J69:P69">J70+J81</f>
        <v>226.8</v>
      </c>
      <c r="K69" s="30">
        <f t="shared" si="1"/>
        <v>222.4</v>
      </c>
      <c r="L69" s="30">
        <f t="shared" si="1"/>
        <v>224.70000000000002</v>
      </c>
      <c r="M69" s="30">
        <f t="shared" si="1"/>
        <v>233.89999999999998</v>
      </c>
      <c r="N69" s="30">
        <f t="shared" si="1"/>
        <v>229.29999999999998</v>
      </c>
      <c r="O69" s="30">
        <f t="shared" si="1"/>
        <v>231.60000000000002</v>
      </c>
      <c r="P69" s="30">
        <f t="shared" si="1"/>
        <v>240.79999999999998</v>
      </c>
    </row>
    <row r="70" spans="2:16" ht="49.5" customHeight="1">
      <c r="B70" s="7">
        <v>54</v>
      </c>
      <c r="C70" s="24" t="s">
        <v>140</v>
      </c>
      <c r="D70" s="4" t="s">
        <v>21</v>
      </c>
      <c r="E70" s="30">
        <v>192.7</v>
      </c>
      <c r="F70" s="36">
        <f>F72+F74+F75+F76+F80+2.6</f>
        <v>191.7</v>
      </c>
      <c r="G70" s="36">
        <f>G72+G74+G75+G76+G80+2.9</f>
        <v>200.70000000000002</v>
      </c>
      <c r="H70" s="36">
        <f>H72+H74+H75+H76+H80+2.9</f>
        <v>197.9</v>
      </c>
      <c r="I70" s="36">
        <f>I72+I74+I75+I76+I80+3</f>
        <v>199.89999999999998</v>
      </c>
      <c r="J70" s="36">
        <f>J72+J74+J75+J76+J80+3</f>
        <v>207.8</v>
      </c>
      <c r="K70" s="36">
        <f>K72+K74+K75+K76+K80+2.9</f>
        <v>203.8</v>
      </c>
      <c r="L70" s="36">
        <f>L72+L74+L75+L76+L80+3</f>
        <v>205.9</v>
      </c>
      <c r="M70" s="36">
        <f>M72+M74+M75+M76+M80+3.2</f>
        <v>214.29999999999998</v>
      </c>
      <c r="N70" s="36">
        <f>N72+N74+N75+N76+N80+3.1</f>
        <v>210.1</v>
      </c>
      <c r="O70" s="36">
        <f>O72+O74+O75+O76+O80+3.2</f>
        <v>212.20000000000002</v>
      </c>
      <c r="P70" s="36">
        <f>P72+P74+P75+P76+P80+3.2</f>
        <v>220.6</v>
      </c>
    </row>
    <row r="71" spans="2:16" ht="49.5" customHeight="1">
      <c r="B71" s="7">
        <v>55</v>
      </c>
      <c r="C71" s="18" t="s">
        <v>104</v>
      </c>
      <c r="D71" s="4" t="s">
        <v>21</v>
      </c>
      <c r="E71" s="30"/>
      <c r="F71" s="30"/>
      <c r="G71" s="30"/>
      <c r="H71" s="30"/>
      <c r="I71" s="20"/>
      <c r="J71" s="20"/>
      <c r="K71" s="20"/>
      <c r="L71" s="20"/>
      <c r="M71" s="20"/>
      <c r="N71" s="20"/>
      <c r="O71" s="20"/>
      <c r="P71" s="20"/>
    </row>
    <row r="72" spans="2:16" ht="49.5" customHeight="1">
      <c r="B72" s="7">
        <v>56</v>
      </c>
      <c r="C72" s="18" t="s">
        <v>105</v>
      </c>
      <c r="D72" s="4" t="s">
        <v>21</v>
      </c>
      <c r="E72" s="30">
        <v>146.7</v>
      </c>
      <c r="F72" s="30">
        <v>146.5</v>
      </c>
      <c r="G72" s="30">
        <v>152.1</v>
      </c>
      <c r="H72" s="37">
        <v>150.7</v>
      </c>
      <c r="I72" s="20">
        <v>152.2</v>
      </c>
      <c r="J72" s="20">
        <v>158.2</v>
      </c>
      <c r="K72" s="20">
        <v>155.2</v>
      </c>
      <c r="L72" s="20">
        <v>156.8</v>
      </c>
      <c r="M72" s="38">
        <v>163</v>
      </c>
      <c r="N72" s="20">
        <v>159.9</v>
      </c>
      <c r="O72" s="20">
        <v>161.5</v>
      </c>
      <c r="P72" s="20">
        <v>167.9</v>
      </c>
    </row>
    <row r="73" spans="2:16" ht="49.5" customHeight="1">
      <c r="B73" s="7">
        <v>57</v>
      </c>
      <c r="C73" s="18" t="s">
        <v>106</v>
      </c>
      <c r="D73" s="4" t="s">
        <v>21</v>
      </c>
      <c r="E73" s="30"/>
      <c r="F73" s="30"/>
      <c r="G73" s="30"/>
      <c r="H73" s="37"/>
      <c r="I73" s="20"/>
      <c r="J73" s="20"/>
      <c r="K73" s="20"/>
      <c r="L73" s="20"/>
      <c r="M73" s="20"/>
      <c r="N73" s="20"/>
      <c r="O73" s="20"/>
      <c r="P73" s="20"/>
    </row>
    <row r="74" spans="2:16" ht="49.5" customHeight="1">
      <c r="B74" s="7">
        <v>58</v>
      </c>
      <c r="C74" s="18" t="s">
        <v>107</v>
      </c>
      <c r="D74" s="4" t="s">
        <v>21</v>
      </c>
      <c r="E74" s="30">
        <v>11.1</v>
      </c>
      <c r="F74" s="36">
        <v>9</v>
      </c>
      <c r="G74" s="30">
        <v>6.3</v>
      </c>
      <c r="H74" s="37">
        <v>9.3</v>
      </c>
      <c r="I74" s="20">
        <v>9.4</v>
      </c>
      <c r="J74" s="20">
        <v>9.8</v>
      </c>
      <c r="K74" s="20">
        <v>9.6</v>
      </c>
      <c r="L74" s="20">
        <v>9.7</v>
      </c>
      <c r="M74" s="20">
        <v>10.1</v>
      </c>
      <c r="N74" s="20">
        <v>9.9</v>
      </c>
      <c r="O74" s="38">
        <v>10</v>
      </c>
      <c r="P74" s="20">
        <v>10.4</v>
      </c>
    </row>
    <row r="75" spans="2:16" ht="49.5" customHeight="1">
      <c r="B75" s="7">
        <v>59</v>
      </c>
      <c r="C75" s="18" t="s">
        <v>108</v>
      </c>
      <c r="D75" s="4" t="s">
        <v>21</v>
      </c>
      <c r="E75" s="30">
        <v>19.2</v>
      </c>
      <c r="F75" s="36">
        <v>18</v>
      </c>
      <c r="G75" s="30">
        <v>18.8</v>
      </c>
      <c r="H75" s="37">
        <v>19.9</v>
      </c>
      <c r="I75" s="20">
        <v>20.1</v>
      </c>
      <c r="J75" s="20">
        <v>20.9</v>
      </c>
      <c r="K75" s="20">
        <v>20.5</v>
      </c>
      <c r="L75" s="20">
        <v>20.7</v>
      </c>
      <c r="M75" s="20">
        <v>21.6</v>
      </c>
      <c r="N75" s="20">
        <v>21.1</v>
      </c>
      <c r="O75" s="20">
        <v>21.3</v>
      </c>
      <c r="P75" s="20">
        <v>22.2</v>
      </c>
    </row>
    <row r="76" spans="2:16" ht="49.5" customHeight="1">
      <c r="B76" s="7">
        <v>60</v>
      </c>
      <c r="C76" s="18" t="s">
        <v>109</v>
      </c>
      <c r="D76" s="4" t="s">
        <v>21</v>
      </c>
      <c r="E76" s="30">
        <v>2.7</v>
      </c>
      <c r="F76" s="30">
        <v>3.4</v>
      </c>
      <c r="G76" s="30">
        <v>3.1</v>
      </c>
      <c r="H76" s="39">
        <v>3.2</v>
      </c>
      <c r="I76" s="20">
        <v>3.2</v>
      </c>
      <c r="J76" s="20">
        <v>3.4</v>
      </c>
      <c r="K76" s="20">
        <v>3.3</v>
      </c>
      <c r="L76" s="20">
        <v>3.3</v>
      </c>
      <c r="M76" s="20">
        <v>3.5</v>
      </c>
      <c r="N76" s="20">
        <v>3.4</v>
      </c>
      <c r="O76" s="20">
        <v>3.4</v>
      </c>
      <c r="P76" s="20">
        <v>3.6</v>
      </c>
    </row>
    <row r="77" spans="2:16" ht="49.5" customHeight="1">
      <c r="B77" s="7">
        <v>61</v>
      </c>
      <c r="C77" s="18" t="s">
        <v>110</v>
      </c>
      <c r="D77" s="4" t="s">
        <v>21</v>
      </c>
      <c r="E77" s="30"/>
      <c r="F77" s="30"/>
      <c r="G77" s="30"/>
      <c r="H77" s="37"/>
      <c r="I77" s="20"/>
      <c r="J77" s="20"/>
      <c r="K77" s="20"/>
      <c r="L77" s="20"/>
      <c r="M77" s="20"/>
      <c r="N77" s="20"/>
      <c r="O77" s="20"/>
      <c r="P77" s="20"/>
    </row>
    <row r="78" spans="2:16" ht="49.5" customHeight="1">
      <c r="B78" s="7">
        <v>62</v>
      </c>
      <c r="C78" s="18" t="s">
        <v>111</v>
      </c>
      <c r="D78" s="4" t="s">
        <v>21</v>
      </c>
      <c r="E78" s="30"/>
      <c r="F78" s="30"/>
      <c r="G78" s="30"/>
      <c r="H78" s="37"/>
      <c r="I78" s="20"/>
      <c r="J78" s="20"/>
      <c r="K78" s="20"/>
      <c r="L78" s="20"/>
      <c r="M78" s="20"/>
      <c r="N78" s="20"/>
      <c r="O78" s="20"/>
      <c r="P78" s="20"/>
    </row>
    <row r="79" spans="2:16" ht="49.5" customHeight="1">
      <c r="B79" s="7">
        <v>63</v>
      </c>
      <c r="C79" s="18" t="s">
        <v>112</v>
      </c>
      <c r="D79" s="4" t="s">
        <v>21</v>
      </c>
      <c r="E79" s="30"/>
      <c r="F79" s="30"/>
      <c r="G79" s="30"/>
      <c r="H79" s="37"/>
      <c r="I79" s="20"/>
      <c r="J79" s="20"/>
      <c r="K79" s="20"/>
      <c r="L79" s="20"/>
      <c r="M79" s="20"/>
      <c r="N79" s="20"/>
      <c r="O79" s="20"/>
      <c r="P79" s="20"/>
    </row>
    <row r="80" spans="2:16" ht="49.5" customHeight="1">
      <c r="B80" s="7">
        <v>64</v>
      </c>
      <c r="C80" s="18" t="s">
        <v>113</v>
      </c>
      <c r="D80" s="4" t="s">
        <v>21</v>
      </c>
      <c r="E80" s="36">
        <v>10</v>
      </c>
      <c r="F80" s="30">
        <v>12.2</v>
      </c>
      <c r="G80" s="30">
        <v>17.5</v>
      </c>
      <c r="H80" s="37">
        <v>11.9</v>
      </c>
      <c r="I80" s="38">
        <v>12</v>
      </c>
      <c r="J80" s="20">
        <v>12.5</v>
      </c>
      <c r="K80" s="20">
        <v>12.3</v>
      </c>
      <c r="L80" s="20">
        <v>12.4</v>
      </c>
      <c r="M80" s="20">
        <v>12.9</v>
      </c>
      <c r="N80" s="20">
        <v>12.7</v>
      </c>
      <c r="O80" s="20">
        <v>12.8</v>
      </c>
      <c r="P80" s="20">
        <v>13.3</v>
      </c>
    </row>
    <row r="81" spans="2:16" ht="49.5" customHeight="1">
      <c r="B81" s="7">
        <v>65</v>
      </c>
      <c r="C81" s="24" t="s">
        <v>85</v>
      </c>
      <c r="D81" s="4" t="s">
        <v>21</v>
      </c>
      <c r="E81" s="30">
        <v>21.7</v>
      </c>
      <c r="F81" s="30">
        <v>21.1</v>
      </c>
      <c r="G81" s="30">
        <v>18.4</v>
      </c>
      <c r="H81" s="37">
        <v>18.1</v>
      </c>
      <c r="I81" s="20">
        <v>18.3</v>
      </c>
      <c r="J81" s="38">
        <v>19</v>
      </c>
      <c r="K81" s="20">
        <v>18.6</v>
      </c>
      <c r="L81" s="20">
        <v>18.8</v>
      </c>
      <c r="M81" s="20">
        <v>19.6</v>
      </c>
      <c r="N81" s="20">
        <v>19.2</v>
      </c>
      <c r="O81" s="20">
        <v>19.4</v>
      </c>
      <c r="P81" s="20">
        <v>20.2</v>
      </c>
    </row>
    <row r="82" spans="2:16" ht="49.5" customHeight="1">
      <c r="B82" s="7">
        <v>66</v>
      </c>
      <c r="C82" s="24" t="s">
        <v>102</v>
      </c>
      <c r="D82" s="4" t="s">
        <v>21</v>
      </c>
      <c r="E82" s="30">
        <v>317.7</v>
      </c>
      <c r="F82" s="30">
        <v>358.5</v>
      </c>
      <c r="G82" s="30">
        <v>303.7</v>
      </c>
      <c r="H82" s="37">
        <v>263.6</v>
      </c>
      <c r="I82" s="20">
        <v>266.2</v>
      </c>
      <c r="J82" s="20">
        <v>276.8</v>
      </c>
      <c r="K82" s="20">
        <v>271.5</v>
      </c>
      <c r="L82" s="20">
        <v>274.2</v>
      </c>
      <c r="M82" s="20">
        <v>285.1</v>
      </c>
      <c r="N82" s="20">
        <v>279.6</v>
      </c>
      <c r="O82" s="20">
        <v>282.4</v>
      </c>
      <c r="P82" s="20">
        <v>293.7</v>
      </c>
    </row>
    <row r="83" spans="2:16" ht="49.5" customHeight="1">
      <c r="B83" s="7">
        <v>67</v>
      </c>
      <c r="C83" s="5" t="s">
        <v>144</v>
      </c>
      <c r="D83" s="4" t="s">
        <v>21</v>
      </c>
      <c r="E83" s="30">
        <v>37.8</v>
      </c>
      <c r="F83" s="30">
        <v>38.7</v>
      </c>
      <c r="G83" s="30">
        <v>17.2</v>
      </c>
      <c r="H83" s="36"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49.5" customHeight="1">
      <c r="B84" s="7">
        <v>68</v>
      </c>
      <c r="C84" s="5" t="s">
        <v>145</v>
      </c>
      <c r="D84" s="4" t="s">
        <v>21</v>
      </c>
      <c r="E84" s="30">
        <v>206.7</v>
      </c>
      <c r="F84" s="30">
        <v>209.8</v>
      </c>
      <c r="G84" s="30">
        <v>213.8</v>
      </c>
      <c r="H84" s="37">
        <v>213.5</v>
      </c>
      <c r="I84" s="20">
        <v>215.6</v>
      </c>
      <c r="J84" s="20">
        <v>224.2</v>
      </c>
      <c r="K84" s="20">
        <v>219.9</v>
      </c>
      <c r="L84" s="20">
        <v>222.1</v>
      </c>
      <c r="M84" s="20">
        <v>230.9</v>
      </c>
      <c r="N84" s="20">
        <v>226.5</v>
      </c>
      <c r="O84" s="20">
        <v>228.8</v>
      </c>
      <c r="P84" s="20">
        <v>237.8</v>
      </c>
    </row>
    <row r="85" spans="2:16" ht="49.5" customHeight="1">
      <c r="B85" s="7">
        <v>69</v>
      </c>
      <c r="C85" s="5" t="s">
        <v>146</v>
      </c>
      <c r="D85" s="4" t="s">
        <v>21</v>
      </c>
      <c r="E85" s="30">
        <v>69.8</v>
      </c>
      <c r="F85" s="36">
        <v>73</v>
      </c>
      <c r="G85" s="30">
        <v>69.7</v>
      </c>
      <c r="H85" s="39">
        <v>50</v>
      </c>
      <c r="I85" s="20">
        <v>50.5</v>
      </c>
      <c r="J85" s="20">
        <v>52.5</v>
      </c>
      <c r="K85" s="20">
        <v>51.5</v>
      </c>
      <c r="L85" s="38">
        <v>52</v>
      </c>
      <c r="M85" s="20">
        <v>54.1</v>
      </c>
      <c r="N85" s="38">
        <v>53</v>
      </c>
      <c r="O85" s="20">
        <v>53.6</v>
      </c>
      <c r="P85" s="20">
        <v>55.7</v>
      </c>
    </row>
    <row r="86" spans="2:16" ht="49.5" customHeight="1">
      <c r="B86" s="7">
        <v>70</v>
      </c>
      <c r="C86" s="5" t="s">
        <v>103</v>
      </c>
      <c r="D86" s="4" t="s">
        <v>21</v>
      </c>
      <c r="E86" s="30">
        <v>49.8</v>
      </c>
      <c r="F86" s="30">
        <v>49.8</v>
      </c>
      <c r="G86" s="30">
        <v>61.1</v>
      </c>
      <c r="H86" s="36">
        <v>50</v>
      </c>
      <c r="I86" s="20">
        <v>50.5</v>
      </c>
      <c r="J86" s="20">
        <v>52.5</v>
      </c>
      <c r="K86" s="20">
        <v>51.5</v>
      </c>
      <c r="L86" s="38">
        <v>52</v>
      </c>
      <c r="M86" s="20">
        <v>54.1</v>
      </c>
      <c r="N86" s="20">
        <v>53</v>
      </c>
      <c r="O86" s="20">
        <v>53.6</v>
      </c>
      <c r="P86" s="20">
        <v>55.7</v>
      </c>
    </row>
    <row r="87" spans="2:16" ht="68.25" customHeight="1">
      <c r="B87" s="7">
        <v>71</v>
      </c>
      <c r="C87" s="19" t="s">
        <v>141</v>
      </c>
      <c r="D87" s="4" t="s">
        <v>21</v>
      </c>
      <c r="E87" s="30">
        <f>SUM(E88:E99)</f>
        <v>516.2</v>
      </c>
      <c r="F87" s="30">
        <f>SUM(F88:F99)</f>
        <v>591.2999999999998</v>
      </c>
      <c r="G87" s="30">
        <f>SUM(G88:G99)</f>
        <v>531.9</v>
      </c>
      <c r="H87" s="30">
        <f>SUM(H88:H99)</f>
        <v>479.6</v>
      </c>
      <c r="I87" s="30">
        <f aca="true" t="shared" si="2" ref="I87:P87">SUM(I88:I99)</f>
        <v>484.3999999999999</v>
      </c>
      <c r="J87" s="30">
        <f t="shared" si="2"/>
        <v>503.6</v>
      </c>
      <c r="K87" s="30">
        <f t="shared" si="2"/>
        <v>493.9</v>
      </c>
      <c r="L87" s="30">
        <f t="shared" si="2"/>
        <v>498.90000000000003</v>
      </c>
      <c r="M87" s="30">
        <f t="shared" si="2"/>
        <v>519</v>
      </c>
      <c r="N87" s="30">
        <f t="shared" si="2"/>
        <v>508.8999999999999</v>
      </c>
      <c r="O87" s="30">
        <f t="shared" si="2"/>
        <v>514</v>
      </c>
      <c r="P87" s="30">
        <f t="shared" si="2"/>
        <v>534.5</v>
      </c>
    </row>
    <row r="88" spans="2:16" ht="49.5" customHeight="1">
      <c r="B88" s="7">
        <v>72</v>
      </c>
      <c r="C88" s="18" t="s">
        <v>114</v>
      </c>
      <c r="D88" s="4" t="s">
        <v>21</v>
      </c>
      <c r="E88" s="30">
        <v>86.6</v>
      </c>
      <c r="F88" s="30">
        <v>93.2</v>
      </c>
      <c r="G88" s="30">
        <v>96.3</v>
      </c>
      <c r="H88" s="30">
        <v>84.2</v>
      </c>
      <c r="I88" s="20">
        <v>85</v>
      </c>
      <c r="J88" s="20">
        <v>88.4</v>
      </c>
      <c r="K88" s="20">
        <v>86.7</v>
      </c>
      <c r="L88" s="20">
        <v>87.6</v>
      </c>
      <c r="M88" s="20">
        <v>91.1</v>
      </c>
      <c r="N88" s="20">
        <v>89.3</v>
      </c>
      <c r="O88" s="20">
        <v>90.2</v>
      </c>
      <c r="P88" s="20">
        <v>93.8</v>
      </c>
    </row>
    <row r="89" spans="2:16" ht="49.5" customHeight="1">
      <c r="B89" s="7">
        <v>73</v>
      </c>
      <c r="C89" s="18" t="s">
        <v>115</v>
      </c>
      <c r="D89" s="4" t="s">
        <v>21</v>
      </c>
      <c r="E89" s="30">
        <v>0.1</v>
      </c>
      <c r="F89" s="30">
        <v>0.1</v>
      </c>
      <c r="G89" s="30">
        <v>0.1</v>
      </c>
      <c r="H89" s="30">
        <v>0.1</v>
      </c>
      <c r="I89" s="20">
        <v>0.1</v>
      </c>
      <c r="J89" s="20">
        <v>0.1</v>
      </c>
      <c r="K89" s="20">
        <v>0.1</v>
      </c>
      <c r="L89" s="20">
        <v>0.1</v>
      </c>
      <c r="M89" s="20">
        <v>0.1</v>
      </c>
      <c r="N89" s="20">
        <v>0.1</v>
      </c>
      <c r="O89" s="20">
        <v>0.1</v>
      </c>
      <c r="P89" s="20">
        <v>0.2</v>
      </c>
    </row>
    <row r="90" spans="2:16" ht="49.5" customHeight="1">
      <c r="B90" s="7">
        <v>74</v>
      </c>
      <c r="C90" s="18" t="s">
        <v>116</v>
      </c>
      <c r="D90" s="4" t="s">
        <v>21</v>
      </c>
      <c r="E90" s="30"/>
      <c r="F90" s="30">
        <v>17.8</v>
      </c>
      <c r="G90" s="30"/>
      <c r="H90" s="30"/>
      <c r="I90" s="20"/>
      <c r="J90" s="20"/>
      <c r="K90" s="20"/>
      <c r="L90" s="20"/>
      <c r="M90" s="20"/>
      <c r="N90" s="20"/>
      <c r="O90" s="20"/>
      <c r="P90" s="20"/>
    </row>
    <row r="91" spans="2:16" ht="49.5" customHeight="1">
      <c r="B91" s="7">
        <v>75</v>
      </c>
      <c r="C91" s="18" t="s">
        <v>117</v>
      </c>
      <c r="D91" s="4" t="s">
        <v>21</v>
      </c>
      <c r="E91" s="30">
        <v>12.6</v>
      </c>
      <c r="F91" s="30">
        <v>40.6</v>
      </c>
      <c r="G91" s="30">
        <v>20.4</v>
      </c>
      <c r="H91" s="30">
        <v>10</v>
      </c>
      <c r="I91" s="20">
        <v>10.1</v>
      </c>
      <c r="J91" s="20">
        <v>10.5</v>
      </c>
      <c r="K91" s="20">
        <v>10.3</v>
      </c>
      <c r="L91" s="20">
        <v>10.4</v>
      </c>
      <c r="M91" s="20">
        <v>10.9</v>
      </c>
      <c r="N91" s="20">
        <v>10.6</v>
      </c>
      <c r="O91" s="20">
        <v>10.7</v>
      </c>
      <c r="P91" s="20">
        <v>11.2</v>
      </c>
    </row>
    <row r="92" spans="2:16" ht="49.5" customHeight="1">
      <c r="B92" s="7">
        <v>76</v>
      </c>
      <c r="C92" s="18" t="s">
        <v>118</v>
      </c>
      <c r="D92" s="4" t="s">
        <v>21</v>
      </c>
      <c r="E92" s="30">
        <v>26.6</v>
      </c>
      <c r="F92" s="30">
        <v>48.1</v>
      </c>
      <c r="G92" s="30">
        <v>8.9</v>
      </c>
      <c r="H92" s="30">
        <v>1.2</v>
      </c>
      <c r="I92" s="20">
        <v>1.2</v>
      </c>
      <c r="J92" s="20">
        <v>1.3</v>
      </c>
      <c r="K92" s="20">
        <v>1.2</v>
      </c>
      <c r="L92" s="20">
        <v>1.2</v>
      </c>
      <c r="M92" s="20">
        <v>1.3</v>
      </c>
      <c r="N92" s="20">
        <v>1.3</v>
      </c>
      <c r="O92" s="20">
        <v>1.3</v>
      </c>
      <c r="P92" s="20">
        <v>1.3</v>
      </c>
    </row>
    <row r="93" spans="2:16" ht="49.5" customHeight="1">
      <c r="B93" s="7">
        <v>77</v>
      </c>
      <c r="C93" s="18" t="s">
        <v>119</v>
      </c>
      <c r="D93" s="4" t="s">
        <v>21</v>
      </c>
      <c r="E93" s="30"/>
      <c r="F93" s="30"/>
      <c r="G93" s="30"/>
      <c r="H93" s="30"/>
      <c r="I93" s="20"/>
      <c r="J93" s="20"/>
      <c r="K93" s="20"/>
      <c r="L93" s="20"/>
      <c r="M93" s="20"/>
      <c r="N93" s="20"/>
      <c r="O93" s="20"/>
      <c r="P93" s="20"/>
    </row>
    <row r="94" spans="2:16" ht="49.5" customHeight="1">
      <c r="B94" s="7">
        <v>78</v>
      </c>
      <c r="C94" s="18" t="s">
        <v>120</v>
      </c>
      <c r="D94" s="4" t="s">
        <v>21</v>
      </c>
      <c r="E94" s="30">
        <v>352.8</v>
      </c>
      <c r="F94" s="30">
        <v>348.4</v>
      </c>
      <c r="G94" s="30">
        <v>365.4</v>
      </c>
      <c r="H94" s="30">
        <v>345.8</v>
      </c>
      <c r="I94" s="20">
        <v>349.3</v>
      </c>
      <c r="J94" s="20">
        <v>363.1</v>
      </c>
      <c r="K94" s="20">
        <v>356.2</v>
      </c>
      <c r="L94" s="20">
        <v>359.8</v>
      </c>
      <c r="M94" s="20">
        <v>374</v>
      </c>
      <c r="N94" s="20">
        <v>366.9</v>
      </c>
      <c r="O94" s="20">
        <v>370.6</v>
      </c>
      <c r="P94" s="20">
        <v>385.2</v>
      </c>
    </row>
    <row r="95" spans="2:16" ht="49.5" customHeight="1">
      <c r="B95" s="7">
        <v>79</v>
      </c>
      <c r="C95" s="18" t="s">
        <v>121</v>
      </c>
      <c r="D95" s="4" t="s">
        <v>21</v>
      </c>
      <c r="E95" s="30">
        <v>25.1</v>
      </c>
      <c r="F95" s="30">
        <v>34.4</v>
      </c>
      <c r="G95" s="30">
        <v>30.9</v>
      </c>
      <c r="H95" s="30">
        <v>29.1</v>
      </c>
      <c r="I95" s="20">
        <v>29.4</v>
      </c>
      <c r="J95" s="20">
        <v>30.6</v>
      </c>
      <c r="K95" s="20">
        <v>30</v>
      </c>
      <c r="L95" s="20">
        <v>30.3</v>
      </c>
      <c r="M95" s="20">
        <v>31.5</v>
      </c>
      <c r="N95" s="20">
        <v>30.9</v>
      </c>
      <c r="O95" s="20">
        <v>31.2</v>
      </c>
      <c r="P95" s="20">
        <v>32.4</v>
      </c>
    </row>
    <row r="96" spans="2:16" ht="49.5" customHeight="1">
      <c r="B96" s="7">
        <v>80</v>
      </c>
      <c r="C96" s="18" t="s">
        <v>122</v>
      </c>
      <c r="D96" s="4" t="s">
        <v>21</v>
      </c>
      <c r="E96" s="30"/>
      <c r="F96" s="30"/>
      <c r="G96" s="30"/>
      <c r="H96" s="30"/>
      <c r="I96" s="20"/>
      <c r="J96" s="20"/>
      <c r="K96" s="20"/>
      <c r="L96" s="20"/>
      <c r="M96" s="20"/>
      <c r="N96" s="20"/>
      <c r="O96" s="20"/>
      <c r="P96" s="20"/>
    </row>
    <row r="97" spans="2:16" ht="49.5" customHeight="1">
      <c r="B97" s="7">
        <v>81</v>
      </c>
      <c r="C97" s="18" t="s">
        <v>123</v>
      </c>
      <c r="D97" s="4" t="s">
        <v>21</v>
      </c>
      <c r="E97" s="30">
        <v>7.5</v>
      </c>
      <c r="F97" s="30">
        <v>7.4</v>
      </c>
      <c r="G97" s="30">
        <v>8.8</v>
      </c>
      <c r="H97" s="30">
        <v>8.3</v>
      </c>
      <c r="I97" s="20">
        <v>8.4</v>
      </c>
      <c r="J97" s="20">
        <v>8.7</v>
      </c>
      <c r="K97" s="20">
        <v>8.5</v>
      </c>
      <c r="L97" s="20">
        <v>8.6</v>
      </c>
      <c r="M97" s="20">
        <v>9</v>
      </c>
      <c r="N97" s="20">
        <v>8.7</v>
      </c>
      <c r="O97" s="20">
        <v>8.8</v>
      </c>
      <c r="P97" s="20">
        <v>9.3</v>
      </c>
    </row>
    <row r="98" spans="2:16" ht="49.5" customHeight="1">
      <c r="B98" s="7">
        <v>82</v>
      </c>
      <c r="C98" s="18" t="s">
        <v>124</v>
      </c>
      <c r="D98" s="4" t="s">
        <v>21</v>
      </c>
      <c r="E98" s="30">
        <v>4.4</v>
      </c>
      <c r="F98" s="30">
        <v>0.4</v>
      </c>
      <c r="G98" s="30">
        <v>0.4</v>
      </c>
      <c r="H98" s="30">
        <v>0.4</v>
      </c>
      <c r="I98" s="20">
        <v>0.4</v>
      </c>
      <c r="J98" s="20">
        <v>0.4</v>
      </c>
      <c r="K98" s="20">
        <v>0.4</v>
      </c>
      <c r="L98" s="20">
        <v>0.4</v>
      </c>
      <c r="M98" s="20">
        <v>0.5</v>
      </c>
      <c r="N98" s="20">
        <v>0.5</v>
      </c>
      <c r="O98" s="20">
        <v>0.5</v>
      </c>
      <c r="P98" s="20">
        <v>0.5</v>
      </c>
    </row>
    <row r="99" spans="2:16" ht="49.5" customHeight="1">
      <c r="B99" s="7">
        <v>83</v>
      </c>
      <c r="C99" s="18" t="s">
        <v>125</v>
      </c>
      <c r="D99" s="4" t="s">
        <v>21</v>
      </c>
      <c r="E99" s="30">
        <v>0.5</v>
      </c>
      <c r="F99" s="30">
        <v>0.9</v>
      </c>
      <c r="G99" s="30">
        <v>0.7</v>
      </c>
      <c r="H99" s="30">
        <v>0.5</v>
      </c>
      <c r="I99" s="20">
        <v>0.5</v>
      </c>
      <c r="J99" s="20">
        <v>0.5</v>
      </c>
      <c r="K99" s="20">
        <v>0.5</v>
      </c>
      <c r="L99" s="20">
        <v>0.5</v>
      </c>
      <c r="M99" s="20">
        <v>0.6</v>
      </c>
      <c r="N99" s="20">
        <v>0.6</v>
      </c>
      <c r="O99" s="20">
        <v>0.6</v>
      </c>
      <c r="P99" s="20">
        <v>0.6</v>
      </c>
    </row>
    <row r="100" spans="2:16" ht="49.5" customHeight="1">
      <c r="B100" s="7">
        <v>84</v>
      </c>
      <c r="C100" s="18" t="s">
        <v>126</v>
      </c>
      <c r="D100" s="4" t="s">
        <v>21</v>
      </c>
      <c r="E100" s="30"/>
      <c r="F100" s="30"/>
      <c r="G100" s="30"/>
      <c r="H100" s="30"/>
      <c r="I100" s="20"/>
      <c r="J100" s="20"/>
      <c r="K100" s="20"/>
      <c r="L100" s="20"/>
      <c r="M100" s="20"/>
      <c r="N100" s="20"/>
      <c r="O100" s="20"/>
      <c r="P100" s="20"/>
    </row>
    <row r="101" spans="2:16" ht="53.25" customHeight="1">
      <c r="B101" s="7">
        <v>85</v>
      </c>
      <c r="C101" s="24" t="s">
        <v>142</v>
      </c>
      <c r="D101" s="4" t="s">
        <v>21</v>
      </c>
      <c r="E101" s="30">
        <v>15.9</v>
      </c>
      <c r="F101" s="30">
        <v>20</v>
      </c>
      <c r="G101" s="30">
        <v>-9.1</v>
      </c>
      <c r="H101" s="3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63.75" customHeight="1">
      <c r="B102" s="7">
        <v>86</v>
      </c>
      <c r="C102" s="24" t="s">
        <v>86</v>
      </c>
      <c r="D102" s="4" t="s">
        <v>21</v>
      </c>
      <c r="E102" s="30">
        <v>0</v>
      </c>
      <c r="F102" s="30">
        <v>0</v>
      </c>
      <c r="G102" s="30">
        <v>0</v>
      </c>
      <c r="H102" s="3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</row>
    <row r="103" spans="2:16" ht="49.5" customHeight="1">
      <c r="B103" s="27" t="s">
        <v>128</v>
      </c>
      <c r="C103" s="10" t="s">
        <v>100</v>
      </c>
      <c r="D103" s="11"/>
      <c r="E103" s="31"/>
      <c r="F103" s="31"/>
      <c r="G103" s="31"/>
      <c r="H103" s="31"/>
      <c r="I103" s="23"/>
      <c r="J103" s="23"/>
      <c r="K103" s="23"/>
      <c r="L103" s="23"/>
      <c r="M103" s="23"/>
      <c r="N103" s="23"/>
      <c r="O103" s="23"/>
      <c r="P103" s="23"/>
    </row>
    <row r="104" spans="2:16" ht="49.5" customHeight="1">
      <c r="B104" s="16">
        <v>87</v>
      </c>
      <c r="C104" s="8" t="s">
        <v>88</v>
      </c>
      <c r="D104" s="4" t="s">
        <v>52</v>
      </c>
      <c r="E104" s="30">
        <v>10.6</v>
      </c>
      <c r="F104" s="30">
        <v>10.6</v>
      </c>
      <c r="G104" s="30">
        <v>10.6</v>
      </c>
      <c r="H104" s="30">
        <v>10.5</v>
      </c>
      <c r="I104" s="20">
        <v>10.6</v>
      </c>
      <c r="J104" s="20">
        <v>10.6</v>
      </c>
      <c r="K104" s="20">
        <v>10.5</v>
      </c>
      <c r="L104" s="20">
        <v>10.6</v>
      </c>
      <c r="M104" s="20">
        <v>10.6</v>
      </c>
      <c r="N104" s="20">
        <v>10.6</v>
      </c>
      <c r="O104" s="20">
        <v>10.6</v>
      </c>
      <c r="P104" s="20">
        <v>10.7</v>
      </c>
    </row>
    <row r="105" spans="2:16" ht="49.5" customHeight="1">
      <c r="B105" s="16">
        <v>88</v>
      </c>
      <c r="C105" s="6" t="s">
        <v>89</v>
      </c>
      <c r="D105" s="4" t="s">
        <v>87</v>
      </c>
      <c r="E105" s="30">
        <v>30320</v>
      </c>
      <c r="F105" s="30">
        <v>31515</v>
      </c>
      <c r="G105" s="30">
        <v>34036</v>
      </c>
      <c r="H105" s="30">
        <v>35568</v>
      </c>
      <c r="I105" s="20">
        <v>35738</v>
      </c>
      <c r="J105" s="20">
        <v>36078</v>
      </c>
      <c r="K105" s="20">
        <v>36990</v>
      </c>
      <c r="L105" s="20">
        <v>37346</v>
      </c>
      <c r="M105" s="20">
        <v>37882</v>
      </c>
      <c r="N105" s="20">
        <v>38470</v>
      </c>
      <c r="O105" s="20">
        <v>39027</v>
      </c>
      <c r="P105" s="20">
        <v>39776</v>
      </c>
    </row>
    <row r="106" spans="2:16" ht="49.5" customHeight="1">
      <c r="B106" s="16">
        <v>89</v>
      </c>
      <c r="C106" s="6" t="s">
        <v>90</v>
      </c>
      <c r="D106" s="17" t="s">
        <v>53</v>
      </c>
      <c r="E106" s="30">
        <v>104.7</v>
      </c>
      <c r="F106" s="30">
        <v>103.9</v>
      </c>
      <c r="G106" s="30">
        <v>108</v>
      </c>
      <c r="H106" s="30">
        <v>104.5</v>
      </c>
      <c r="I106" s="20">
        <v>105</v>
      </c>
      <c r="J106" s="20">
        <v>106</v>
      </c>
      <c r="K106" s="20">
        <v>104</v>
      </c>
      <c r="L106" s="20">
        <v>104.5</v>
      </c>
      <c r="M106" s="20">
        <v>105</v>
      </c>
      <c r="N106" s="20">
        <v>104</v>
      </c>
      <c r="O106" s="20">
        <v>104.5</v>
      </c>
      <c r="P106" s="20">
        <v>105</v>
      </c>
    </row>
    <row r="107" spans="2:16" ht="49.5" customHeight="1">
      <c r="B107" s="16">
        <v>90</v>
      </c>
      <c r="C107" s="8" t="s">
        <v>91</v>
      </c>
      <c r="D107" s="17" t="s">
        <v>53</v>
      </c>
      <c r="E107" s="20">
        <v>98.3</v>
      </c>
      <c r="F107" s="30">
        <v>100.9</v>
      </c>
      <c r="G107" s="30">
        <v>104.8</v>
      </c>
      <c r="H107" s="30">
        <v>100.2</v>
      </c>
      <c r="I107" s="20">
        <v>100.7</v>
      </c>
      <c r="J107" s="20">
        <v>101.6</v>
      </c>
      <c r="K107" s="20">
        <v>100.2</v>
      </c>
      <c r="L107" s="20">
        <v>100.7</v>
      </c>
      <c r="M107" s="20">
        <v>101.2</v>
      </c>
      <c r="N107" s="20">
        <v>100</v>
      </c>
      <c r="O107" s="20">
        <v>100.5</v>
      </c>
      <c r="P107" s="20">
        <v>101</v>
      </c>
    </row>
    <row r="108" spans="2:16" ht="49.5" customHeight="1">
      <c r="B108" s="16">
        <v>91</v>
      </c>
      <c r="C108" s="6" t="s">
        <v>23</v>
      </c>
      <c r="D108" s="17" t="s">
        <v>9</v>
      </c>
      <c r="E108" s="30">
        <v>3.4</v>
      </c>
      <c r="F108" s="30">
        <v>2.5</v>
      </c>
      <c r="G108" s="30">
        <v>2.4</v>
      </c>
      <c r="H108" s="30">
        <v>2.9</v>
      </c>
      <c r="I108" s="20">
        <v>2.2</v>
      </c>
      <c r="J108" s="20">
        <v>2.4</v>
      </c>
      <c r="K108" s="20">
        <v>2.9</v>
      </c>
      <c r="L108" s="20">
        <v>2.4</v>
      </c>
      <c r="M108" s="20">
        <v>2.3</v>
      </c>
      <c r="N108" s="20">
        <v>2.8</v>
      </c>
      <c r="O108" s="20">
        <v>2.3</v>
      </c>
      <c r="P108" s="20">
        <v>2.3</v>
      </c>
    </row>
    <row r="109" spans="2:16" ht="58.5" customHeight="1">
      <c r="B109" s="16">
        <v>92</v>
      </c>
      <c r="C109" s="6" t="s">
        <v>24</v>
      </c>
      <c r="D109" s="4" t="s">
        <v>13</v>
      </c>
      <c r="E109" s="30">
        <v>0.46</v>
      </c>
      <c r="F109" s="30">
        <v>0.331</v>
      </c>
      <c r="G109" s="30">
        <v>0.32</v>
      </c>
      <c r="H109" s="30">
        <v>0.4</v>
      </c>
      <c r="I109" s="20">
        <v>0.32</v>
      </c>
      <c r="J109" s="20">
        <v>0.32</v>
      </c>
      <c r="K109" s="20">
        <v>0.4</v>
      </c>
      <c r="L109" s="20">
        <v>0.31</v>
      </c>
      <c r="M109" s="20">
        <v>0.3</v>
      </c>
      <c r="N109" s="20">
        <v>0.38</v>
      </c>
      <c r="O109" s="20">
        <v>0.3</v>
      </c>
      <c r="P109" s="20">
        <v>0.3</v>
      </c>
    </row>
    <row r="110" spans="2:16" ht="49.5" customHeight="1">
      <c r="B110" s="16">
        <v>93</v>
      </c>
      <c r="C110" s="6" t="s">
        <v>92</v>
      </c>
      <c r="D110" s="4" t="s">
        <v>4</v>
      </c>
      <c r="E110" s="30">
        <v>1366.6</v>
      </c>
      <c r="F110" s="30">
        <v>1149.5</v>
      </c>
      <c r="G110" s="30">
        <v>1245.7</v>
      </c>
      <c r="H110" s="30">
        <v>1280.4</v>
      </c>
      <c r="I110" s="20">
        <v>1308</v>
      </c>
      <c r="J110" s="20">
        <v>1363.7</v>
      </c>
      <c r="K110" s="20">
        <v>1331.6</v>
      </c>
      <c r="L110" s="20">
        <v>1366.8</v>
      </c>
      <c r="M110" s="20">
        <v>1431.9</v>
      </c>
      <c r="N110" s="20">
        <v>1408</v>
      </c>
      <c r="O110" s="20">
        <v>1451.8</v>
      </c>
      <c r="P110" s="20">
        <v>1551.3</v>
      </c>
    </row>
    <row r="111" spans="2:16" ht="49.5" customHeight="1">
      <c r="B111" s="16">
        <v>94</v>
      </c>
      <c r="C111" s="6" t="s">
        <v>93</v>
      </c>
      <c r="D111" s="4" t="s">
        <v>53</v>
      </c>
      <c r="E111" s="30">
        <v>103.5</v>
      </c>
      <c r="F111" s="30">
        <v>84.1</v>
      </c>
      <c r="G111" s="30">
        <v>108.4</v>
      </c>
      <c r="H111" s="30">
        <v>102.8</v>
      </c>
      <c r="I111" s="20">
        <v>105</v>
      </c>
      <c r="J111" s="20">
        <v>109.5</v>
      </c>
      <c r="K111" s="20">
        <v>104</v>
      </c>
      <c r="L111" s="20">
        <v>104.5</v>
      </c>
      <c r="M111" s="20">
        <v>105</v>
      </c>
      <c r="N111" s="20">
        <v>105.7</v>
      </c>
      <c r="O111" s="20">
        <v>106.2</v>
      </c>
      <c r="P111" s="20">
        <v>108.3</v>
      </c>
    </row>
    <row r="112" spans="2:4" ht="12.75">
      <c r="B112" s="28"/>
      <c r="C112" s="29"/>
      <c r="D112" s="29"/>
    </row>
  </sheetData>
  <sheetProtection/>
  <mergeCells count="12">
    <mergeCell ref="G5:G7"/>
    <mergeCell ref="F5:F7"/>
    <mergeCell ref="B1:P1"/>
    <mergeCell ref="B2:P2"/>
    <mergeCell ref="H5:J5"/>
    <mergeCell ref="K5:M5"/>
    <mergeCell ref="N5:P5"/>
    <mergeCell ref="B4:B7"/>
    <mergeCell ref="C4:C7"/>
    <mergeCell ref="D4:D7"/>
    <mergeCell ref="H4:P4"/>
    <mergeCell ref="E5:E7"/>
  </mergeCells>
  <printOptions/>
  <pageMargins left="0.1968503937007874" right="0.1968503937007874" top="0.7874015748031497" bottom="0.7874015748031497" header="0" footer="0"/>
  <pageSetup fitToHeight="0" fitToWidth="1" horizontalDpi="600" verticalDpi="600" orientation="landscape" paperSize="9" scale="51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Акульшина</cp:lastModifiedBy>
  <cp:lastPrinted>2018-08-16T04:37:43Z</cp:lastPrinted>
  <dcterms:created xsi:type="dcterms:W3CDTF">2013-05-25T16:45:04Z</dcterms:created>
  <dcterms:modified xsi:type="dcterms:W3CDTF">2018-08-16T04:39:23Z</dcterms:modified>
  <cp:category/>
  <cp:version/>
  <cp:contentType/>
  <cp:contentStatus/>
</cp:coreProperties>
</file>