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ПЗ" sheetId="1" r:id="rId1"/>
    <sheet name="ОПЗ" sheetId="2" r:id="rId2"/>
  </sheets>
  <definedNames>
    <definedName name="_xlnm.Print_Area" localSheetId="1">'ОПЗ'!$A$1:$H$58</definedName>
  </definedNames>
  <calcPr fullCalcOnLoad="1"/>
</workbook>
</file>

<file path=xl/sharedStrings.xml><?xml version="1.0" encoding="utf-8"?>
<sst xmlns="http://schemas.openxmlformats.org/spreadsheetml/2006/main" count="672" uniqueCount="211">
  <si>
    <t>Форма плана закупок товаров, работ, услуг</t>
  </si>
  <si>
    <t>для обеспечения нужд субъектов Российской Федерации</t>
  </si>
  <si>
    <t>и муниципальных нужд на 2017 финансовый год и на плановый период 2018 и 2019 годов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</si>
  <si>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</si>
  <si>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Коды</t>
  </si>
  <si>
    <t>ИНН</t>
  </si>
  <si>
    <t>АДМИНИСТРАЦИЯ КАВАЛЕРОВСКОГО МУНИЦИПАЛЬНОГО РАЙОНА</t>
  </si>
  <si>
    <t>КПП</t>
  </si>
  <si>
    <t>Организационно-правовая форма и форма собственности</t>
  </si>
  <si>
    <t>по ОКОПФ</t>
  </si>
  <si>
    <t>Муниципальное казенное учреждение </t>
  </si>
  <si>
    <t>Наименование публично-правового образования</t>
  </si>
  <si>
    <t>по ОКТМО</t>
  </si>
  <si>
    <t>Кавалеровский муниципальный район </t>
  </si>
  <si>
    <t>Место нахождения (адрес), телефон, адрес электронной почты</t>
  </si>
  <si>
    <t>Российская Федерация, 692413, Приморский край, Кавалерово пгт, ул АРСЕНЬЕВА, 104 ,7-42375-91277, chemeryuk@adkav.ru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</si>
  <si>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</t>
  </si>
  <si>
    <t>по ОКПО</t>
  </si>
  <si>
    <t>Вид документа (базовый (0), измененный (порядковый код изменения))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</si>
  <si>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</si>
  <si>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</si>
  <si>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</si>
  <si>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</si>
  <si>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</si>
  <si>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(тыс.рублей), всего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</si>
  <si>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</si>
  <si>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</si>
  <si>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</si>
  <si>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</si>
  <si>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Наименование мероприятия государственной программы субъекта РФ (в том числе региональной целевой программы, иного документа стратегического и программно-целевого планирования субъекта Российской Федерации), муниципальной программы либо наименование функции (полномочия) государственного органа субъекта Российской Федерации, органа управления территориальным государственным внебюджетным фондом, муниципального органа, либо наименование международного договора Российской Федерации</t>
  </si>
  <si>
    <t>Ожидаемый результат реализации мероприятия государственной программы Российской Федерации</t>
  </si>
  <si>
    <t>всего</t>
  </si>
  <si>
    <t>в том числе планируемые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</si>
  <si>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</si>
  <si>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</si>
  <si>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</si>
  <si>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</si>
  <si>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</si>
  <si>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Мероприятия по исполнению полномочий согласно ст.15 Федерального закона№131-ФЗ от 06.10.2003 «Об общих принципах организации местного самоуправления в РФ»</t>
  </si>
  <si>
    <t>Заключение контракта</t>
  </si>
  <si>
    <t>Услуги телефонной связи</t>
  </si>
  <si>
    <t>Срок осуществления закупки с 01.01.2017 по 31.12.2017 </t>
  </si>
  <si>
    <t>один раз в год</t>
  </si>
  <si>
    <t>Нет</t>
  </si>
  <si>
    <t>нет</t>
  </si>
  <si>
    <t>Товары, работы или услуги на сумму, не превышающие 100 тыс. руб. (п.4 ч.1 ст.93 44-ФЗ)</t>
  </si>
  <si>
    <t>Аренда помещения</t>
  </si>
  <si>
    <t>Срок осуществления закупки с 09.01.2017 по 31.12.2017 </t>
  </si>
  <si>
    <t>ежемесячно</t>
  </si>
  <si>
    <t>Приобретение статистических справочников</t>
  </si>
  <si>
    <t>ежеквартально</t>
  </si>
  <si>
    <t>Приобретение доступа к электронному документообороту</t>
  </si>
  <si>
    <t>Изготовление грамот</t>
  </si>
  <si>
    <t>Поставка электрической энергии</t>
  </si>
  <si>
    <t>Мероприятия по исполнению полномочий согласно ст.15 Федерального закона№131-ФЗ от 06.10.2003 «Об общих принципах организации местного</t>
  </si>
  <si>
    <t>Содержание жилищного фонда</t>
  </si>
  <si>
    <t>Мероприятия по исполнению полномочий согласно п. 3 ст. 15 Федерального Закона №131-ФЗ от 06.10.2003г «Об общих принципах организации местного самоуправления в РФ»</t>
  </si>
  <si>
    <t>Оценка имущества</t>
  </si>
  <si>
    <t>Мероприятия по исполнению полномочий в соответствии с п.1 ст.11 Закона Приморского края от 29.09.2014г. №472-КЗ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</si>
  <si>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</si>
  <si>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Срок осуществления закупки с 01.02.2017 по 01.03.2017 </t>
  </si>
  <si>
    <t>Мероприятия по исполнению программы «Противодействие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 на 2016-2018 годы»</t>
  </si>
  <si>
    <t>Обучение специалистов</t>
  </si>
  <si>
    <t>Мероприятия по исполнению программы «Развитие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годы»</t>
  </si>
  <si>
    <t>Мероприятия по исполнению полномочий согласно п. 15 ст. 15 Федерального Закона №131-ФЗ от 06.10.2003г «Об общих принципах организации местного самоуправления</t>
  </si>
  <si>
    <t>Землеустроительные работы</t>
  </si>
  <si>
    <t>Мероприятия по исполнению полномочий согласно п. 15 ст. 15 Федерального Закона №131-ФЗ от 06.10.2003г «Об общих принципах организации местного самоуправления в РФ»</t>
  </si>
  <si>
    <t>Территориальное планирование</t>
  </si>
  <si>
    <t>Мероприятия по исполнению программы «Развитие культуры и молодежной политики в Кавалеровском муниципальном районе на 2014 – 2018 годы»</t>
  </si>
  <si>
    <t>Проведение культурно-массовых мероприятии</t>
  </si>
  <si>
    <t>Приведение планов закупок в соответствие с утвержденными изменениями целей осуществления закупок, определенных с учетом положений статьи 13 Федерального закона и установленных в соответствии со статьей 19 Федерального закона требований к закупаемым товарам, работам, услугам (в том числе предельной цены товаров, работ, услуг) и нормативных затрат на обеспечение функций государственных органов, органов управления территориальными государственными внебюджетными фондами, муниципальных органов и подведомственных им казенных учреждений</t>
  </si>
  <si>
    <t>Меропрятия по исполнению полномочий согласно п. 17 ст. 15 Федерального Закона №131-ФЗ от 06.10.2003г «Об общих принципах организации местного самоуправления в РФ»</t>
  </si>
  <si>
    <t>Содержание мест захоронения (дератизация)</t>
  </si>
  <si>
    <t>Мероприятия по исполнению программы «Развитие физической культуры и спорта в Кавалеровском муниципальном районе на 2014-2017 годы»</t>
  </si>
  <si>
    <t>Проведение спортивных мероприятий</t>
  </si>
  <si>
    <t>Срок осуществления закупки с 01.04.2017 по 01.05.2017 </t>
  </si>
  <si>
    <t>Мероприятия по исполнению программы «Социальная поддержка населения Кавалеровского муниципального района на 2015-2017 годы»</t>
  </si>
  <si>
    <t>Приобретение подарков</t>
  </si>
  <si>
    <t>Опубликование в печатном СМИ (издании)правовых актов, официальных и иных информационных материалов</t>
  </si>
  <si>
    <t>Мероприятия по исполнению полномочий по реализации функций в соответствии с Законом Приморского края от 20.10.1998г. №22-КЗ</t>
  </si>
  <si>
    <t>Приобретение маркированных конвертов</t>
  </si>
  <si>
    <t>Поставка тепловой энергии</t>
  </si>
  <si>
    <t>Заключение контракта.</t>
  </si>
  <si>
    <t>Услуги водоснабжения</t>
  </si>
  <si>
    <t>Техническое обслуживание ОПС</t>
  </si>
  <si>
    <t>Оплата услуг охраны</t>
  </si>
  <si>
    <t>Приобретение расходных материалов к оргтехнике</t>
  </si>
  <si>
    <t>Переплет документов</t>
  </si>
  <si>
    <t>Мероприятия по исполнению полномочий по реализации функций в соответствии с Законом Приморского рая от 28.07.2009г. №486-КЗ</t>
  </si>
  <si>
    <t>Приобретение канцелярских товаров</t>
  </si>
  <si>
    <t>Мероприятия по исполнению полномочий по реализации функций в соответствии с Законом Приморского рая от 08.11.2005г. №296-КЗ</t>
  </si>
  <si>
    <t>Мероприятия по исполнению полномочий по реализации функций в соответствии с Законом Приморского края от 06.07.2005г. №264-КЗ</t>
  </si>
  <si>
    <t>Мероприятия по исполнению полномочий по реализации функций в соответствии с Законом Приморского края от 09.11.2007г. №153-КЗ</t>
  </si>
  <si>
    <t>Срок осуществления закупки с 01.04.2017 по 31.12.2017 </t>
  </si>
  <si>
    <t>Услуги систем обеспечения безопасности (аттестационные испытания объекта информатизации)</t>
  </si>
  <si>
    <t>Устройство пандусов</t>
  </si>
  <si>
    <t>Срок осуществления закупки с 01.05.2017 по 31.12.2017 </t>
  </si>
  <si>
    <t>Социальная реклама</t>
  </si>
  <si>
    <t>Товары, работы или услуги на сумму, не превышающую 100 тыс. руб. (п.4 ч.1 ст. 93 №44-ФЗ)</t>
  </si>
  <si>
    <t>Услуги по подготовке кадров высшей квалификации</t>
  </si>
  <si>
    <t>Срок осуществления закупки с 01.03.2017 по 31.12.2017 </t>
  </si>
  <si>
    <t>по мере необходимости</t>
  </si>
  <si>
    <t>Итого объем финансового обеспечения, предусмотренного на заключение контрактов</t>
  </si>
  <si>
    <t>Х</t>
  </si>
  <si>
    <t>Гавриков Сергей Родионович, Глава Кавалеровского муниципального района</t>
  </si>
  <si>
    <t>г.</t>
  </si>
  <si>
    <t>(Ф.И.О., должность руководителя (уполномоченого должностного лица) заказчика)</t>
  </si>
  <si>
    <t>(подпись)</t>
  </si>
  <si>
    <t>(дата утверждения)</t>
  </si>
  <si>
    <t>(Ф.И.О., ответственного исполнителя)</t>
  </si>
  <si>
    <t>М.П.</t>
  </si>
  <si>
    <t>Форма обоснования закупок товаров, работ и услуг для обеспечения государственных</t>
  </si>
  <si>
    <t>и муниципальных нужд при формировании и утверждении плана закупок</t>
  </si>
  <si>
    <t>Наименование объекта и 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</si>
  <si>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</si>
  <si>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</si>
  <si>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</si>
  <si>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</si>
  <si>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Расходы на содержание органов местного самоуправления</t>
  </si>
  <si>
    <t>Соответствует ожидаемому результату реализации указанного мероприятия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</si>
  <si>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исполнения. № 77 от 2016-03-23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</si>
  <si>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 от 23.03.2016г №77 № 77 от 2016-03-23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</si>
  <si>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 № 77 от 2016-03-16</t>
  </si>
  <si>
    <t>Исполнение полномочий согласно п. 3 ст. 15 Федерального Закона №131-ФЗ от 06.10.2003г «Об общих принципах организации местного самоуправления в РФ»</t>
  </si>
  <si>
    <t>Исполнение полномочий в соответствии с п.1 ст.11 Закона Приморского края от 29.09.2014г. №472-КЗ</t>
  </si>
  <si>
    <t>Программа «Противодействие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 на 2016-2018 годы»</t>
  </si>
  <si>
    <t>Программа «Развитие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годы»</t>
  </si>
  <si>
    <t>Исполнение полномочий согласно п. 15 ст. 15 Федерального Закона №131-ФЗ от 06.10.2003г «Об общих принципах организации местного самоуправления в РФ»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</si>
  <si>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 от 23.03.2016г №77 . № 77 от 2016-03-23</t>
  </si>
  <si>
    <t>Программа «Развитие культуры и молодежной политики в Кавалеровском муниципальном районе на 2014 – 2018 годы»</t>
  </si>
  <si>
    <t>Исполнение полномочий согласно п. 17 ст. 15 Федерального Закона №131-ФЗ от 06.10.2003г «Об общих принципах организации местного самоуправления в РФ»</t>
  </si>
  <si>
    <t>ожидаемому результату реализации указанного мероприятия</t>
  </si>
  <si>
    <t>Программа «Развитие физической культуры и спорта в Кавалеровском муниципальном районе на 2014-2017 годы»</t>
  </si>
  <si>
    <t>Программа «Социальная поддержка населения Кавалеровского муниципального района на 2015-2017 годы»</t>
  </si>
  <si>
    <t>Исполнение полномочий по реализации функций в соответствии с Законом Приморского края от 20.10.1998г. №22-КЗ</t>
  </si>
  <si>
    <t>Исполнение полномочий по реализации функций в соответствии с Законом Приморского рая от 28.07.2009г. №486-КЗ</t>
  </si>
  <si>
    <t>Исполнение полномочий по реализации функций в соответствии с Законом Приморского рая от 08.11.2005г. №296-КЗ</t>
  </si>
  <si>
    <t>Исполнение полномочий по реализации функций в соответствии с Законом Приморского края от 06.07.2005г. №264-КЗ</t>
  </si>
  <si>
    <t>Исполнение полномочий по реализации функций в соответствии с Законом Приморского края от 09.11.2007г. №153-КЗ</t>
  </si>
  <si>
    <t>173251500246825150100100010006110244</t>
  </si>
  <si>
    <t>173251500246825150100100020006820244</t>
  </si>
  <si>
    <t>173251500246825150100100030005811244</t>
  </si>
  <si>
    <t>173251500246825150100100040006311244</t>
  </si>
  <si>
    <t>173251500246825150100100060003512244</t>
  </si>
  <si>
    <t>173251500246825150100100090000170244</t>
  </si>
  <si>
    <t>173251500246825150100100110004211244</t>
  </si>
  <si>
    <t>173251500246825150100100130007112244</t>
  </si>
  <si>
    <t>173251500246825150100100140009004244</t>
  </si>
  <si>
    <t>173251500246825150100100160009319244</t>
  </si>
  <si>
    <t>73251500246825150100100180001812244</t>
  </si>
  <si>
    <t>173251500246825150100100190006110244</t>
  </si>
  <si>
    <t>173251500246825150100100200001723244</t>
  </si>
  <si>
    <t>173251500246825150100100210003530244</t>
  </si>
  <si>
    <t>173251500246825150100100220003600244</t>
  </si>
  <si>
    <t>173251500246825150100100270006110244</t>
  </si>
  <si>
    <t>173251500246825150100100280001723244</t>
  </si>
  <si>
    <t>173251500246825150100100300006110244</t>
  </si>
  <si>
    <t>173251500246825150100100310001723244</t>
  </si>
  <si>
    <t>173251500246825150100100330001723244</t>
  </si>
  <si>
    <t>173251500246825150100100350001723244</t>
  </si>
  <si>
    <t>173251500246825150100100370002910244</t>
  </si>
  <si>
    <t>173251500246825150100100380008020244</t>
  </si>
  <si>
    <t>173251500246825150100100390004399244</t>
  </si>
  <si>
    <t>173251500246825150100100400005911244</t>
  </si>
  <si>
    <t>отменена</t>
  </si>
  <si>
    <t xml:space="preserve">№ </t>
  </si>
  <si>
    <t>173251500246825150100100430007500244</t>
  </si>
  <si>
    <t xml:space="preserve">Оказание услуги по отлову, транспортировке, содержанию, учету, стерилизации, эвтаназии, утилизации трупов безнадзорных животных </t>
  </si>
  <si>
    <t>Оказание услуги по отлову, транспортировке, содержанию, учету, стерилизации, эвтаназии, утилизации трупов безнадзорных животны</t>
  </si>
  <si>
    <t>173251500246825150100100420000000244</t>
  </si>
  <si>
    <t>Исполнение полномочий по реализации функций в соответствии с Законом Приморского края от 06.07.2005г. №264-КЗ, от 09.11.2007г. №153-КЗ, от 20.10.1998г. №22-КЗ, от 08.11.2005г. №296-КЗ, от 28.07.2009г. №486-КЗ; Исполнение полномочий согласно п. 3, 15, 17 ст. 15 Федерального Закона №131-ФЗ от 06.10.2003г «Об общих принципах организации местного самоуправления в РФ»; Программа «Противодействие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 на 2016-2018 годы»; Программа «Социальная поддержка населения Кавалеровского муниципального района на 2015-2017 годы»</t>
  </si>
  <si>
    <t>Мероприятия по исполнению полномочий по реализации функций в соответствии с Законом Приморского края от 06.07.2005г. №264-КЗ, от 09.11.2007г. №153-КЗ, от 20.10.1998г. №22-КЗ, от 08.11.2005г. №296-КЗ, от 28.07.2009г. №486-КЗ; Исполнение полномочий согласно ст. 15 Федерального Закона №131-ФЗ от 06.10.2003г «Об общих принципах организации местного самоуправления в РФ»; Мероприятия по исполнению программ «Противодействие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 на 2016-2018 годы»; «Социальная поддержка населения Кавалеровского муниципального района на 2015-2017 годы»</t>
  </si>
  <si>
    <t>Соответствует ожидаемому результату реализации указанных мероприятий</t>
  </si>
  <si>
    <t>Гежа Анна Юрьевна</t>
  </si>
  <si>
    <t>перенесена в особые до 100 т.р. 15/5</t>
  </si>
  <si>
    <t>увеличение бюджетных ассигнований</t>
  </si>
  <si>
    <t>Перенесена в закупки до 100,000 т.р. 15/05/2017</t>
  </si>
  <si>
    <t>уменьшение бюджетных ассигнований</t>
  </si>
  <si>
    <t xml:space="preserve"> Исполнение полномочий согласно ст. 15 Федерального Закона №131-ФЗ </t>
  </si>
  <si>
    <t xml:space="preserve">Мероприятия по исполнению полномочий согласно ст. 15 Федерального Закона №131-ФЗ </t>
  </si>
  <si>
    <t>Поставка автобуса</t>
  </si>
  <si>
    <t>Отменена, уменьшение бюджетых ассигнований</t>
  </si>
  <si>
    <t xml:space="preserve"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исполнения. № 77 от 2016-03-23 </t>
  </si>
  <si>
    <t>Мероприятия по исполнению подпрограммы "Модернизация системы общего образования в Кавалеровском муниципальном районе на 2015-2017годы"</t>
  </si>
  <si>
    <t>Исполнение подпрограммы "Модернизация системы общего образования в Кавалеровском муниципальном районе на 2015-2017годы"</t>
  </si>
  <si>
    <t>Срок осуществления закупки с 03.04.2017 по 31.12.2017 </t>
  </si>
  <si>
    <t>Услуги по асфальтированию улиц с. Синегорье</t>
  </si>
  <si>
    <t xml:space="preserve">Услуги по подметанию и уборке снега </t>
  </si>
  <si>
    <t>Срок осуществления закупки с 01.09.2017 по31.12.2017  один раз в год</t>
  </si>
  <si>
    <t>Разделение закупки</t>
  </si>
  <si>
    <t>173251500246825150100100480008129244</t>
  </si>
  <si>
    <t>Развитие улично-дорожной сети сельских поселений, повышение безопасности дорожного движения в границах Кавалеровского муниципального района</t>
  </si>
  <si>
    <t>Услуги по инженерно-техническому проектированию туннелей, автомагистралей, улиц, транспортных развязок и подобных объектов</t>
  </si>
  <si>
    <t>173251500246825150100100470007112244</t>
  </si>
  <si>
    <t>Ремонтное профилирование с окювечиванием и уплотнением</t>
  </si>
  <si>
    <t>июня</t>
  </si>
  <si>
    <t>Срок осуществления закупки с 01.06.2017 по31.12.2017  один раз в год</t>
  </si>
  <si>
    <t>173251500246825150100100460004211244</t>
  </si>
  <si>
    <t>Срок осуществления закупки с 01.06.2017 по31.12.2017 </t>
  </si>
  <si>
    <t>версия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</si>
  <si>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исполнения. № 77 от 2016-03-24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</si>
  <si>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исполнения. № 77 от 2016-03-25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</si>
  <si>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исполнения. № 77 от 2016-03-26</t>
  </si>
  <si>
    <t xml:space="preserve">Вид документа (базовый (0), измененный </t>
  </si>
  <si>
    <t xml:space="preserve">Работы по устройству защитного вала подруслового водозабора </t>
  </si>
  <si>
    <t xml:space="preserve">Работы по ограждению защитной зоны подруслового водозабора </t>
  </si>
  <si>
    <t>173251500246825150100100500004312244</t>
  </si>
  <si>
    <t>173251500246825150100100490004291244</t>
  </si>
  <si>
    <t>Положение об утверждении требований к порядку разработки и принятия правовых актов о нормировании в сфере закупок для обеспечения муниципальных нужд, содержанию указанных актов и обеспечению их исполнения. № 77 от 2016-03-22</t>
  </si>
  <si>
    <t>Срок осуществления закупки с 01.07.2017 по 31.12.2017 </t>
  </si>
  <si>
    <t>Срок осуществления закупки с 01.07.2017 по 31.12.2017 , один раз в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</si>
</sst>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26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9"/>
      <name val="Tahoma"/>
      <family val="2"/>
    </font>
    <font>
      <sz val="12"/>
      <color indexed="8"/>
      <name val="Calibri"/>
      <family val="2"/>
    </font>
    <font>
      <sz val="16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3" fillId="0" borderId="14" xfId="0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11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7" fillId="0" borderId="12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wrapText="1"/>
    </xf>
    <xf numFmtId="0" fontId="10" fillId="0" borderId="0" xfId="0" applyFont="1" applyAlignment="1">
      <alignment/>
    </xf>
    <xf numFmtId="164" fontId="1" fillId="0" borderId="12" xfId="0" applyNumberFormat="1" applyFont="1" applyBorder="1" applyAlignment="1">
      <alignment wrapText="1"/>
    </xf>
    <xf numFmtId="0" fontId="1" fillId="24" borderId="12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1" fillId="11" borderId="12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9" fillId="11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6" xfId="0" applyBorder="1" applyAlignment="1">
      <alignment/>
    </xf>
    <xf numFmtId="49" fontId="7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1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view="pageBreakPreview" zoomScale="60" zoomScaleNormal="75" zoomScalePageLayoutView="0" workbookViewId="0" topLeftCell="A1">
      <selection activeCell="H71" sqref="H71:H72"/>
    </sheetView>
  </sheetViews>
  <sheetFormatPr defaultColWidth="9.140625" defaultRowHeight="15"/>
  <cols>
    <col min="2" max="2" width="48.28125" style="0" customWidth="1"/>
    <col min="3" max="3" width="38.57421875" style="0" customWidth="1"/>
    <col min="4" max="4" width="18.421875" style="0" customWidth="1"/>
    <col min="5" max="5" width="17.28125" style="0" customWidth="1"/>
    <col min="7" max="7" width="10.8515625" style="0" customWidth="1"/>
    <col min="8" max="8" width="14.00390625" style="0" customWidth="1"/>
    <col min="9" max="9" width="11.28125" style="0" customWidth="1"/>
    <col min="10" max="10" width="10.7109375" style="0" customWidth="1"/>
    <col min="12" max="12" width="21.57421875" style="0" customWidth="1"/>
    <col min="13" max="13" width="11.28125" style="0" customWidth="1"/>
    <col min="14" max="14" width="13.421875" style="0" bestFit="1" customWidth="1"/>
    <col min="15" max="15" width="36.140625" style="0" customWidth="1"/>
  </cols>
  <sheetData>
    <row r="1" spans="1:15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9.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6.2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4" ht="21" customHeight="1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M4" s="63" t="s">
        <v>4</v>
      </c>
      <c r="N4" s="63"/>
    </row>
    <row r="5" spans="1:14" ht="14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M5" s="64"/>
      <c r="N5" s="64"/>
    </row>
    <row r="6" spans="1:14" ht="15" hidden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2" t="s">
        <v>5</v>
      </c>
      <c r="M6" s="6"/>
      <c r="N6" s="7">
        <v>2515002468</v>
      </c>
    </row>
    <row r="7" spans="1:14" ht="30" customHeight="1">
      <c r="A7" s="71" t="s">
        <v>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2" t="s">
        <v>7</v>
      </c>
      <c r="M7" s="63">
        <v>251501001</v>
      </c>
      <c r="N7" s="63"/>
    </row>
    <row r="8" spans="1:14" ht="24.75" customHeight="1">
      <c r="A8" s="69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58" t="s">
        <v>9</v>
      </c>
      <c r="M8" s="63">
        <v>75404</v>
      </c>
      <c r="N8" s="63"/>
    </row>
    <row r="9" spans="1:14" ht="20.25" customHeight="1">
      <c r="A9" s="70" t="s">
        <v>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58"/>
      <c r="M9" s="63"/>
      <c r="N9" s="63"/>
    </row>
    <row r="10" spans="1:14" ht="20.25" customHeight="1">
      <c r="A10" s="69" t="s">
        <v>11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58" t="s">
        <v>12</v>
      </c>
      <c r="M10" s="63">
        <v>5610151051</v>
      </c>
      <c r="N10" s="63"/>
    </row>
    <row r="11" spans="1:14" ht="18.75" customHeight="1">
      <c r="A11" s="70" t="s">
        <v>13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58"/>
      <c r="M11" s="63"/>
      <c r="N11" s="63"/>
    </row>
    <row r="12" spans="1:14" ht="21" customHeight="1">
      <c r="A12" s="69" t="s">
        <v>14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58"/>
      <c r="M12" s="63"/>
      <c r="N12" s="63"/>
    </row>
    <row r="13" spans="1:14" ht="30.75" customHeight="1">
      <c r="A13" s="70" t="s">
        <v>15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M13" s="64"/>
      <c r="N13" s="64"/>
    </row>
    <row r="14" spans="1:14" ht="43.5" customHeight="1">
      <c r="A14" s="69" t="s">
        <v>16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58" t="s">
        <v>17</v>
      </c>
      <c r="M14" s="64"/>
      <c r="N14" s="64"/>
    </row>
    <row r="15" spans="1:14" ht="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58"/>
      <c r="M15" s="64"/>
      <c r="N15" s="64"/>
    </row>
    <row r="16" spans="1:14" ht="21.75" customHeight="1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58" t="s">
        <v>12</v>
      </c>
      <c r="M16" s="64"/>
      <c r="N16" s="64"/>
    </row>
    <row r="17" spans="1:14" ht="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58"/>
      <c r="M17" s="64"/>
      <c r="N17" s="64"/>
    </row>
    <row r="18" spans="1:14" ht="18.75" customHeight="1">
      <c r="A18" s="69" t="s">
        <v>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t="s">
        <v>199</v>
      </c>
      <c r="M18" s="63">
        <v>5</v>
      </c>
      <c r="N18" s="63"/>
    </row>
    <row r="21" spans="1:15" s="10" customFormat="1" ht="39" customHeight="1">
      <c r="A21" s="56" t="s">
        <v>165</v>
      </c>
      <c r="B21" s="56" t="s">
        <v>20</v>
      </c>
      <c r="C21" s="56" t="s">
        <v>21</v>
      </c>
      <c r="D21" s="56"/>
      <c r="E21" s="56" t="s">
        <v>22</v>
      </c>
      <c r="F21" s="57" t="s">
        <v>23</v>
      </c>
      <c r="G21" s="56" t="s">
        <v>24</v>
      </c>
      <c r="H21" s="56"/>
      <c r="I21" s="56"/>
      <c r="J21" s="56"/>
      <c r="K21" s="56"/>
      <c r="L21" s="57" t="s">
        <v>25</v>
      </c>
      <c r="M21" s="57" t="s">
        <v>26</v>
      </c>
      <c r="N21" s="57" t="s">
        <v>27</v>
      </c>
      <c r="O21" s="56" t="s">
        <v>28</v>
      </c>
    </row>
    <row r="22" spans="1:15" s="10" customFormat="1" ht="37.5" customHeight="1">
      <c r="A22" s="56"/>
      <c r="B22" s="56"/>
      <c r="C22" s="57" t="s">
        <v>29</v>
      </c>
      <c r="D22" s="57" t="s">
        <v>30</v>
      </c>
      <c r="E22" s="56"/>
      <c r="F22" s="57"/>
      <c r="G22" s="56" t="s">
        <v>31</v>
      </c>
      <c r="H22" s="56" t="s">
        <v>32</v>
      </c>
      <c r="I22" s="56"/>
      <c r="J22" s="56"/>
      <c r="K22" s="56"/>
      <c r="L22" s="57"/>
      <c r="M22" s="57"/>
      <c r="N22" s="57"/>
      <c r="O22" s="56"/>
    </row>
    <row r="23" spans="1:15" s="10" customFormat="1" ht="28.5" customHeight="1">
      <c r="A23" s="56"/>
      <c r="B23" s="56"/>
      <c r="C23" s="57"/>
      <c r="D23" s="57"/>
      <c r="E23" s="56"/>
      <c r="F23" s="57"/>
      <c r="G23" s="56"/>
      <c r="H23" s="56" t="s">
        <v>33</v>
      </c>
      <c r="I23" s="56" t="s">
        <v>34</v>
      </c>
      <c r="J23" s="56"/>
      <c r="K23" s="56" t="s">
        <v>35</v>
      </c>
      <c r="L23" s="57"/>
      <c r="M23" s="57"/>
      <c r="N23" s="57"/>
      <c r="O23" s="56"/>
    </row>
    <row r="24" spans="1:15" s="10" customFormat="1" ht="261" customHeight="1">
      <c r="A24" s="56"/>
      <c r="B24" s="56"/>
      <c r="C24" s="57"/>
      <c r="D24" s="57"/>
      <c r="E24" s="56"/>
      <c r="F24" s="57"/>
      <c r="G24" s="56"/>
      <c r="H24" s="56"/>
      <c r="I24" s="13" t="s">
        <v>36</v>
      </c>
      <c r="J24" s="13" t="s">
        <v>37</v>
      </c>
      <c r="K24" s="56"/>
      <c r="L24" s="57"/>
      <c r="M24" s="57"/>
      <c r="N24" s="57"/>
      <c r="O24" s="56"/>
    </row>
    <row r="25" spans="1:15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  <c r="O25" s="7">
        <v>15</v>
      </c>
    </row>
    <row r="26" spans="1:15" ht="72" customHeight="1">
      <c r="A26" s="62">
        <v>1</v>
      </c>
      <c r="B26" s="72" t="s">
        <v>139</v>
      </c>
      <c r="C26" s="62" t="s">
        <v>38</v>
      </c>
      <c r="D26" s="62" t="s">
        <v>39</v>
      </c>
      <c r="E26" s="62" t="s">
        <v>40</v>
      </c>
      <c r="F26" s="62">
        <v>2017</v>
      </c>
      <c r="G26" s="62">
        <f>H26+I26+J26</f>
        <v>152.28</v>
      </c>
      <c r="H26" s="62">
        <v>50.76</v>
      </c>
      <c r="I26" s="62">
        <v>50.76</v>
      </c>
      <c r="J26" s="62">
        <v>50.76</v>
      </c>
      <c r="K26" s="62">
        <v>0</v>
      </c>
      <c r="L26" s="7" t="s">
        <v>41</v>
      </c>
      <c r="M26" s="62" t="s">
        <v>43</v>
      </c>
      <c r="N26" s="62" t="s">
        <v>44</v>
      </c>
      <c r="O26" s="62"/>
    </row>
    <row r="27" spans="1:15" ht="18.75" customHeight="1">
      <c r="A27" s="62"/>
      <c r="B27" s="72"/>
      <c r="C27" s="62"/>
      <c r="D27" s="62"/>
      <c r="E27" s="62"/>
      <c r="F27" s="62"/>
      <c r="G27" s="62"/>
      <c r="H27" s="62"/>
      <c r="I27" s="62"/>
      <c r="J27" s="62"/>
      <c r="K27" s="62"/>
      <c r="L27" s="7" t="s">
        <v>42</v>
      </c>
      <c r="M27" s="62"/>
      <c r="N27" s="62"/>
      <c r="O27" s="62"/>
    </row>
    <row r="28" spans="1:15" ht="71.25" customHeight="1">
      <c r="A28" s="62">
        <v>2</v>
      </c>
      <c r="B28" s="72" t="s">
        <v>143</v>
      </c>
      <c r="C28" s="62" t="s">
        <v>38</v>
      </c>
      <c r="D28" s="62" t="s">
        <v>39</v>
      </c>
      <c r="E28" s="62" t="s">
        <v>53</v>
      </c>
      <c r="F28" s="62">
        <v>2017</v>
      </c>
      <c r="G28" s="62">
        <f>H28+I28+J28</f>
        <v>30</v>
      </c>
      <c r="H28" s="62">
        <v>10</v>
      </c>
      <c r="I28" s="62">
        <v>10</v>
      </c>
      <c r="J28" s="62">
        <v>10</v>
      </c>
      <c r="K28" s="62">
        <v>0</v>
      </c>
      <c r="L28" s="7" t="s">
        <v>41</v>
      </c>
      <c r="M28" s="62" t="s">
        <v>43</v>
      </c>
      <c r="N28" s="62" t="s">
        <v>44</v>
      </c>
      <c r="O28" s="62"/>
    </row>
    <row r="29" spans="1:15" ht="15">
      <c r="A29" s="62"/>
      <c r="B29" s="72"/>
      <c r="C29" s="62"/>
      <c r="D29" s="62"/>
      <c r="E29" s="62"/>
      <c r="F29" s="62"/>
      <c r="G29" s="62"/>
      <c r="H29" s="62"/>
      <c r="I29" s="62"/>
      <c r="J29" s="62"/>
      <c r="K29" s="62"/>
      <c r="L29" s="7" t="s">
        <v>42</v>
      </c>
      <c r="M29" s="62"/>
      <c r="N29" s="62"/>
      <c r="O29" s="62"/>
    </row>
    <row r="30" spans="1:15" ht="165.75" customHeight="1" hidden="1">
      <c r="A30" s="62">
        <v>9</v>
      </c>
      <c r="B30" s="72" t="s">
        <v>144</v>
      </c>
      <c r="C30" s="62" t="s">
        <v>58</v>
      </c>
      <c r="D30" s="62" t="s">
        <v>39</v>
      </c>
      <c r="E30" s="54" t="s">
        <v>59</v>
      </c>
      <c r="F30" s="62">
        <v>2017</v>
      </c>
      <c r="G30" s="62">
        <f>H30+I30+J30</f>
        <v>0</v>
      </c>
      <c r="H30" s="62">
        <v>0</v>
      </c>
      <c r="I30" s="62">
        <v>0</v>
      </c>
      <c r="J30" s="62">
        <v>0</v>
      </c>
      <c r="K30" s="62">
        <v>0</v>
      </c>
      <c r="L30" s="7" t="s">
        <v>60</v>
      </c>
      <c r="M30" s="62" t="s">
        <v>43</v>
      </c>
      <c r="N30" s="62" t="s">
        <v>44</v>
      </c>
      <c r="O30" s="62" t="s">
        <v>164</v>
      </c>
    </row>
    <row r="31" spans="1:15" ht="15" hidden="1">
      <c r="A31" s="62"/>
      <c r="B31" s="72"/>
      <c r="C31" s="62"/>
      <c r="D31" s="62"/>
      <c r="E31" s="55"/>
      <c r="F31" s="62"/>
      <c r="G31" s="62"/>
      <c r="H31" s="62"/>
      <c r="I31" s="62"/>
      <c r="J31" s="62"/>
      <c r="K31" s="62"/>
      <c r="L31" s="7" t="s">
        <v>42</v>
      </c>
      <c r="M31" s="62"/>
      <c r="N31" s="62"/>
      <c r="O31" s="62"/>
    </row>
    <row r="32" spans="1:15" ht="78" customHeight="1">
      <c r="A32" s="62">
        <v>3</v>
      </c>
      <c r="B32" s="72" t="s">
        <v>145</v>
      </c>
      <c r="C32" s="62" t="s">
        <v>63</v>
      </c>
      <c r="D32" s="62" t="s">
        <v>39</v>
      </c>
      <c r="E32" s="52" t="s">
        <v>186</v>
      </c>
      <c r="F32" s="62">
        <v>2017</v>
      </c>
      <c r="G32" s="66">
        <f>H32+I32+J32</f>
        <v>2663.278</v>
      </c>
      <c r="H32" s="66">
        <v>2663.278</v>
      </c>
      <c r="I32" s="62">
        <v>0</v>
      </c>
      <c r="J32" s="62">
        <v>0</v>
      </c>
      <c r="K32" s="62">
        <v>0</v>
      </c>
      <c r="L32" s="7" t="s">
        <v>198</v>
      </c>
      <c r="M32" s="62" t="s">
        <v>43</v>
      </c>
      <c r="N32" s="62" t="s">
        <v>44</v>
      </c>
      <c r="O32" s="62" t="s">
        <v>189</v>
      </c>
    </row>
    <row r="33" spans="1:15" ht="24.75" customHeight="1">
      <c r="A33" s="62"/>
      <c r="B33" s="72"/>
      <c r="C33" s="62"/>
      <c r="D33" s="62"/>
      <c r="E33" s="53"/>
      <c r="F33" s="62"/>
      <c r="G33" s="62"/>
      <c r="H33" s="62"/>
      <c r="I33" s="62"/>
      <c r="J33" s="62"/>
      <c r="K33" s="62"/>
      <c r="L33" s="7" t="s">
        <v>42</v>
      </c>
      <c r="M33" s="62"/>
      <c r="N33" s="62"/>
      <c r="O33" s="62"/>
    </row>
    <row r="34" spans="1:15" ht="178.5" customHeight="1">
      <c r="A34" s="7">
        <v>4</v>
      </c>
      <c r="B34" s="15" t="s">
        <v>197</v>
      </c>
      <c r="C34" s="7" t="s">
        <v>63</v>
      </c>
      <c r="D34" s="7" t="s">
        <v>191</v>
      </c>
      <c r="E34" s="7" t="s">
        <v>194</v>
      </c>
      <c r="F34" s="7">
        <v>2017</v>
      </c>
      <c r="G34" s="7">
        <f>H34</f>
        <v>2870.838</v>
      </c>
      <c r="H34" s="7">
        <v>2870.838</v>
      </c>
      <c r="I34" s="7">
        <v>0</v>
      </c>
      <c r="J34" s="7">
        <v>0</v>
      </c>
      <c r="K34" s="7">
        <v>0</v>
      </c>
      <c r="L34" s="7" t="s">
        <v>188</v>
      </c>
      <c r="M34" s="7" t="s">
        <v>44</v>
      </c>
      <c r="N34" s="7" t="s">
        <v>44</v>
      </c>
      <c r="O34" s="7"/>
    </row>
    <row r="35" spans="1:15" ht="189" customHeight="1">
      <c r="A35" s="7">
        <v>5</v>
      </c>
      <c r="B35" s="15" t="s">
        <v>193</v>
      </c>
      <c r="C35" s="7" t="s">
        <v>63</v>
      </c>
      <c r="D35" s="7" t="s">
        <v>191</v>
      </c>
      <c r="E35" s="7" t="s">
        <v>192</v>
      </c>
      <c r="F35" s="7">
        <v>2017</v>
      </c>
      <c r="G35" s="7">
        <f>H35</f>
        <v>300</v>
      </c>
      <c r="H35" s="7">
        <v>300</v>
      </c>
      <c r="I35" s="7">
        <v>0</v>
      </c>
      <c r="J35" s="7">
        <v>0</v>
      </c>
      <c r="K35" s="7">
        <v>0</v>
      </c>
      <c r="L35" s="7" t="s">
        <v>188</v>
      </c>
      <c r="M35" s="7" t="s">
        <v>44</v>
      </c>
      <c r="N35" s="7" t="s">
        <v>44</v>
      </c>
      <c r="O35" s="7"/>
    </row>
    <row r="36" spans="1:15" ht="191.25" customHeight="1">
      <c r="A36" s="7">
        <v>6</v>
      </c>
      <c r="B36" s="15" t="s">
        <v>190</v>
      </c>
      <c r="C36" s="7" t="s">
        <v>63</v>
      </c>
      <c r="D36" s="7" t="s">
        <v>191</v>
      </c>
      <c r="E36" s="7" t="s">
        <v>187</v>
      </c>
      <c r="F36" s="7">
        <v>2017</v>
      </c>
      <c r="G36" s="7">
        <f>H36</f>
        <v>270</v>
      </c>
      <c r="H36" s="7">
        <v>270</v>
      </c>
      <c r="I36" s="7">
        <v>0</v>
      </c>
      <c r="J36" s="7">
        <v>0</v>
      </c>
      <c r="K36" s="7">
        <v>0</v>
      </c>
      <c r="L36" s="7" t="s">
        <v>196</v>
      </c>
      <c r="M36" s="7" t="s">
        <v>44</v>
      </c>
      <c r="N36" s="7" t="s">
        <v>44</v>
      </c>
      <c r="O36" s="7"/>
    </row>
    <row r="37" spans="1:15" ht="84" customHeight="1">
      <c r="A37" s="62">
        <v>7</v>
      </c>
      <c r="B37" s="72" t="s">
        <v>146</v>
      </c>
      <c r="C37" s="62" t="s">
        <v>66</v>
      </c>
      <c r="D37" s="62" t="s">
        <v>39</v>
      </c>
      <c r="E37" s="62" t="s">
        <v>67</v>
      </c>
      <c r="F37" s="62">
        <v>2017</v>
      </c>
      <c r="G37" s="62">
        <v>600</v>
      </c>
      <c r="H37" s="62">
        <v>600</v>
      </c>
      <c r="I37" s="62">
        <v>0</v>
      </c>
      <c r="J37" s="62">
        <v>0</v>
      </c>
      <c r="K37" s="62">
        <v>0</v>
      </c>
      <c r="L37" s="7" t="s">
        <v>185</v>
      </c>
      <c r="M37" s="62" t="s">
        <v>43</v>
      </c>
      <c r="N37" s="62" t="s">
        <v>44</v>
      </c>
      <c r="O37" s="62"/>
    </row>
    <row r="38" spans="1:15" ht="15">
      <c r="A38" s="62"/>
      <c r="B38" s="72"/>
      <c r="C38" s="62"/>
      <c r="D38" s="62"/>
      <c r="E38" s="62"/>
      <c r="F38" s="62"/>
      <c r="G38" s="62"/>
      <c r="H38" s="62"/>
      <c r="I38" s="62"/>
      <c r="J38" s="62"/>
      <c r="K38" s="62"/>
      <c r="L38" s="7" t="s">
        <v>42</v>
      </c>
      <c r="M38" s="62"/>
      <c r="N38" s="62"/>
      <c r="O38" s="62"/>
    </row>
    <row r="39" spans="1:15" ht="109.5" customHeight="1">
      <c r="A39" s="62">
        <v>8</v>
      </c>
      <c r="B39" s="72" t="s">
        <v>147</v>
      </c>
      <c r="C39" s="62" t="s">
        <v>68</v>
      </c>
      <c r="D39" s="62" t="s">
        <v>39</v>
      </c>
      <c r="E39" s="62" t="s">
        <v>69</v>
      </c>
      <c r="F39" s="62">
        <v>2017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7" t="s">
        <v>60</v>
      </c>
      <c r="M39" s="62" t="s">
        <v>43</v>
      </c>
      <c r="N39" s="62" t="s">
        <v>44</v>
      </c>
      <c r="O39" s="62" t="s">
        <v>70</v>
      </c>
    </row>
    <row r="40" spans="1:15" ht="97.5" customHeight="1">
      <c r="A40" s="62"/>
      <c r="B40" s="72"/>
      <c r="C40" s="62"/>
      <c r="D40" s="62"/>
      <c r="E40" s="62"/>
      <c r="F40" s="62"/>
      <c r="G40" s="62"/>
      <c r="H40" s="62"/>
      <c r="I40" s="62"/>
      <c r="J40" s="62"/>
      <c r="K40" s="62"/>
      <c r="L40" s="7" t="s">
        <v>42</v>
      </c>
      <c r="M40" s="62"/>
      <c r="N40" s="62"/>
      <c r="O40" s="62"/>
    </row>
    <row r="41" spans="1:15" ht="109.5" customHeight="1">
      <c r="A41" s="62">
        <v>9</v>
      </c>
      <c r="B41" s="72" t="s">
        <v>148</v>
      </c>
      <c r="C41" s="62" t="s">
        <v>73</v>
      </c>
      <c r="D41" s="62" t="s">
        <v>39</v>
      </c>
      <c r="E41" s="62" t="s">
        <v>74</v>
      </c>
      <c r="F41" s="62">
        <v>2017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7" t="s">
        <v>75</v>
      </c>
      <c r="M41" s="62" t="s">
        <v>43</v>
      </c>
      <c r="N41" s="62" t="s">
        <v>44</v>
      </c>
      <c r="O41" s="62" t="s">
        <v>70</v>
      </c>
    </row>
    <row r="42" spans="1:15" ht="96" customHeight="1">
      <c r="A42" s="62"/>
      <c r="B42" s="72"/>
      <c r="C42" s="62"/>
      <c r="D42" s="62"/>
      <c r="E42" s="62"/>
      <c r="F42" s="62"/>
      <c r="G42" s="62"/>
      <c r="H42" s="62"/>
      <c r="I42" s="62"/>
      <c r="J42" s="62"/>
      <c r="K42" s="62"/>
      <c r="L42" s="7" t="s">
        <v>42</v>
      </c>
      <c r="M42" s="62"/>
      <c r="N42" s="62"/>
      <c r="O42" s="62"/>
    </row>
    <row r="43" spans="1:15" ht="116.25" customHeight="1" hidden="1">
      <c r="A43" s="62">
        <v>18</v>
      </c>
      <c r="B43" s="72" t="s">
        <v>149</v>
      </c>
      <c r="C43" s="62" t="s">
        <v>38</v>
      </c>
      <c r="D43" s="62" t="s">
        <v>39</v>
      </c>
      <c r="E43" s="62" t="s">
        <v>78</v>
      </c>
      <c r="F43" s="62">
        <v>2017</v>
      </c>
      <c r="G43" s="62">
        <v>0</v>
      </c>
      <c r="H43" s="62"/>
      <c r="I43" s="62">
        <v>0</v>
      </c>
      <c r="J43" s="62">
        <v>0</v>
      </c>
      <c r="K43" s="62">
        <v>0</v>
      </c>
      <c r="L43" s="7" t="s">
        <v>41</v>
      </c>
      <c r="M43" s="62" t="s">
        <v>43</v>
      </c>
      <c r="N43" s="62" t="s">
        <v>44</v>
      </c>
      <c r="O43" s="62"/>
    </row>
    <row r="44" spans="1:15" ht="15" hidden="1">
      <c r="A44" s="62"/>
      <c r="B44" s="72"/>
      <c r="C44" s="62"/>
      <c r="D44" s="62"/>
      <c r="E44" s="62"/>
      <c r="F44" s="62"/>
      <c r="G44" s="62"/>
      <c r="H44" s="62"/>
      <c r="I44" s="62"/>
      <c r="J44" s="62"/>
      <c r="K44" s="62"/>
      <c r="L44" s="7" t="s">
        <v>42</v>
      </c>
      <c r="M44" s="62"/>
      <c r="N44" s="62"/>
      <c r="O44" s="62"/>
    </row>
    <row r="45" spans="1:15" ht="81.75" customHeight="1">
      <c r="A45" s="7">
        <v>10</v>
      </c>
      <c r="B45" s="15" t="s">
        <v>150</v>
      </c>
      <c r="C45" s="7" t="s">
        <v>79</v>
      </c>
      <c r="D45" s="7" t="s">
        <v>39</v>
      </c>
      <c r="E45" s="7" t="s">
        <v>40</v>
      </c>
      <c r="F45" s="7">
        <v>2017</v>
      </c>
      <c r="G45" s="7">
        <v>12</v>
      </c>
      <c r="H45" s="7">
        <v>4</v>
      </c>
      <c r="I45" s="7">
        <v>4</v>
      </c>
      <c r="J45" s="7">
        <v>4</v>
      </c>
      <c r="K45" s="7">
        <v>0</v>
      </c>
      <c r="L45" s="7" t="s">
        <v>41</v>
      </c>
      <c r="M45" s="7" t="s">
        <v>43</v>
      </c>
      <c r="N45" s="7" t="s">
        <v>44</v>
      </c>
      <c r="O45" s="7"/>
    </row>
    <row r="46" spans="1:15" ht="81" customHeight="1">
      <c r="A46" s="62">
        <v>11</v>
      </c>
      <c r="B46" s="72" t="s">
        <v>151</v>
      </c>
      <c r="C46" s="62" t="s">
        <v>79</v>
      </c>
      <c r="D46" s="62" t="s">
        <v>39</v>
      </c>
      <c r="E46" s="62" t="s">
        <v>80</v>
      </c>
      <c r="F46" s="62">
        <v>2017</v>
      </c>
      <c r="G46" s="62">
        <v>36</v>
      </c>
      <c r="H46" s="62">
        <v>12</v>
      </c>
      <c r="I46" s="62">
        <v>12</v>
      </c>
      <c r="J46" s="62">
        <v>12</v>
      </c>
      <c r="K46" s="62">
        <v>0</v>
      </c>
      <c r="L46" s="7" t="s">
        <v>41</v>
      </c>
      <c r="M46" s="62" t="s">
        <v>43</v>
      </c>
      <c r="N46" s="62" t="s">
        <v>44</v>
      </c>
      <c r="O46" s="62"/>
    </row>
    <row r="47" spans="1:15" ht="15">
      <c r="A47" s="62"/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7" t="s">
        <v>42</v>
      </c>
      <c r="M47" s="62"/>
      <c r="N47" s="62"/>
      <c r="O47" s="62"/>
    </row>
    <row r="48" spans="1:15" ht="111.75" customHeight="1">
      <c r="A48" s="62">
        <v>12</v>
      </c>
      <c r="B48" s="72" t="s">
        <v>152</v>
      </c>
      <c r="C48" s="62" t="s">
        <v>79</v>
      </c>
      <c r="D48" s="62" t="s">
        <v>39</v>
      </c>
      <c r="E48" s="62" t="s">
        <v>81</v>
      </c>
      <c r="F48" s="62">
        <v>2017</v>
      </c>
      <c r="G48" s="62">
        <v>511.9</v>
      </c>
      <c r="H48" s="62">
        <v>255.3</v>
      </c>
      <c r="I48" s="62">
        <v>128.3</v>
      </c>
      <c r="J48" s="62">
        <v>128.3</v>
      </c>
      <c r="K48" s="62">
        <v>0</v>
      </c>
      <c r="L48" s="7" t="s">
        <v>41</v>
      </c>
      <c r="M48" s="62" t="s">
        <v>43</v>
      </c>
      <c r="N48" s="62" t="s">
        <v>44</v>
      </c>
      <c r="O48" s="48" t="s">
        <v>70</v>
      </c>
    </row>
    <row r="49" spans="1:15" ht="219" customHeight="1">
      <c r="A49" s="62"/>
      <c r="B49" s="72"/>
      <c r="C49" s="62"/>
      <c r="D49" s="62"/>
      <c r="E49" s="62"/>
      <c r="F49" s="62"/>
      <c r="G49" s="62"/>
      <c r="H49" s="62"/>
      <c r="I49" s="62"/>
      <c r="J49" s="62"/>
      <c r="K49" s="62"/>
      <c r="L49" s="7" t="s">
        <v>42</v>
      </c>
      <c r="M49" s="62"/>
      <c r="N49" s="62"/>
      <c r="O49" s="49"/>
    </row>
    <row r="50" spans="1:15" ht="71.25" customHeight="1">
      <c r="A50" s="62">
        <v>13</v>
      </c>
      <c r="B50" s="72" t="s">
        <v>153</v>
      </c>
      <c r="C50" s="62" t="s">
        <v>79</v>
      </c>
      <c r="D50" s="62" t="s">
        <v>82</v>
      </c>
      <c r="E50" s="62" t="s">
        <v>83</v>
      </c>
      <c r="F50" s="62">
        <v>2017</v>
      </c>
      <c r="G50" s="62">
        <v>4.8</v>
      </c>
      <c r="H50" s="62">
        <v>1.6</v>
      </c>
      <c r="I50" s="62">
        <v>1.6</v>
      </c>
      <c r="J50" s="62">
        <v>1.6</v>
      </c>
      <c r="K50" s="62">
        <v>0</v>
      </c>
      <c r="L50" s="7" t="s">
        <v>41</v>
      </c>
      <c r="M50" s="62" t="s">
        <v>43</v>
      </c>
      <c r="N50" s="62" t="s">
        <v>44</v>
      </c>
      <c r="O50" s="62"/>
    </row>
    <row r="51" spans="1:15" ht="25.5" customHeight="1">
      <c r="A51" s="62"/>
      <c r="B51" s="72"/>
      <c r="C51" s="62"/>
      <c r="D51" s="62"/>
      <c r="E51" s="62"/>
      <c r="F51" s="62"/>
      <c r="G51" s="62"/>
      <c r="H51" s="62"/>
      <c r="I51" s="62"/>
      <c r="J51" s="62"/>
      <c r="K51" s="62"/>
      <c r="L51" s="7" t="s">
        <v>42</v>
      </c>
      <c r="M51" s="62"/>
      <c r="N51" s="62"/>
      <c r="O51" s="62"/>
    </row>
    <row r="52" spans="1:15" ht="73.5" customHeight="1">
      <c r="A52" s="62">
        <v>14</v>
      </c>
      <c r="B52" s="72" t="s">
        <v>154</v>
      </c>
      <c r="C52" s="62" t="s">
        <v>88</v>
      </c>
      <c r="D52" s="62" t="s">
        <v>39</v>
      </c>
      <c r="E52" s="62" t="s">
        <v>40</v>
      </c>
      <c r="F52" s="62">
        <v>2017</v>
      </c>
      <c r="G52" s="62">
        <v>36</v>
      </c>
      <c r="H52" s="62">
        <v>12</v>
      </c>
      <c r="I52" s="62">
        <v>12</v>
      </c>
      <c r="J52" s="62">
        <v>12</v>
      </c>
      <c r="K52" s="62">
        <v>0</v>
      </c>
      <c r="L52" s="7" t="s">
        <v>41</v>
      </c>
      <c r="M52" s="62" t="s">
        <v>43</v>
      </c>
      <c r="N52" s="62" t="s">
        <v>44</v>
      </c>
      <c r="O52" s="62"/>
    </row>
    <row r="53" spans="1:15" ht="15">
      <c r="A53" s="62"/>
      <c r="B53" s="72"/>
      <c r="C53" s="62"/>
      <c r="D53" s="62"/>
      <c r="E53" s="62"/>
      <c r="F53" s="62"/>
      <c r="G53" s="62"/>
      <c r="H53" s="62"/>
      <c r="I53" s="62"/>
      <c r="J53" s="62"/>
      <c r="K53" s="62"/>
      <c r="L53" s="7" t="s">
        <v>42</v>
      </c>
      <c r="M53" s="62"/>
      <c r="N53" s="62"/>
      <c r="O53" s="62"/>
    </row>
    <row r="54" spans="1:15" ht="68.25" customHeight="1">
      <c r="A54" s="62">
        <v>15</v>
      </c>
      <c r="B54" s="72" t="s">
        <v>155</v>
      </c>
      <c r="C54" s="62" t="s">
        <v>88</v>
      </c>
      <c r="D54" s="62" t="s">
        <v>39</v>
      </c>
      <c r="E54" s="62" t="s">
        <v>80</v>
      </c>
      <c r="F54" s="62">
        <v>2017</v>
      </c>
      <c r="G54" s="62">
        <v>30</v>
      </c>
      <c r="H54" s="62">
        <v>10</v>
      </c>
      <c r="I54" s="62">
        <v>10</v>
      </c>
      <c r="J54" s="62">
        <v>10</v>
      </c>
      <c r="K54" s="62">
        <v>0</v>
      </c>
      <c r="L54" s="7" t="s">
        <v>41</v>
      </c>
      <c r="M54" s="62" t="s">
        <v>43</v>
      </c>
      <c r="N54" s="62" t="s">
        <v>44</v>
      </c>
      <c r="O54" s="62"/>
    </row>
    <row r="55" spans="1:15" ht="15">
      <c r="A55" s="62"/>
      <c r="B55" s="72"/>
      <c r="C55" s="62"/>
      <c r="D55" s="62"/>
      <c r="E55" s="62"/>
      <c r="F55" s="62"/>
      <c r="G55" s="62"/>
      <c r="H55" s="62"/>
      <c r="I55" s="62"/>
      <c r="J55" s="62"/>
      <c r="K55" s="62"/>
      <c r="L55" s="7" t="s">
        <v>42</v>
      </c>
      <c r="M55" s="62"/>
      <c r="N55" s="62"/>
      <c r="O55" s="62"/>
    </row>
    <row r="56" spans="1:15" ht="72.75" customHeight="1">
      <c r="A56" s="62">
        <v>16</v>
      </c>
      <c r="B56" s="72" t="s">
        <v>156</v>
      </c>
      <c r="C56" s="62" t="s">
        <v>90</v>
      </c>
      <c r="D56" s="62" t="s">
        <v>39</v>
      </c>
      <c r="E56" s="62" t="s">
        <v>40</v>
      </c>
      <c r="F56" s="62">
        <v>2017</v>
      </c>
      <c r="G56" s="62">
        <v>25.2</v>
      </c>
      <c r="H56" s="62">
        <v>8.4</v>
      </c>
      <c r="I56" s="62">
        <v>8.4</v>
      </c>
      <c r="J56" s="62">
        <v>8.4</v>
      </c>
      <c r="K56" s="62">
        <v>0</v>
      </c>
      <c r="L56" s="7" t="s">
        <v>41</v>
      </c>
      <c r="M56" s="62" t="s">
        <v>43</v>
      </c>
      <c r="N56" s="62" t="s">
        <v>44</v>
      </c>
      <c r="O56" s="62"/>
    </row>
    <row r="57" spans="1:15" ht="15">
      <c r="A57" s="62"/>
      <c r="B57" s="72"/>
      <c r="C57" s="62"/>
      <c r="D57" s="62"/>
      <c r="E57" s="62"/>
      <c r="F57" s="62"/>
      <c r="G57" s="62"/>
      <c r="H57" s="62"/>
      <c r="I57" s="62"/>
      <c r="J57" s="62"/>
      <c r="K57" s="62"/>
      <c r="L57" s="7" t="s">
        <v>42</v>
      </c>
      <c r="M57" s="62"/>
      <c r="N57" s="62"/>
      <c r="O57" s="62"/>
    </row>
    <row r="58" spans="1:15" ht="56.25" customHeight="1">
      <c r="A58" s="62">
        <v>17</v>
      </c>
      <c r="B58" s="72" t="s">
        <v>157</v>
      </c>
      <c r="C58" s="62" t="s">
        <v>90</v>
      </c>
      <c r="D58" s="62" t="s">
        <v>39</v>
      </c>
      <c r="E58" s="62" t="s">
        <v>80</v>
      </c>
      <c r="F58" s="62">
        <v>2017</v>
      </c>
      <c r="G58" s="62">
        <v>36</v>
      </c>
      <c r="H58" s="62">
        <v>12</v>
      </c>
      <c r="I58" s="62">
        <v>12</v>
      </c>
      <c r="J58" s="62">
        <v>12</v>
      </c>
      <c r="K58" s="62">
        <v>0</v>
      </c>
      <c r="L58" s="7" t="s">
        <v>41</v>
      </c>
      <c r="M58" s="62" t="s">
        <v>43</v>
      </c>
      <c r="N58" s="62" t="s">
        <v>44</v>
      </c>
      <c r="O58" s="62"/>
    </row>
    <row r="59" spans="1:15" ht="15">
      <c r="A59" s="62"/>
      <c r="B59" s="72"/>
      <c r="C59" s="62"/>
      <c r="D59" s="62"/>
      <c r="E59" s="62"/>
      <c r="F59" s="62"/>
      <c r="G59" s="62"/>
      <c r="H59" s="62"/>
      <c r="I59" s="62"/>
      <c r="J59" s="62"/>
      <c r="K59" s="62"/>
      <c r="L59" s="7" t="s">
        <v>42</v>
      </c>
      <c r="M59" s="62"/>
      <c r="N59" s="62"/>
      <c r="O59" s="62"/>
    </row>
    <row r="60" spans="1:15" ht="76.5" customHeight="1">
      <c r="A60" s="62">
        <v>18</v>
      </c>
      <c r="B60" s="72" t="s">
        <v>158</v>
      </c>
      <c r="C60" s="62" t="s">
        <v>91</v>
      </c>
      <c r="D60" s="62" t="s">
        <v>39</v>
      </c>
      <c r="E60" s="62" t="s">
        <v>80</v>
      </c>
      <c r="F60" s="62">
        <v>2017</v>
      </c>
      <c r="G60" s="62">
        <v>12</v>
      </c>
      <c r="H60" s="62">
        <v>4</v>
      </c>
      <c r="I60" s="62">
        <v>4</v>
      </c>
      <c r="J60" s="62">
        <v>4</v>
      </c>
      <c r="K60" s="62">
        <v>0</v>
      </c>
      <c r="L60" s="7" t="s">
        <v>41</v>
      </c>
      <c r="M60" s="62" t="s">
        <v>43</v>
      </c>
      <c r="N60" s="62" t="s">
        <v>44</v>
      </c>
      <c r="O60" s="62"/>
    </row>
    <row r="61" spans="1:15" ht="15">
      <c r="A61" s="62"/>
      <c r="B61" s="72"/>
      <c r="C61" s="62"/>
      <c r="D61" s="62"/>
      <c r="E61" s="62"/>
      <c r="F61" s="62"/>
      <c r="G61" s="62"/>
      <c r="H61" s="62"/>
      <c r="I61" s="62"/>
      <c r="J61" s="62"/>
      <c r="K61" s="62"/>
      <c r="L61" s="7" t="s">
        <v>42</v>
      </c>
      <c r="M61" s="62"/>
      <c r="N61" s="62"/>
      <c r="O61" s="62"/>
    </row>
    <row r="62" spans="1:15" ht="74.25" customHeight="1">
      <c r="A62" s="62">
        <v>19</v>
      </c>
      <c r="B62" s="72" t="s">
        <v>159</v>
      </c>
      <c r="C62" s="62" t="s">
        <v>92</v>
      </c>
      <c r="D62" s="62" t="s">
        <v>39</v>
      </c>
      <c r="E62" s="62" t="s">
        <v>80</v>
      </c>
      <c r="F62" s="62">
        <v>2017</v>
      </c>
      <c r="G62" s="62">
        <v>36</v>
      </c>
      <c r="H62" s="62">
        <v>12</v>
      </c>
      <c r="I62" s="62">
        <v>12</v>
      </c>
      <c r="J62" s="62">
        <v>12</v>
      </c>
      <c r="K62" s="62">
        <v>0</v>
      </c>
      <c r="L62" s="7" t="s">
        <v>41</v>
      </c>
      <c r="M62" s="62" t="s">
        <v>43</v>
      </c>
      <c r="N62" s="62" t="s">
        <v>44</v>
      </c>
      <c r="O62" s="62"/>
    </row>
    <row r="63" spans="1:15" ht="16.5" customHeight="1">
      <c r="A63" s="62"/>
      <c r="B63" s="72"/>
      <c r="C63" s="62"/>
      <c r="D63" s="62"/>
      <c r="E63" s="62"/>
      <c r="F63" s="62"/>
      <c r="G63" s="62"/>
      <c r="H63" s="62"/>
      <c r="I63" s="62"/>
      <c r="J63" s="62"/>
      <c r="K63" s="62"/>
      <c r="L63" s="7" t="s">
        <v>42</v>
      </c>
      <c r="M63" s="62"/>
      <c r="N63" s="62"/>
      <c r="O63" s="62"/>
    </row>
    <row r="64" spans="1:15" ht="72.75" customHeight="1">
      <c r="A64" s="62">
        <v>20</v>
      </c>
      <c r="B64" s="72" t="s">
        <v>160</v>
      </c>
      <c r="C64" s="46" t="s">
        <v>183</v>
      </c>
      <c r="D64" s="62" t="s">
        <v>39</v>
      </c>
      <c r="E64" s="65" t="s">
        <v>180</v>
      </c>
      <c r="F64" s="62">
        <v>2017</v>
      </c>
      <c r="G64" s="66">
        <f>H64+I64+J64</f>
        <v>3000</v>
      </c>
      <c r="H64" s="66">
        <v>3000</v>
      </c>
      <c r="I64" s="62">
        <v>0</v>
      </c>
      <c r="J64" s="62">
        <v>0</v>
      </c>
      <c r="K64" s="62">
        <v>0</v>
      </c>
      <c r="L64" s="7" t="s">
        <v>93</v>
      </c>
      <c r="M64" s="62" t="s">
        <v>43</v>
      </c>
      <c r="N64" s="62" t="s">
        <v>44</v>
      </c>
      <c r="O64" s="62" t="s">
        <v>175</v>
      </c>
    </row>
    <row r="65" spans="1:15" ht="15">
      <c r="A65" s="62"/>
      <c r="B65" s="72"/>
      <c r="C65" s="46"/>
      <c r="D65" s="62"/>
      <c r="E65" s="65"/>
      <c r="F65" s="62"/>
      <c r="G65" s="62"/>
      <c r="H65" s="62"/>
      <c r="I65" s="62"/>
      <c r="J65" s="62"/>
      <c r="K65" s="62"/>
      <c r="L65" s="7" t="s">
        <v>42</v>
      </c>
      <c r="M65" s="62"/>
      <c r="N65" s="62"/>
      <c r="O65" s="62"/>
    </row>
    <row r="66" spans="1:15" ht="117" customHeight="1">
      <c r="A66" s="7">
        <v>21</v>
      </c>
      <c r="B66" s="15" t="s">
        <v>161</v>
      </c>
      <c r="C66" s="7" t="s">
        <v>79</v>
      </c>
      <c r="D66" s="7" t="s">
        <v>39</v>
      </c>
      <c r="E66" s="7" t="s">
        <v>94</v>
      </c>
      <c r="F66" s="7">
        <v>2017</v>
      </c>
      <c r="G66" s="7">
        <v>150</v>
      </c>
      <c r="H66" s="7">
        <v>150</v>
      </c>
      <c r="I66" s="7">
        <v>0</v>
      </c>
      <c r="J66" s="7">
        <v>0</v>
      </c>
      <c r="K66" s="7">
        <v>0</v>
      </c>
      <c r="L66" s="7" t="s">
        <v>93</v>
      </c>
      <c r="M66" s="7" t="s">
        <v>43</v>
      </c>
      <c r="N66" s="7" t="s">
        <v>44</v>
      </c>
      <c r="O66" s="7"/>
    </row>
    <row r="67" spans="1:15" s="38" customFormat="1" ht="73.5" customHeight="1" hidden="1">
      <c r="A67" s="76">
        <v>39</v>
      </c>
      <c r="B67" s="50" t="s">
        <v>162</v>
      </c>
      <c r="C67" s="76" t="s">
        <v>79</v>
      </c>
      <c r="D67" s="76" t="s">
        <v>39</v>
      </c>
      <c r="E67" s="76" t="s">
        <v>95</v>
      </c>
      <c r="F67" s="76">
        <v>2017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29" t="s">
        <v>96</v>
      </c>
      <c r="M67" s="76" t="s">
        <v>43</v>
      </c>
      <c r="N67" s="76" t="s">
        <v>44</v>
      </c>
      <c r="O67" s="76" t="s">
        <v>177</v>
      </c>
    </row>
    <row r="68" spans="1:15" s="38" customFormat="1" ht="15.75" customHeight="1" hidden="1">
      <c r="A68" s="76"/>
      <c r="B68" s="50"/>
      <c r="C68" s="76"/>
      <c r="D68" s="76"/>
      <c r="E68" s="76"/>
      <c r="F68" s="76"/>
      <c r="G68" s="76"/>
      <c r="H68" s="76"/>
      <c r="I68" s="76"/>
      <c r="J68" s="76"/>
      <c r="K68" s="76"/>
      <c r="L68" s="29" t="s">
        <v>42</v>
      </c>
      <c r="M68" s="76"/>
      <c r="N68" s="76"/>
      <c r="O68" s="76"/>
    </row>
    <row r="69" ht="15" hidden="1"/>
    <row r="70" ht="15" hidden="1"/>
    <row r="71" spans="1:15" ht="87.75" customHeight="1">
      <c r="A71" s="62">
        <v>22</v>
      </c>
      <c r="B71" s="72" t="s">
        <v>166</v>
      </c>
      <c r="C71" s="62" t="s">
        <v>58</v>
      </c>
      <c r="D71" s="62" t="s">
        <v>39</v>
      </c>
      <c r="E71" s="31" t="s">
        <v>167</v>
      </c>
      <c r="F71" s="62">
        <v>2017</v>
      </c>
      <c r="G71" s="62">
        <f>H71+I71+J71</f>
        <v>899.25</v>
      </c>
      <c r="H71" s="62">
        <f>299.75</f>
        <v>299.75</v>
      </c>
      <c r="I71" s="62">
        <v>299.75</v>
      </c>
      <c r="J71" s="62">
        <v>299.75</v>
      </c>
      <c r="K71" s="62">
        <v>0</v>
      </c>
      <c r="L71" s="7" t="s">
        <v>209</v>
      </c>
      <c r="M71" s="62" t="s">
        <v>43</v>
      </c>
      <c r="N71" s="62" t="s">
        <v>44</v>
      </c>
      <c r="O71" s="62"/>
    </row>
    <row r="72" spans="1:15" ht="101.25" customHeight="1">
      <c r="A72" s="62"/>
      <c r="B72" s="72"/>
      <c r="C72" s="62"/>
      <c r="D72" s="62"/>
      <c r="E72" s="32"/>
      <c r="F72" s="62"/>
      <c r="G72" s="62"/>
      <c r="H72" s="62"/>
      <c r="I72" s="62"/>
      <c r="J72" s="62"/>
      <c r="K72" s="62"/>
      <c r="L72" s="7" t="s">
        <v>42</v>
      </c>
      <c r="M72" s="62"/>
      <c r="N72" s="62"/>
      <c r="O72" s="62"/>
    </row>
    <row r="73" spans="1:15" ht="101.25" customHeight="1">
      <c r="A73" s="7">
        <v>23</v>
      </c>
      <c r="B73" s="15" t="s">
        <v>207</v>
      </c>
      <c r="C73" s="7" t="s">
        <v>179</v>
      </c>
      <c r="D73" s="7" t="s">
        <v>39</v>
      </c>
      <c r="E73" s="40" t="s">
        <v>205</v>
      </c>
      <c r="F73" s="7">
        <v>2017</v>
      </c>
      <c r="G73" s="7">
        <f>H73</f>
        <v>751.86211</v>
      </c>
      <c r="H73" s="7">
        <v>751.86211</v>
      </c>
      <c r="I73" s="7">
        <v>0</v>
      </c>
      <c r="J73" s="7">
        <v>0</v>
      </c>
      <c r="K73" s="7">
        <v>0</v>
      </c>
      <c r="L73" s="7" t="s">
        <v>210</v>
      </c>
      <c r="M73" s="6" t="s">
        <v>43</v>
      </c>
      <c r="N73" s="6" t="s">
        <v>43</v>
      </c>
      <c r="O73" s="7"/>
    </row>
    <row r="74" spans="1:15" ht="104.25" customHeight="1">
      <c r="A74" s="6">
        <v>24</v>
      </c>
      <c r="B74" s="72" t="s">
        <v>206</v>
      </c>
      <c r="C74" s="7" t="s">
        <v>179</v>
      </c>
      <c r="D74" s="7" t="s">
        <v>39</v>
      </c>
      <c r="E74" s="40" t="s">
        <v>204</v>
      </c>
      <c r="F74" s="6">
        <v>2017</v>
      </c>
      <c r="G74" s="6">
        <f>H74+I74+J74+K74</f>
        <v>1045.83774</v>
      </c>
      <c r="H74" s="6">
        <v>1045.83774</v>
      </c>
      <c r="I74" s="6">
        <v>0</v>
      </c>
      <c r="J74" s="6">
        <v>0</v>
      </c>
      <c r="K74" s="6">
        <v>0</v>
      </c>
      <c r="L74" s="7" t="s">
        <v>210</v>
      </c>
      <c r="M74" s="6" t="s">
        <v>43</v>
      </c>
      <c r="N74" s="6" t="s">
        <v>43</v>
      </c>
      <c r="O74" s="6"/>
    </row>
    <row r="75" spans="2:4" ht="15" hidden="1">
      <c r="B75" s="72"/>
      <c r="D75" s="39"/>
    </row>
    <row r="76" ht="15" hidden="1">
      <c r="D76" s="39"/>
    </row>
    <row r="77" ht="15" hidden="1">
      <c r="D77" s="39"/>
    </row>
    <row r="78" spans="1:15" s="41" customFormat="1" ht="69" customHeight="1" hidden="1">
      <c r="A78" s="47">
        <v>40</v>
      </c>
      <c r="B78" s="51" t="s">
        <v>163</v>
      </c>
      <c r="C78" s="65" t="s">
        <v>79</v>
      </c>
      <c r="D78" s="65" t="s">
        <v>39</v>
      </c>
      <c r="E78" s="65" t="s">
        <v>97</v>
      </c>
      <c r="F78" s="65">
        <v>2017</v>
      </c>
      <c r="G78" s="65">
        <v>53.152</v>
      </c>
      <c r="H78" s="65">
        <v>53.152</v>
      </c>
      <c r="I78" s="65">
        <v>0</v>
      </c>
      <c r="J78" s="65">
        <v>0</v>
      </c>
      <c r="K78" s="65">
        <v>0</v>
      </c>
      <c r="L78" s="35" t="s">
        <v>93</v>
      </c>
      <c r="M78" s="65" t="s">
        <v>43</v>
      </c>
      <c r="N78" s="65" t="s">
        <v>44</v>
      </c>
      <c r="O78" s="65" t="s">
        <v>176</v>
      </c>
    </row>
    <row r="79" spans="1:15" s="41" customFormat="1" ht="15" hidden="1">
      <c r="A79" s="47"/>
      <c r="B79" s="51"/>
      <c r="C79" s="65"/>
      <c r="D79" s="65"/>
      <c r="E79" s="65"/>
      <c r="F79" s="65"/>
      <c r="G79" s="65"/>
      <c r="H79" s="65"/>
      <c r="I79" s="65"/>
      <c r="J79" s="65"/>
      <c r="K79" s="65"/>
      <c r="L79" s="35" t="s">
        <v>42</v>
      </c>
      <c r="M79" s="65"/>
      <c r="N79" s="65"/>
      <c r="O79" s="65"/>
    </row>
    <row r="80" spans="1:15" ht="72" customHeight="1" hidden="1">
      <c r="A80" s="45">
        <v>41</v>
      </c>
      <c r="B80" s="72"/>
      <c r="C80" s="62" t="s">
        <v>79</v>
      </c>
      <c r="D80" s="62" t="s">
        <v>98</v>
      </c>
      <c r="E80" s="62" t="s">
        <v>99</v>
      </c>
      <c r="F80" s="62">
        <v>2017</v>
      </c>
      <c r="G80" s="62">
        <v>269.1</v>
      </c>
      <c r="H80" s="62">
        <v>269.1</v>
      </c>
      <c r="I80" s="62">
        <v>0</v>
      </c>
      <c r="J80" s="62">
        <v>0</v>
      </c>
      <c r="K80" s="62">
        <v>0</v>
      </c>
      <c r="L80" s="7" t="s">
        <v>100</v>
      </c>
      <c r="M80" s="62" t="s">
        <v>43</v>
      </c>
      <c r="N80" s="62" t="s">
        <v>44</v>
      </c>
      <c r="O80" s="62"/>
    </row>
    <row r="81" spans="1:15" ht="29.25" hidden="1">
      <c r="A81" s="45"/>
      <c r="B81" s="72"/>
      <c r="C81" s="62"/>
      <c r="D81" s="62"/>
      <c r="E81" s="62"/>
      <c r="F81" s="62"/>
      <c r="G81" s="62"/>
      <c r="H81" s="62"/>
      <c r="I81" s="62"/>
      <c r="J81" s="62"/>
      <c r="K81" s="62"/>
      <c r="L81" s="7" t="s">
        <v>101</v>
      </c>
      <c r="M81" s="62"/>
      <c r="N81" s="62"/>
      <c r="O81" s="62"/>
    </row>
    <row r="82" spans="1:15" ht="77.25" customHeight="1" hidden="1">
      <c r="A82" s="45">
        <v>32</v>
      </c>
      <c r="B82" s="72"/>
      <c r="C82" s="62" t="s">
        <v>90</v>
      </c>
      <c r="D82" s="62" t="s">
        <v>45</v>
      </c>
      <c r="E82" s="62" t="s">
        <v>89</v>
      </c>
      <c r="F82" s="62">
        <v>2017</v>
      </c>
      <c r="G82" s="62">
        <v>39.495</v>
      </c>
      <c r="H82" s="62">
        <v>13.165</v>
      </c>
      <c r="I82" s="62">
        <v>13.165</v>
      </c>
      <c r="J82" s="62">
        <v>13.165</v>
      </c>
      <c r="K82" s="62">
        <v>0</v>
      </c>
      <c r="L82" s="7" t="s">
        <v>41</v>
      </c>
      <c r="M82" s="62" t="s">
        <v>43</v>
      </c>
      <c r="N82" s="62" t="s">
        <v>44</v>
      </c>
      <c r="O82" s="62"/>
    </row>
    <row r="83" spans="1:15" ht="15" hidden="1">
      <c r="A83" s="45"/>
      <c r="B83" s="72"/>
      <c r="C83" s="62"/>
      <c r="D83" s="62"/>
      <c r="E83" s="62"/>
      <c r="F83" s="62"/>
      <c r="G83" s="62"/>
      <c r="H83" s="62"/>
      <c r="I83" s="62"/>
      <c r="J83" s="62"/>
      <c r="K83" s="62"/>
      <c r="L83" s="7" t="s">
        <v>48</v>
      </c>
      <c r="M83" s="62"/>
      <c r="N83" s="62"/>
      <c r="O83" s="62"/>
    </row>
    <row r="84" spans="1:15" ht="75" customHeight="1" hidden="1">
      <c r="A84" s="45">
        <v>29</v>
      </c>
      <c r="B84" s="72"/>
      <c r="C84" s="62" t="s">
        <v>88</v>
      </c>
      <c r="D84" s="62" t="s">
        <v>45</v>
      </c>
      <c r="E84" s="62" t="s">
        <v>89</v>
      </c>
      <c r="F84" s="62">
        <v>2017</v>
      </c>
      <c r="G84" s="62">
        <v>41.7</v>
      </c>
      <c r="H84" s="62">
        <v>13.9</v>
      </c>
      <c r="I84" s="62">
        <v>13.9</v>
      </c>
      <c r="J84" s="62">
        <v>13.9</v>
      </c>
      <c r="K84" s="62">
        <v>0</v>
      </c>
      <c r="L84" s="7" t="s">
        <v>41</v>
      </c>
      <c r="M84" s="62" t="s">
        <v>43</v>
      </c>
      <c r="N84" s="62" t="s">
        <v>44</v>
      </c>
      <c r="O84" s="62"/>
    </row>
    <row r="85" spans="1:15" ht="15" hidden="1">
      <c r="A85" s="45"/>
      <c r="B85" s="72"/>
      <c r="C85" s="62"/>
      <c r="D85" s="62"/>
      <c r="E85" s="62"/>
      <c r="F85" s="62"/>
      <c r="G85" s="62"/>
      <c r="H85" s="62"/>
      <c r="I85" s="62"/>
      <c r="J85" s="62"/>
      <c r="K85" s="62"/>
      <c r="L85" s="7" t="s">
        <v>48</v>
      </c>
      <c r="M85" s="62"/>
      <c r="N85" s="62"/>
      <c r="O85" s="62"/>
    </row>
    <row r="86" spans="1:15" ht="70.5" customHeight="1" hidden="1">
      <c r="A86" s="45">
        <v>23</v>
      </c>
      <c r="B86" s="72"/>
      <c r="C86" s="62" t="s">
        <v>79</v>
      </c>
      <c r="D86" s="62" t="s">
        <v>45</v>
      </c>
      <c r="E86" s="62" t="s">
        <v>84</v>
      </c>
      <c r="F86" s="62">
        <v>2017</v>
      </c>
      <c r="G86" s="62">
        <v>28.8</v>
      </c>
      <c r="H86" s="62">
        <v>9.6</v>
      </c>
      <c r="I86" s="62">
        <v>9.6</v>
      </c>
      <c r="J86" s="62">
        <v>9.6</v>
      </c>
      <c r="K86" s="62">
        <v>0</v>
      </c>
      <c r="L86" s="7" t="s">
        <v>41</v>
      </c>
      <c r="M86" s="62" t="s">
        <v>43</v>
      </c>
      <c r="N86" s="62" t="s">
        <v>44</v>
      </c>
      <c r="O86" s="62"/>
    </row>
    <row r="87" spans="1:15" ht="15" hidden="1">
      <c r="A87" s="45"/>
      <c r="B87" s="72"/>
      <c r="C87" s="62"/>
      <c r="D87" s="62"/>
      <c r="E87" s="62"/>
      <c r="F87" s="62"/>
      <c r="G87" s="62"/>
      <c r="H87" s="62"/>
      <c r="I87" s="62"/>
      <c r="J87" s="62"/>
      <c r="K87" s="62"/>
      <c r="L87" s="7" t="s">
        <v>48</v>
      </c>
      <c r="M87" s="62"/>
      <c r="N87" s="62"/>
      <c r="O87" s="62"/>
    </row>
    <row r="88" spans="1:15" ht="96" customHeight="1" hidden="1">
      <c r="A88" s="45">
        <v>24</v>
      </c>
      <c r="B88" s="72"/>
      <c r="C88" s="62" t="s">
        <v>79</v>
      </c>
      <c r="D88" s="62" t="s">
        <v>45</v>
      </c>
      <c r="E88" s="62" t="s">
        <v>85</v>
      </c>
      <c r="F88" s="62">
        <v>2017</v>
      </c>
      <c r="G88" s="62">
        <v>72</v>
      </c>
      <c r="H88" s="62">
        <v>24</v>
      </c>
      <c r="I88" s="62">
        <v>24</v>
      </c>
      <c r="J88" s="62">
        <v>24</v>
      </c>
      <c r="K88" s="62">
        <v>0</v>
      </c>
      <c r="L88" s="7" t="s">
        <v>41</v>
      </c>
      <c r="M88" s="62" t="s">
        <v>43</v>
      </c>
      <c r="N88" s="62" t="s">
        <v>44</v>
      </c>
      <c r="O88" s="62"/>
    </row>
    <row r="89" spans="1:15" ht="15" hidden="1">
      <c r="A89" s="45"/>
      <c r="B89" s="72"/>
      <c r="C89" s="62"/>
      <c r="D89" s="62"/>
      <c r="E89" s="62"/>
      <c r="F89" s="62"/>
      <c r="G89" s="62"/>
      <c r="H89" s="62"/>
      <c r="I89" s="62"/>
      <c r="J89" s="62"/>
      <c r="K89" s="62"/>
      <c r="L89" s="7" t="s">
        <v>48</v>
      </c>
      <c r="M89" s="62"/>
      <c r="N89" s="62"/>
      <c r="O89" s="62"/>
    </row>
    <row r="90" spans="1:15" ht="82.5" customHeight="1" hidden="1">
      <c r="A90" s="45">
        <v>25</v>
      </c>
      <c r="B90" s="72"/>
      <c r="C90" s="62" t="s">
        <v>79</v>
      </c>
      <c r="D90" s="62" t="s">
        <v>45</v>
      </c>
      <c r="E90" s="62" t="s">
        <v>86</v>
      </c>
      <c r="F90" s="62">
        <v>2017</v>
      </c>
      <c r="G90" s="62">
        <v>104</v>
      </c>
      <c r="H90" s="62">
        <v>0</v>
      </c>
      <c r="I90" s="62">
        <v>52</v>
      </c>
      <c r="J90" s="62">
        <v>52</v>
      </c>
      <c r="K90" s="62">
        <v>0</v>
      </c>
      <c r="L90" s="7" t="s">
        <v>41</v>
      </c>
      <c r="M90" s="62" t="s">
        <v>43</v>
      </c>
      <c r="N90" s="62" t="s">
        <v>44</v>
      </c>
      <c r="O90" s="62"/>
    </row>
    <row r="91" spans="1:15" ht="15" hidden="1">
      <c r="A91" s="45"/>
      <c r="B91" s="72"/>
      <c r="C91" s="62"/>
      <c r="D91" s="62"/>
      <c r="E91" s="62"/>
      <c r="F91" s="62"/>
      <c r="G91" s="62"/>
      <c r="H91" s="62"/>
      <c r="I91" s="62"/>
      <c r="J91" s="62"/>
      <c r="K91" s="62"/>
      <c r="L91" s="7" t="s">
        <v>48</v>
      </c>
      <c r="M91" s="62"/>
      <c r="N91" s="62"/>
      <c r="O91" s="62"/>
    </row>
    <row r="92" spans="1:15" ht="91.5" customHeight="1" hidden="1">
      <c r="A92" s="45">
        <v>26</v>
      </c>
      <c r="B92" s="72"/>
      <c r="C92" s="62" t="s">
        <v>79</v>
      </c>
      <c r="D92" s="62" t="s">
        <v>45</v>
      </c>
      <c r="E92" s="62" t="s">
        <v>87</v>
      </c>
      <c r="F92" s="62">
        <v>2017</v>
      </c>
      <c r="G92" s="62">
        <v>6</v>
      </c>
      <c r="H92" s="62">
        <v>0</v>
      </c>
      <c r="I92" s="62">
        <v>3</v>
      </c>
      <c r="J92" s="62">
        <v>3</v>
      </c>
      <c r="K92" s="62">
        <v>0</v>
      </c>
      <c r="L92" s="7" t="s">
        <v>41</v>
      </c>
      <c r="M92" s="62" t="s">
        <v>43</v>
      </c>
      <c r="N92" s="62" t="s">
        <v>44</v>
      </c>
      <c r="O92" s="62"/>
    </row>
    <row r="93" spans="1:15" ht="15" hidden="1">
      <c r="A93" s="45"/>
      <c r="B93" s="72"/>
      <c r="C93" s="62"/>
      <c r="D93" s="62"/>
      <c r="E93" s="62"/>
      <c r="F93" s="62"/>
      <c r="G93" s="62"/>
      <c r="H93" s="62"/>
      <c r="I93" s="62"/>
      <c r="J93" s="62"/>
      <c r="K93" s="62"/>
      <c r="L93" s="7" t="s">
        <v>48</v>
      </c>
      <c r="M93" s="62"/>
      <c r="N93" s="62"/>
      <c r="O93" s="62"/>
    </row>
    <row r="94" spans="1:15" ht="76.5" customHeight="1" hidden="1">
      <c r="A94" s="45">
        <v>17</v>
      </c>
      <c r="B94" s="72"/>
      <c r="C94" s="62" t="s">
        <v>76</v>
      </c>
      <c r="D94" s="62" t="s">
        <v>45</v>
      </c>
      <c r="E94" s="62" t="s">
        <v>77</v>
      </c>
      <c r="F94" s="62">
        <v>2017</v>
      </c>
      <c r="G94" s="62">
        <v>100</v>
      </c>
      <c r="H94" s="62">
        <v>100</v>
      </c>
      <c r="I94" s="62">
        <v>0</v>
      </c>
      <c r="J94" s="62">
        <v>0</v>
      </c>
      <c r="K94" s="62">
        <v>0</v>
      </c>
      <c r="L94" s="7" t="s">
        <v>41</v>
      </c>
      <c r="M94" s="62" t="s">
        <v>43</v>
      </c>
      <c r="N94" s="62" t="s">
        <v>44</v>
      </c>
      <c r="O94" s="62"/>
    </row>
    <row r="95" spans="1:15" ht="15" hidden="1">
      <c r="A95" s="45"/>
      <c r="B95" s="72"/>
      <c r="C95" s="62"/>
      <c r="D95" s="62"/>
      <c r="E95" s="62"/>
      <c r="F95" s="62"/>
      <c r="G95" s="62"/>
      <c r="H95" s="62"/>
      <c r="I95" s="62"/>
      <c r="J95" s="62"/>
      <c r="K95" s="62"/>
      <c r="L95" s="7" t="s">
        <v>42</v>
      </c>
      <c r="M95" s="62"/>
      <c r="N95" s="62"/>
      <c r="O95" s="62"/>
    </row>
    <row r="96" spans="1:15" ht="98.25" customHeight="1" hidden="1">
      <c r="A96" s="45">
        <v>15</v>
      </c>
      <c r="B96" s="72"/>
      <c r="C96" s="62" t="s">
        <v>71</v>
      </c>
      <c r="D96" s="62" t="s">
        <v>45</v>
      </c>
      <c r="E96" s="62" t="s">
        <v>72</v>
      </c>
      <c r="F96" s="62">
        <v>2017</v>
      </c>
      <c r="G96" s="62">
        <v>10</v>
      </c>
      <c r="H96" s="62">
        <v>10</v>
      </c>
      <c r="I96" s="62">
        <v>0</v>
      </c>
      <c r="J96" s="62">
        <v>0</v>
      </c>
      <c r="K96" s="62">
        <v>0</v>
      </c>
      <c r="L96" s="7" t="s">
        <v>41</v>
      </c>
      <c r="M96" s="62" t="s">
        <v>43</v>
      </c>
      <c r="N96" s="62" t="s">
        <v>44</v>
      </c>
      <c r="O96" s="62"/>
    </row>
    <row r="97" spans="1:15" ht="15" hidden="1">
      <c r="A97" s="45"/>
      <c r="B97" s="72"/>
      <c r="C97" s="62"/>
      <c r="D97" s="62"/>
      <c r="E97" s="62"/>
      <c r="F97" s="62"/>
      <c r="G97" s="62"/>
      <c r="H97" s="62"/>
      <c r="I97" s="62"/>
      <c r="J97" s="62"/>
      <c r="K97" s="62"/>
      <c r="L97" s="7" t="s">
        <v>50</v>
      </c>
      <c r="M97" s="62"/>
      <c r="N97" s="62"/>
      <c r="O97" s="62"/>
    </row>
    <row r="98" spans="1:15" ht="81" customHeight="1" hidden="1">
      <c r="A98" s="45">
        <v>12</v>
      </c>
      <c r="B98" s="72"/>
      <c r="C98" s="62" t="s">
        <v>64</v>
      </c>
      <c r="D98" s="62" t="s">
        <v>45</v>
      </c>
      <c r="E98" s="62" t="s">
        <v>65</v>
      </c>
      <c r="F98" s="62">
        <v>2017</v>
      </c>
      <c r="G98" s="62">
        <v>95</v>
      </c>
      <c r="H98" s="62">
        <v>50</v>
      </c>
      <c r="I98" s="62">
        <v>25</v>
      </c>
      <c r="J98" s="62">
        <v>20</v>
      </c>
      <c r="K98" s="62">
        <v>0</v>
      </c>
      <c r="L98" s="7" t="s">
        <v>41</v>
      </c>
      <c r="M98" s="62" t="s">
        <v>43</v>
      </c>
      <c r="N98" s="62" t="s">
        <v>44</v>
      </c>
      <c r="O98" s="62"/>
    </row>
    <row r="99" spans="1:15" ht="15" hidden="1">
      <c r="A99" s="45"/>
      <c r="B99" s="72"/>
      <c r="C99" s="62"/>
      <c r="D99" s="62"/>
      <c r="E99" s="62"/>
      <c r="F99" s="62"/>
      <c r="G99" s="62"/>
      <c r="H99" s="62"/>
      <c r="I99" s="62"/>
      <c r="J99" s="62"/>
      <c r="K99" s="62"/>
      <c r="L99" s="7" t="s">
        <v>48</v>
      </c>
      <c r="M99" s="62"/>
      <c r="N99" s="62"/>
      <c r="O99" s="62"/>
    </row>
    <row r="100" spans="1:15" ht="50.25" customHeight="1" hidden="1">
      <c r="A100" s="45">
        <v>2</v>
      </c>
      <c r="B100" s="72" t="s">
        <v>140</v>
      </c>
      <c r="C100" s="62" t="s">
        <v>38</v>
      </c>
      <c r="D100" s="62" t="s">
        <v>45</v>
      </c>
      <c r="E100" s="62" t="s">
        <v>46</v>
      </c>
      <c r="F100" s="62">
        <v>2017</v>
      </c>
      <c r="G100" s="62">
        <v>38.22</v>
      </c>
      <c r="H100" s="62">
        <v>12.74</v>
      </c>
      <c r="I100" s="62">
        <v>12.74</v>
      </c>
      <c r="J100" s="62">
        <v>12.74</v>
      </c>
      <c r="K100" s="62">
        <v>0</v>
      </c>
      <c r="L100" s="7" t="s">
        <v>47</v>
      </c>
      <c r="M100" s="62" t="s">
        <v>43</v>
      </c>
      <c r="N100" s="62" t="s">
        <v>44</v>
      </c>
      <c r="O100" s="62"/>
    </row>
    <row r="101" spans="1:15" ht="52.5" customHeight="1" hidden="1">
      <c r="A101" s="45"/>
      <c r="B101" s="72"/>
      <c r="C101" s="62"/>
      <c r="D101" s="62"/>
      <c r="E101" s="62"/>
      <c r="F101" s="62"/>
      <c r="G101" s="62"/>
      <c r="H101" s="62"/>
      <c r="I101" s="62"/>
      <c r="J101" s="62"/>
      <c r="K101" s="62"/>
      <c r="L101" s="7" t="s">
        <v>48</v>
      </c>
      <c r="M101" s="62"/>
      <c r="N101" s="62"/>
      <c r="O101" s="62"/>
    </row>
    <row r="102" spans="1:15" ht="91.5" customHeight="1" hidden="1">
      <c r="A102" s="45">
        <v>3</v>
      </c>
      <c r="B102" s="72" t="s">
        <v>141</v>
      </c>
      <c r="C102" s="62" t="s">
        <v>38</v>
      </c>
      <c r="D102" s="62" t="s">
        <v>45</v>
      </c>
      <c r="E102" s="62" t="s">
        <v>49</v>
      </c>
      <c r="F102" s="62">
        <v>2017</v>
      </c>
      <c r="G102" s="62">
        <v>146.6</v>
      </c>
      <c r="H102" s="62">
        <v>49.2</v>
      </c>
      <c r="I102" s="62">
        <v>49.2</v>
      </c>
      <c r="J102" s="62">
        <v>48.2</v>
      </c>
      <c r="K102" s="62">
        <v>0</v>
      </c>
      <c r="L102" s="7" t="s">
        <v>41</v>
      </c>
      <c r="M102" s="62" t="s">
        <v>43</v>
      </c>
      <c r="N102" s="62" t="s">
        <v>44</v>
      </c>
      <c r="O102" s="62"/>
    </row>
    <row r="103" spans="1:15" ht="15" hidden="1">
      <c r="A103" s="45"/>
      <c r="B103" s="72"/>
      <c r="C103" s="62"/>
      <c r="D103" s="62"/>
      <c r="E103" s="62"/>
      <c r="F103" s="62"/>
      <c r="G103" s="62"/>
      <c r="H103" s="62"/>
      <c r="I103" s="62"/>
      <c r="J103" s="62"/>
      <c r="K103" s="62"/>
      <c r="L103" s="7" t="s">
        <v>50</v>
      </c>
      <c r="M103" s="62"/>
      <c r="N103" s="62"/>
      <c r="O103" s="62"/>
    </row>
    <row r="104" spans="1:15" ht="96.75" customHeight="1" hidden="1">
      <c r="A104" s="45">
        <v>4</v>
      </c>
      <c r="B104" s="72" t="s">
        <v>142</v>
      </c>
      <c r="C104" s="62" t="s">
        <v>38</v>
      </c>
      <c r="D104" s="62" t="s">
        <v>45</v>
      </c>
      <c r="E104" s="62" t="s">
        <v>51</v>
      </c>
      <c r="F104" s="62">
        <v>2017</v>
      </c>
      <c r="G104" s="62">
        <v>35.6</v>
      </c>
      <c r="H104" s="62">
        <v>15</v>
      </c>
      <c r="I104" s="62">
        <v>10.3</v>
      </c>
      <c r="J104" s="62">
        <v>10.3</v>
      </c>
      <c r="K104" s="62">
        <v>0</v>
      </c>
      <c r="L104" s="7" t="s">
        <v>41</v>
      </c>
      <c r="M104" s="62" t="s">
        <v>43</v>
      </c>
      <c r="N104" s="62" t="s">
        <v>44</v>
      </c>
      <c r="O104" s="62"/>
    </row>
    <row r="105" spans="1:15" ht="15" hidden="1">
      <c r="A105" s="45"/>
      <c r="B105" s="72"/>
      <c r="C105" s="62"/>
      <c r="D105" s="62"/>
      <c r="E105" s="62"/>
      <c r="F105" s="62"/>
      <c r="G105" s="62"/>
      <c r="H105" s="62"/>
      <c r="I105" s="62"/>
      <c r="J105" s="62"/>
      <c r="K105" s="62"/>
      <c r="L105" s="7" t="s">
        <v>48</v>
      </c>
      <c r="M105" s="62"/>
      <c r="N105" s="62"/>
      <c r="O105" s="62"/>
    </row>
    <row r="106" spans="1:15" ht="99.75" customHeight="1" hidden="1">
      <c r="A106" s="45">
        <v>5</v>
      </c>
      <c r="B106" s="72"/>
      <c r="C106" s="62" t="s">
        <v>38</v>
      </c>
      <c r="D106" s="62" t="s">
        <v>45</v>
      </c>
      <c r="E106" s="62" t="s">
        <v>52</v>
      </c>
      <c r="F106" s="62">
        <v>2017</v>
      </c>
      <c r="G106" s="62">
        <v>1.2</v>
      </c>
      <c r="H106" s="62">
        <v>1.2</v>
      </c>
      <c r="I106" s="62">
        <v>0</v>
      </c>
      <c r="J106" s="62">
        <v>0</v>
      </c>
      <c r="K106" s="62">
        <v>0</v>
      </c>
      <c r="L106" s="7" t="s">
        <v>41</v>
      </c>
      <c r="M106" s="62" t="s">
        <v>43</v>
      </c>
      <c r="N106" s="62" t="s">
        <v>44</v>
      </c>
      <c r="O106" s="62"/>
    </row>
    <row r="107" spans="1:15" ht="15" hidden="1">
      <c r="A107" s="45"/>
      <c r="B107" s="72"/>
      <c r="C107" s="62"/>
      <c r="D107" s="62"/>
      <c r="E107" s="62"/>
      <c r="F107" s="62"/>
      <c r="G107" s="62"/>
      <c r="H107" s="62"/>
      <c r="I107" s="62"/>
      <c r="J107" s="62"/>
      <c r="K107" s="62"/>
      <c r="L107" s="7" t="s">
        <v>50</v>
      </c>
      <c r="M107" s="62"/>
      <c r="N107" s="62"/>
      <c r="O107" s="62"/>
    </row>
    <row r="108" spans="1:15" ht="84" customHeight="1" hidden="1">
      <c r="A108" s="45">
        <v>7</v>
      </c>
      <c r="B108" s="72"/>
      <c r="C108" s="62" t="s">
        <v>54</v>
      </c>
      <c r="D108" s="62" t="s">
        <v>45</v>
      </c>
      <c r="E108" s="62" t="s">
        <v>55</v>
      </c>
      <c r="F108" s="62">
        <v>2017</v>
      </c>
      <c r="G108" s="62">
        <v>130</v>
      </c>
      <c r="H108" s="62">
        <v>70</v>
      </c>
      <c r="I108" s="62">
        <v>30</v>
      </c>
      <c r="J108" s="62">
        <v>30</v>
      </c>
      <c r="K108" s="62">
        <v>0</v>
      </c>
      <c r="L108" s="7" t="s">
        <v>41</v>
      </c>
      <c r="M108" s="62" t="s">
        <v>43</v>
      </c>
      <c r="N108" s="62" t="s">
        <v>44</v>
      </c>
      <c r="O108" s="62"/>
    </row>
    <row r="109" spans="1:15" ht="15" hidden="1">
      <c r="A109" s="45"/>
      <c r="B109" s="72"/>
      <c r="C109" s="62"/>
      <c r="D109" s="62"/>
      <c r="E109" s="62"/>
      <c r="F109" s="62"/>
      <c r="G109" s="62"/>
      <c r="H109" s="62"/>
      <c r="I109" s="62"/>
      <c r="J109" s="62"/>
      <c r="K109" s="62"/>
      <c r="L109" s="7" t="s">
        <v>48</v>
      </c>
      <c r="M109" s="62"/>
      <c r="N109" s="62"/>
      <c r="O109" s="62"/>
    </row>
    <row r="110" spans="1:15" ht="90" customHeight="1" hidden="1">
      <c r="A110" s="45">
        <v>8</v>
      </c>
      <c r="B110" s="72"/>
      <c r="C110" s="62" t="s">
        <v>56</v>
      </c>
      <c r="D110" s="62" t="s">
        <v>45</v>
      </c>
      <c r="E110" s="62" t="s">
        <v>57</v>
      </c>
      <c r="F110" s="62">
        <v>2017</v>
      </c>
      <c r="G110" s="62">
        <v>100</v>
      </c>
      <c r="H110" s="62">
        <v>50</v>
      </c>
      <c r="I110" s="62">
        <v>25</v>
      </c>
      <c r="J110" s="62">
        <v>25</v>
      </c>
      <c r="K110" s="62">
        <v>0</v>
      </c>
      <c r="L110" s="7" t="s">
        <v>41</v>
      </c>
      <c r="M110" s="62" t="s">
        <v>43</v>
      </c>
      <c r="N110" s="62" t="s">
        <v>44</v>
      </c>
      <c r="O110" s="62"/>
    </row>
    <row r="111" spans="1:15" ht="15" hidden="1">
      <c r="A111" s="45"/>
      <c r="B111" s="72"/>
      <c r="C111" s="62"/>
      <c r="D111" s="62"/>
      <c r="E111" s="62"/>
      <c r="F111" s="62"/>
      <c r="G111" s="62"/>
      <c r="H111" s="62"/>
      <c r="I111" s="62"/>
      <c r="J111" s="62"/>
      <c r="K111" s="62"/>
      <c r="L111" s="7" t="s">
        <v>48</v>
      </c>
      <c r="M111" s="62"/>
      <c r="N111" s="62"/>
      <c r="O111" s="62"/>
    </row>
    <row r="112" spans="1:15" ht="118.5" customHeight="1" hidden="1">
      <c r="A112" s="45">
        <v>10</v>
      </c>
      <c r="B112" s="72"/>
      <c r="C112" s="62" t="s">
        <v>61</v>
      </c>
      <c r="D112" s="62" t="s">
        <v>45</v>
      </c>
      <c r="E112" s="62" t="s">
        <v>62</v>
      </c>
      <c r="F112" s="62">
        <v>2017</v>
      </c>
      <c r="G112" s="62">
        <v>5</v>
      </c>
      <c r="H112" s="62">
        <v>5</v>
      </c>
      <c r="I112" s="62">
        <v>0</v>
      </c>
      <c r="J112" s="62">
        <v>0</v>
      </c>
      <c r="K112" s="62">
        <v>0</v>
      </c>
      <c r="L112" s="7" t="s">
        <v>41</v>
      </c>
      <c r="M112" s="62" t="s">
        <v>43</v>
      </c>
      <c r="N112" s="62" t="s">
        <v>44</v>
      </c>
      <c r="O112" s="62"/>
    </row>
    <row r="113" spans="1:15" ht="42" customHeight="1" hidden="1">
      <c r="A113" s="45"/>
      <c r="B113" s="72"/>
      <c r="C113" s="62"/>
      <c r="D113" s="62"/>
      <c r="E113" s="62"/>
      <c r="F113" s="62"/>
      <c r="G113" s="62"/>
      <c r="H113" s="62"/>
      <c r="I113" s="62"/>
      <c r="J113" s="62"/>
      <c r="K113" s="62"/>
      <c r="L113" s="7" t="s">
        <v>42</v>
      </c>
      <c r="M113" s="62"/>
      <c r="N113" s="62"/>
      <c r="O113" s="62"/>
    </row>
    <row r="114" spans="1:15" ht="83.25" customHeight="1" hidden="1">
      <c r="A114" s="45">
        <v>34</v>
      </c>
      <c r="B114" s="72"/>
      <c r="C114" s="62" t="s">
        <v>91</v>
      </c>
      <c r="D114" s="62" t="s">
        <v>45</v>
      </c>
      <c r="E114" s="62" t="s">
        <v>89</v>
      </c>
      <c r="F114" s="62">
        <v>2017</v>
      </c>
      <c r="G114" s="62">
        <v>44.31</v>
      </c>
      <c r="H114" s="62">
        <v>14.77</v>
      </c>
      <c r="I114" s="62">
        <v>14.77</v>
      </c>
      <c r="J114" s="62">
        <v>14.77</v>
      </c>
      <c r="K114" s="62">
        <v>0</v>
      </c>
      <c r="L114" s="7" t="s">
        <v>41</v>
      </c>
      <c r="M114" s="62" t="s">
        <v>43</v>
      </c>
      <c r="N114" s="62" t="s">
        <v>44</v>
      </c>
      <c r="O114" s="62"/>
    </row>
    <row r="115" spans="1:15" ht="15" hidden="1">
      <c r="A115" s="45"/>
      <c r="B115" s="72"/>
      <c r="C115" s="62"/>
      <c r="D115" s="62"/>
      <c r="E115" s="62"/>
      <c r="F115" s="62"/>
      <c r="G115" s="62"/>
      <c r="H115" s="62"/>
      <c r="I115" s="62"/>
      <c r="J115" s="62"/>
      <c r="K115" s="62"/>
      <c r="L115" s="7" t="s">
        <v>48</v>
      </c>
      <c r="M115" s="62"/>
      <c r="N115" s="62"/>
      <c r="O115" s="62"/>
    </row>
    <row r="116" spans="1:15" ht="70.5" customHeight="1" hidden="1">
      <c r="A116" s="45">
        <v>36</v>
      </c>
      <c r="B116" s="72"/>
      <c r="C116" s="62" t="s">
        <v>92</v>
      </c>
      <c r="D116" s="62" t="s">
        <v>45</v>
      </c>
      <c r="E116" s="62" t="s">
        <v>89</v>
      </c>
      <c r="F116" s="62">
        <v>2017</v>
      </c>
      <c r="G116" s="62">
        <v>89.685</v>
      </c>
      <c r="H116" s="62">
        <v>29.895</v>
      </c>
      <c r="I116" s="62">
        <v>29.895</v>
      </c>
      <c r="J116" s="62">
        <v>29.895</v>
      </c>
      <c r="K116" s="62">
        <v>0</v>
      </c>
      <c r="L116" s="7" t="s">
        <v>41</v>
      </c>
      <c r="M116" s="62" t="s">
        <v>43</v>
      </c>
      <c r="N116" s="62" t="s">
        <v>44</v>
      </c>
      <c r="O116" s="62"/>
    </row>
    <row r="117" spans="1:15" ht="15" hidden="1">
      <c r="A117" s="45"/>
      <c r="B117" s="72"/>
      <c r="C117" s="62"/>
      <c r="D117" s="62"/>
      <c r="E117" s="62"/>
      <c r="F117" s="62"/>
      <c r="G117" s="62"/>
      <c r="H117" s="62"/>
      <c r="I117" s="62"/>
      <c r="J117" s="62"/>
      <c r="K117" s="62"/>
      <c r="L117" s="7" t="s">
        <v>48</v>
      </c>
      <c r="M117" s="62"/>
      <c r="N117" s="62"/>
      <c r="O117" s="62"/>
    </row>
    <row r="118" spans="1:15" ht="73.5" customHeight="1">
      <c r="A118" s="24">
        <v>25</v>
      </c>
      <c r="B118" s="18" t="s">
        <v>169</v>
      </c>
      <c r="C118" s="59" t="s">
        <v>45</v>
      </c>
      <c r="D118" s="60"/>
      <c r="E118" s="61"/>
      <c r="F118" s="14">
        <v>2017</v>
      </c>
      <c r="G118" s="14">
        <f>SUM(G80:G117)</f>
        <v>1356.71</v>
      </c>
      <c r="H118" s="14">
        <f>1783.058-585</f>
        <v>1198.058</v>
      </c>
      <c r="I118" s="14">
        <f>SUM(I80:I117)</f>
        <v>312.57</v>
      </c>
      <c r="J118" s="14">
        <f>SUM(J80:J117)</f>
        <v>306.57</v>
      </c>
      <c r="K118" s="14">
        <v>0</v>
      </c>
      <c r="L118" s="7" t="s">
        <v>41</v>
      </c>
      <c r="M118" s="14" t="s">
        <v>43</v>
      </c>
      <c r="N118" s="14" t="s">
        <v>44</v>
      </c>
      <c r="O118" s="14"/>
    </row>
    <row r="119" spans="1:15" ht="32.25" customHeight="1">
      <c r="A119" s="59" t="s">
        <v>102</v>
      </c>
      <c r="B119" s="60"/>
      <c r="C119" s="60"/>
      <c r="D119" s="60"/>
      <c r="E119" s="60"/>
      <c r="F119" s="61"/>
      <c r="G119" s="16">
        <f>H119+I119+J119</f>
        <v>15290.44385</v>
      </c>
      <c r="H119" s="42">
        <f>H118+SUM(H26:H74)</f>
        <v>13541.683850000001</v>
      </c>
      <c r="I119" s="16">
        <f>I118+SUM(I26:I74)</f>
        <v>877.3799999999999</v>
      </c>
      <c r="J119" s="16">
        <f>J118+SUM(J26:J74)</f>
        <v>871.3799999999999</v>
      </c>
      <c r="K119" s="7">
        <v>0</v>
      </c>
      <c r="L119" s="7" t="s">
        <v>103</v>
      </c>
      <c r="M119" s="7" t="s">
        <v>103</v>
      </c>
      <c r="N119" s="7" t="s">
        <v>103</v>
      </c>
      <c r="O119" s="7" t="s">
        <v>103</v>
      </c>
    </row>
    <row r="120" spans="1:12" ht="15">
      <c r="A120" s="17"/>
      <c r="B120" s="17"/>
      <c r="C120" s="17"/>
      <c r="D120" s="17"/>
      <c r="E120" s="17"/>
      <c r="F120" s="21"/>
      <c r="G120" s="22">
        <v>8328.14</v>
      </c>
      <c r="H120" s="22">
        <v>14126.684</v>
      </c>
      <c r="I120" s="21">
        <v>877.38</v>
      </c>
      <c r="J120" s="21">
        <v>871.38</v>
      </c>
      <c r="K120" s="21"/>
      <c r="L120" s="17"/>
    </row>
    <row r="121" spans="1:12" ht="63" customHeight="1">
      <c r="A121" s="30" t="s">
        <v>104</v>
      </c>
      <c r="B121" s="30"/>
      <c r="C121" s="30"/>
      <c r="D121" s="23"/>
      <c r="E121" s="23"/>
      <c r="F121" s="19"/>
      <c r="G121" s="11">
        <v>19</v>
      </c>
      <c r="H121" s="11" t="s">
        <v>195</v>
      </c>
      <c r="I121" s="11">
        <v>2017</v>
      </c>
      <c r="J121" s="1" t="s">
        <v>105</v>
      </c>
      <c r="K121" s="1"/>
      <c r="L121" s="74"/>
    </row>
    <row r="122" spans="1:12" ht="75" customHeight="1" hidden="1">
      <c r="A122" s="75" t="s">
        <v>106</v>
      </c>
      <c r="B122" s="75"/>
      <c r="C122" s="1"/>
      <c r="D122" s="1" t="s">
        <v>107</v>
      </c>
      <c r="E122" s="1"/>
      <c r="F122" s="1"/>
      <c r="G122" s="1"/>
      <c r="H122" s="1" t="s">
        <v>108</v>
      </c>
      <c r="I122" s="1"/>
      <c r="J122" s="1"/>
      <c r="K122" s="1"/>
      <c r="L122" s="74"/>
    </row>
    <row r="123" spans="1:12" ht="60" customHeight="1">
      <c r="A123" s="75" t="s">
        <v>173</v>
      </c>
      <c r="B123" s="75"/>
      <c r="C123" s="23"/>
      <c r="D123" s="19"/>
      <c r="E123" s="1"/>
      <c r="F123" s="1"/>
      <c r="G123" s="1"/>
      <c r="H123" s="44"/>
      <c r="I123" s="1"/>
      <c r="J123" s="1"/>
      <c r="K123" s="1"/>
      <c r="L123" s="74"/>
    </row>
    <row r="124" spans="1:12" ht="24.75" customHeight="1">
      <c r="A124" s="75" t="s">
        <v>109</v>
      </c>
      <c r="B124" s="75"/>
      <c r="C124" s="1" t="s">
        <v>107</v>
      </c>
      <c r="E124" s="1" t="s">
        <v>110</v>
      </c>
      <c r="H124" s="28"/>
      <c r="L124" s="74"/>
    </row>
    <row r="125" spans="1:12" ht="15">
      <c r="A125" s="1"/>
      <c r="B125" s="73"/>
      <c r="C125" s="73"/>
      <c r="D125" s="73"/>
      <c r="E125" s="73"/>
      <c r="L125" s="74"/>
    </row>
  </sheetData>
  <sheetProtection/>
  <mergeCells count="613">
    <mergeCell ref="A26:A27"/>
    <mergeCell ref="B26:B27"/>
    <mergeCell ref="C26:C27"/>
    <mergeCell ref="L16:L17"/>
    <mergeCell ref="K23:K24"/>
    <mergeCell ref="A121:C121"/>
    <mergeCell ref="L8:L9"/>
    <mergeCell ref="L10:L12"/>
    <mergeCell ref="L14:L15"/>
    <mergeCell ref="A12:K12"/>
    <mergeCell ref="A11:K11"/>
    <mergeCell ref="A10:K10"/>
    <mergeCell ref="A71:A72"/>
    <mergeCell ref="F21:F24"/>
    <mergeCell ref="G21:K21"/>
    <mergeCell ref="M26:M27"/>
    <mergeCell ref="D26:D27"/>
    <mergeCell ref="E26:E27"/>
    <mergeCell ref="L21:L24"/>
    <mergeCell ref="G22:G24"/>
    <mergeCell ref="H22:K22"/>
    <mergeCell ref="H23:H24"/>
    <mergeCell ref="I23:J23"/>
    <mergeCell ref="N26:N27"/>
    <mergeCell ref="O26:O27"/>
    <mergeCell ref="M21:M24"/>
    <mergeCell ref="N21:N24"/>
    <mergeCell ref="O21:O24"/>
    <mergeCell ref="A98:A99"/>
    <mergeCell ref="A30:A31"/>
    <mergeCell ref="B30:B31"/>
    <mergeCell ref="C30:C31"/>
    <mergeCell ref="B71:B72"/>
    <mergeCell ref="C71:C72"/>
    <mergeCell ref="E100:E101"/>
    <mergeCell ref="F28:F29"/>
    <mergeCell ref="G28:G29"/>
    <mergeCell ref="D28:D29"/>
    <mergeCell ref="E28:E29"/>
    <mergeCell ref="D30:D31"/>
    <mergeCell ref="D71:D72"/>
    <mergeCell ref="E71:E72"/>
    <mergeCell ref="F71:F72"/>
    <mergeCell ref="G71:G72"/>
    <mergeCell ref="A100:A101"/>
    <mergeCell ref="B100:B101"/>
    <mergeCell ref="C100:C101"/>
    <mergeCell ref="D100:D101"/>
    <mergeCell ref="J26:J27"/>
    <mergeCell ref="K26:K27"/>
    <mergeCell ref="F100:F101"/>
    <mergeCell ref="G100:G101"/>
    <mergeCell ref="F26:F27"/>
    <mergeCell ref="G26:G27"/>
    <mergeCell ref="H26:H27"/>
    <mergeCell ref="I26:I27"/>
    <mergeCell ref="H71:H72"/>
    <mergeCell ref="I71:I72"/>
    <mergeCell ref="A21:A24"/>
    <mergeCell ref="B21:B24"/>
    <mergeCell ref="C21:D21"/>
    <mergeCell ref="E21:E24"/>
    <mergeCell ref="C22:C24"/>
    <mergeCell ref="D22:D24"/>
    <mergeCell ref="I96:I97"/>
    <mergeCell ref="J96:J97"/>
    <mergeCell ref="M90:M91"/>
    <mergeCell ref="N90:N91"/>
    <mergeCell ref="I92:I93"/>
    <mergeCell ref="J94:J95"/>
    <mergeCell ref="I94:I95"/>
    <mergeCell ref="O98:O99"/>
    <mergeCell ref="K98:K99"/>
    <mergeCell ref="M98:M99"/>
    <mergeCell ref="N98:N99"/>
    <mergeCell ref="O100:O101"/>
    <mergeCell ref="H100:H101"/>
    <mergeCell ref="I100:I101"/>
    <mergeCell ref="J100:J101"/>
    <mergeCell ref="K100:K101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O106:O107"/>
    <mergeCell ref="A28:A29"/>
    <mergeCell ref="B28:B29"/>
    <mergeCell ref="C28:C29"/>
    <mergeCell ref="D106:D107"/>
    <mergeCell ref="E106:E107"/>
    <mergeCell ref="A102:A103"/>
    <mergeCell ref="B102:B103"/>
    <mergeCell ref="C102:C103"/>
    <mergeCell ref="D102:D103"/>
    <mergeCell ref="M28:M29"/>
    <mergeCell ref="N28:N29"/>
    <mergeCell ref="M106:M107"/>
    <mergeCell ref="N106:N107"/>
    <mergeCell ref="M100:M101"/>
    <mergeCell ref="N100:N101"/>
    <mergeCell ref="M96:M97"/>
    <mergeCell ref="N96:N97"/>
    <mergeCell ref="M88:M89"/>
    <mergeCell ref="N88:N89"/>
    <mergeCell ref="H28:H29"/>
    <mergeCell ref="I28:I29"/>
    <mergeCell ref="J28:J29"/>
    <mergeCell ref="K28:K29"/>
    <mergeCell ref="O28:O29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O94:O95"/>
    <mergeCell ref="O43:O44"/>
    <mergeCell ref="N43:N44"/>
    <mergeCell ref="N46:N47"/>
    <mergeCell ref="N39:N40"/>
    <mergeCell ref="O39:O40"/>
    <mergeCell ref="K39:K40"/>
    <mergeCell ref="O96:O97"/>
    <mergeCell ref="K41:K42"/>
    <mergeCell ref="M41:M42"/>
    <mergeCell ref="N41:N42"/>
    <mergeCell ref="O41:O42"/>
    <mergeCell ref="N48:N49"/>
    <mergeCell ref="K96:K97"/>
    <mergeCell ref="O102:O103"/>
    <mergeCell ref="K102:K103"/>
    <mergeCell ref="M102:M103"/>
    <mergeCell ref="N102:N103"/>
    <mergeCell ref="H112:H113"/>
    <mergeCell ref="I112:I113"/>
    <mergeCell ref="K37:K38"/>
    <mergeCell ref="M37:M38"/>
    <mergeCell ref="K104:K105"/>
    <mergeCell ref="M39:M40"/>
    <mergeCell ref="M71:M72"/>
    <mergeCell ref="H98:H99"/>
    <mergeCell ref="I98:I99"/>
    <mergeCell ref="H96:H97"/>
    <mergeCell ref="F106:F107"/>
    <mergeCell ref="G106:G107"/>
    <mergeCell ref="M110:M111"/>
    <mergeCell ref="A112:A113"/>
    <mergeCell ref="B112:B113"/>
    <mergeCell ref="C112:C113"/>
    <mergeCell ref="D112:D113"/>
    <mergeCell ref="E112:E113"/>
    <mergeCell ref="F112:F113"/>
    <mergeCell ref="G112:G113"/>
    <mergeCell ref="J104:J105"/>
    <mergeCell ref="H102:H103"/>
    <mergeCell ref="I102:I103"/>
    <mergeCell ref="J102:J103"/>
    <mergeCell ref="I110:I111"/>
    <mergeCell ref="J110:J111"/>
    <mergeCell ref="K110:K111"/>
    <mergeCell ref="J108:J109"/>
    <mergeCell ref="K108:K109"/>
    <mergeCell ref="K112:K113"/>
    <mergeCell ref="M112:M113"/>
    <mergeCell ref="N112:N113"/>
    <mergeCell ref="B98:B99"/>
    <mergeCell ref="C98:C99"/>
    <mergeCell ref="D98:D99"/>
    <mergeCell ref="E98:E99"/>
    <mergeCell ref="F98:F99"/>
    <mergeCell ref="G98:G99"/>
    <mergeCell ref="F110:F111"/>
    <mergeCell ref="A32:A33"/>
    <mergeCell ref="B32:B33"/>
    <mergeCell ref="C32:C33"/>
    <mergeCell ref="H46:H47"/>
    <mergeCell ref="H37:H38"/>
    <mergeCell ref="G41:G42"/>
    <mergeCell ref="A88:A89"/>
    <mergeCell ref="B88:B89"/>
    <mergeCell ref="C88:C89"/>
    <mergeCell ref="E30:E31"/>
    <mergeCell ref="D60:D61"/>
    <mergeCell ref="E60:E61"/>
    <mergeCell ref="A39:A40"/>
    <mergeCell ref="B39:B40"/>
    <mergeCell ref="C39:C40"/>
    <mergeCell ref="D39:D40"/>
    <mergeCell ref="A37:A38"/>
    <mergeCell ref="G39:G40"/>
    <mergeCell ref="D94:D95"/>
    <mergeCell ref="E94:E95"/>
    <mergeCell ref="A50:A51"/>
    <mergeCell ref="B50:B51"/>
    <mergeCell ref="C50:C51"/>
    <mergeCell ref="D50:D51"/>
    <mergeCell ref="E50:E51"/>
    <mergeCell ref="F50:F51"/>
    <mergeCell ref="E96:E97"/>
    <mergeCell ref="F96:F97"/>
    <mergeCell ref="G96:G97"/>
    <mergeCell ref="F39:F40"/>
    <mergeCell ref="G50:G51"/>
    <mergeCell ref="E39:E40"/>
    <mergeCell ref="G54:G55"/>
    <mergeCell ref="G52:G53"/>
    <mergeCell ref="E52:E53"/>
    <mergeCell ref="A96:A97"/>
    <mergeCell ref="B96:B97"/>
    <mergeCell ref="C96:C97"/>
    <mergeCell ref="D96:D97"/>
    <mergeCell ref="D32:D33"/>
    <mergeCell ref="E32:E33"/>
    <mergeCell ref="I32:I33"/>
    <mergeCell ref="J32:J33"/>
    <mergeCell ref="F32:F33"/>
    <mergeCell ref="G32:G33"/>
    <mergeCell ref="H32:H33"/>
    <mergeCell ref="O32:O33"/>
    <mergeCell ref="F30:F31"/>
    <mergeCell ref="G30:G31"/>
    <mergeCell ref="J37:J38"/>
    <mergeCell ref="K32:K33"/>
    <mergeCell ref="M30:M31"/>
    <mergeCell ref="N30:N31"/>
    <mergeCell ref="M32:M33"/>
    <mergeCell ref="N32:N33"/>
    <mergeCell ref="I104:I105"/>
    <mergeCell ref="C106:C107"/>
    <mergeCell ref="O30:O31"/>
    <mergeCell ref="H30:H31"/>
    <mergeCell ref="I30:I31"/>
    <mergeCell ref="J30:J31"/>
    <mergeCell ref="K30:K31"/>
    <mergeCell ref="N37:N38"/>
    <mergeCell ref="O37:O38"/>
    <mergeCell ref="D37:D38"/>
    <mergeCell ref="M104:M105"/>
    <mergeCell ref="N104:N105"/>
    <mergeCell ref="O104:O105"/>
    <mergeCell ref="A106:A107"/>
    <mergeCell ref="B106:B107"/>
    <mergeCell ref="H106:H107"/>
    <mergeCell ref="I106:I107"/>
    <mergeCell ref="J106:J107"/>
    <mergeCell ref="K106:K107"/>
    <mergeCell ref="H104:H105"/>
    <mergeCell ref="O108:O109"/>
    <mergeCell ref="A110:A111"/>
    <mergeCell ref="B110:B111"/>
    <mergeCell ref="C110:C111"/>
    <mergeCell ref="D110:D111"/>
    <mergeCell ref="E110:E111"/>
    <mergeCell ref="N110:N111"/>
    <mergeCell ref="O110:O111"/>
    <mergeCell ref="G110:G111"/>
    <mergeCell ref="H110:H111"/>
    <mergeCell ref="J64:J65"/>
    <mergeCell ref="H82:H83"/>
    <mergeCell ref="I82:I83"/>
    <mergeCell ref="I46:I47"/>
    <mergeCell ref="J71:J72"/>
    <mergeCell ref="I90:I91"/>
    <mergeCell ref="I67:I68"/>
    <mergeCell ref="H64:H65"/>
    <mergeCell ref="I64:I65"/>
    <mergeCell ref="J52:J53"/>
    <mergeCell ref="H39:H40"/>
    <mergeCell ref="I39:I40"/>
    <mergeCell ref="J39:J40"/>
    <mergeCell ref="H43:H44"/>
    <mergeCell ref="J58:J59"/>
    <mergeCell ref="H60:H61"/>
    <mergeCell ref="I60:I61"/>
    <mergeCell ref="J60:J61"/>
    <mergeCell ref="H54:H55"/>
    <mergeCell ref="I54:I55"/>
    <mergeCell ref="J54:J55"/>
    <mergeCell ref="H56:H57"/>
    <mergeCell ref="I56:I57"/>
    <mergeCell ref="J56:J57"/>
    <mergeCell ref="J41:J42"/>
    <mergeCell ref="H48:H49"/>
    <mergeCell ref="I48:I49"/>
    <mergeCell ref="J48:J49"/>
    <mergeCell ref="I88:I89"/>
    <mergeCell ref="J84:J85"/>
    <mergeCell ref="H78:H79"/>
    <mergeCell ref="I78:I79"/>
    <mergeCell ref="J82:J83"/>
    <mergeCell ref="A43:A44"/>
    <mergeCell ref="B43:B44"/>
    <mergeCell ref="I37:I38"/>
    <mergeCell ref="H41:H42"/>
    <mergeCell ref="I41:I42"/>
    <mergeCell ref="E37:E38"/>
    <mergeCell ref="F37:F38"/>
    <mergeCell ref="G37:G38"/>
    <mergeCell ref="B37:B38"/>
    <mergeCell ref="C37:C38"/>
    <mergeCell ref="F52:F53"/>
    <mergeCell ref="A52:A53"/>
    <mergeCell ref="B52:B53"/>
    <mergeCell ref="B74:B75"/>
    <mergeCell ref="C52:C53"/>
    <mergeCell ref="D52:D53"/>
    <mergeCell ref="C58:C59"/>
    <mergeCell ref="D58:D59"/>
    <mergeCell ref="F90:F91"/>
    <mergeCell ref="D54:D55"/>
    <mergeCell ref="E54:E55"/>
    <mergeCell ref="F54:F55"/>
    <mergeCell ref="E41:E42"/>
    <mergeCell ref="F41:F42"/>
    <mergeCell ref="A90:A91"/>
    <mergeCell ref="A54:A55"/>
    <mergeCell ref="B54:B55"/>
    <mergeCell ref="C54:C55"/>
    <mergeCell ref="B90:B91"/>
    <mergeCell ref="C90:C91"/>
    <mergeCell ref="D90:D91"/>
    <mergeCell ref="E90:E91"/>
    <mergeCell ref="A41:A42"/>
    <mergeCell ref="B41:B42"/>
    <mergeCell ref="C41:C42"/>
    <mergeCell ref="D41:D42"/>
    <mergeCell ref="I84:I85"/>
    <mergeCell ref="E58:E59"/>
    <mergeCell ref="F58:F59"/>
    <mergeCell ref="G58:G59"/>
    <mergeCell ref="H58:H59"/>
    <mergeCell ref="I58:I59"/>
    <mergeCell ref="D84:D85"/>
    <mergeCell ref="E84:E85"/>
    <mergeCell ref="F84:F85"/>
    <mergeCell ref="G84:G85"/>
    <mergeCell ref="E82:E83"/>
    <mergeCell ref="E80:E81"/>
    <mergeCell ref="B78:B79"/>
    <mergeCell ref="C78:C79"/>
    <mergeCell ref="D78:D79"/>
    <mergeCell ref="E78:E79"/>
    <mergeCell ref="A82:A83"/>
    <mergeCell ref="B82:B83"/>
    <mergeCell ref="C82:C83"/>
    <mergeCell ref="D82:D83"/>
    <mergeCell ref="C48:C49"/>
    <mergeCell ref="D48:D49"/>
    <mergeCell ref="E48:E49"/>
    <mergeCell ref="A67:A68"/>
    <mergeCell ref="A58:A59"/>
    <mergeCell ref="B58:B59"/>
    <mergeCell ref="H90:H91"/>
    <mergeCell ref="B67:B68"/>
    <mergeCell ref="C67:C68"/>
    <mergeCell ref="D67:D68"/>
    <mergeCell ref="E67:E68"/>
    <mergeCell ref="F80:F81"/>
    <mergeCell ref="G80:G81"/>
    <mergeCell ref="G78:G79"/>
    <mergeCell ref="F82:F83"/>
    <mergeCell ref="G82:G83"/>
    <mergeCell ref="E92:E93"/>
    <mergeCell ref="F92:F93"/>
    <mergeCell ref="G92:G93"/>
    <mergeCell ref="H92:H93"/>
    <mergeCell ref="D88:D89"/>
    <mergeCell ref="E88:E89"/>
    <mergeCell ref="B92:B93"/>
    <mergeCell ref="M52:M53"/>
    <mergeCell ref="M82:M83"/>
    <mergeCell ref="F88:F89"/>
    <mergeCell ref="G88:G89"/>
    <mergeCell ref="H88:H89"/>
    <mergeCell ref="C92:C93"/>
    <mergeCell ref="D92:D93"/>
    <mergeCell ref="E46:E47"/>
    <mergeCell ref="F46:F47"/>
    <mergeCell ref="A56:A57"/>
    <mergeCell ref="B56:B57"/>
    <mergeCell ref="C56:C57"/>
    <mergeCell ref="D56:D57"/>
    <mergeCell ref="E56:E57"/>
    <mergeCell ref="F56:F57"/>
    <mergeCell ref="A48:A49"/>
    <mergeCell ref="B48:B49"/>
    <mergeCell ref="A46:A47"/>
    <mergeCell ref="B46:B47"/>
    <mergeCell ref="C46:C47"/>
    <mergeCell ref="D46:D47"/>
    <mergeCell ref="C43:C44"/>
    <mergeCell ref="D43:D44"/>
    <mergeCell ref="E43:E44"/>
    <mergeCell ref="F43:F44"/>
    <mergeCell ref="G46:G47"/>
    <mergeCell ref="K43:K44"/>
    <mergeCell ref="M43:M44"/>
    <mergeCell ref="J46:J47"/>
    <mergeCell ref="K46:K47"/>
    <mergeCell ref="M46:M47"/>
    <mergeCell ref="G43:G44"/>
    <mergeCell ref="G86:G87"/>
    <mergeCell ref="H86:H87"/>
    <mergeCell ref="I86:I87"/>
    <mergeCell ref="H50:H51"/>
    <mergeCell ref="I50:I51"/>
    <mergeCell ref="G56:G57"/>
    <mergeCell ref="H52:H53"/>
    <mergeCell ref="I52:I53"/>
    <mergeCell ref="H67:H68"/>
    <mergeCell ref="H84:H85"/>
    <mergeCell ref="C86:C87"/>
    <mergeCell ref="D86:D87"/>
    <mergeCell ref="E86:E87"/>
    <mergeCell ref="F86:F87"/>
    <mergeCell ref="F48:F49"/>
    <mergeCell ref="G48:G49"/>
    <mergeCell ref="K48:K49"/>
    <mergeCell ref="O50:O51"/>
    <mergeCell ref="J50:J51"/>
    <mergeCell ref="K50:K51"/>
    <mergeCell ref="M50:M51"/>
    <mergeCell ref="N50:N51"/>
    <mergeCell ref="M48:M49"/>
    <mergeCell ref="O46:O47"/>
    <mergeCell ref="I43:I44"/>
    <mergeCell ref="J43:J44"/>
    <mergeCell ref="O48:O49"/>
    <mergeCell ref="K52:K53"/>
    <mergeCell ref="O54:O55"/>
    <mergeCell ref="O58:O59"/>
    <mergeCell ref="M58:M59"/>
    <mergeCell ref="N58:N59"/>
    <mergeCell ref="O71:O72"/>
    <mergeCell ref="O78:O79"/>
    <mergeCell ref="N52:N53"/>
    <mergeCell ref="O52:O53"/>
    <mergeCell ref="N60:N61"/>
    <mergeCell ref="O60:O61"/>
    <mergeCell ref="N71:N72"/>
    <mergeCell ref="N64:N65"/>
    <mergeCell ref="O62:O63"/>
    <mergeCell ref="O67:O68"/>
    <mergeCell ref="O64:O65"/>
    <mergeCell ref="K60:K61"/>
    <mergeCell ref="K82:K83"/>
    <mergeCell ref="K64:K65"/>
    <mergeCell ref="M64:M65"/>
    <mergeCell ref="K78:K79"/>
    <mergeCell ref="M60:M61"/>
    <mergeCell ref="K71:K72"/>
    <mergeCell ref="N82:N83"/>
    <mergeCell ref="O82:O83"/>
    <mergeCell ref="K54:K55"/>
    <mergeCell ref="M54:M55"/>
    <mergeCell ref="N54:N55"/>
    <mergeCell ref="M56:M57"/>
    <mergeCell ref="N56:N57"/>
    <mergeCell ref="O56:O57"/>
    <mergeCell ref="K56:K57"/>
    <mergeCell ref="K58:K59"/>
    <mergeCell ref="A78:A79"/>
    <mergeCell ref="F67:F68"/>
    <mergeCell ref="G67:G68"/>
    <mergeCell ref="F94:F95"/>
    <mergeCell ref="G94:G95"/>
    <mergeCell ref="A84:A85"/>
    <mergeCell ref="B84:B85"/>
    <mergeCell ref="C84:C85"/>
    <mergeCell ref="A86:A87"/>
    <mergeCell ref="B86:B87"/>
    <mergeCell ref="A64:A65"/>
    <mergeCell ref="B64:B65"/>
    <mergeCell ref="C64:C65"/>
    <mergeCell ref="D64:D65"/>
    <mergeCell ref="F60:F61"/>
    <mergeCell ref="G60:G61"/>
    <mergeCell ref="A60:A61"/>
    <mergeCell ref="B60:B61"/>
    <mergeCell ref="C60:C61"/>
    <mergeCell ref="N94:N95"/>
    <mergeCell ref="A114:A115"/>
    <mergeCell ref="B114:B115"/>
    <mergeCell ref="C114:C115"/>
    <mergeCell ref="D114:D115"/>
    <mergeCell ref="E114:E115"/>
    <mergeCell ref="F114:F115"/>
    <mergeCell ref="G114:G115"/>
    <mergeCell ref="M108:M109"/>
    <mergeCell ref="N108:N109"/>
    <mergeCell ref="A94:A95"/>
    <mergeCell ref="B94:B95"/>
    <mergeCell ref="C94:C95"/>
    <mergeCell ref="M94:M95"/>
    <mergeCell ref="H94:H95"/>
    <mergeCell ref="K114:K115"/>
    <mergeCell ref="M114:M115"/>
    <mergeCell ref="N114:N115"/>
    <mergeCell ref="O116:O117"/>
    <mergeCell ref="O112:O113"/>
    <mergeCell ref="J112:J113"/>
    <mergeCell ref="K90:K91"/>
    <mergeCell ref="A116:A117"/>
    <mergeCell ref="B116:B117"/>
    <mergeCell ref="C116:C117"/>
    <mergeCell ref="D116:D117"/>
    <mergeCell ref="E116:E117"/>
    <mergeCell ref="O114:O115"/>
    <mergeCell ref="H114:H115"/>
    <mergeCell ref="O86:O87"/>
    <mergeCell ref="K84:K85"/>
    <mergeCell ref="J90:J91"/>
    <mergeCell ref="O88:O89"/>
    <mergeCell ref="J86:J87"/>
    <mergeCell ref="O84:O85"/>
    <mergeCell ref="J92:J93"/>
    <mergeCell ref="K92:K93"/>
    <mergeCell ref="M92:M93"/>
    <mergeCell ref="N92:N93"/>
    <mergeCell ref="O92:O93"/>
    <mergeCell ref="O90:O91"/>
    <mergeCell ref="J88:J89"/>
    <mergeCell ref="K88:K89"/>
    <mergeCell ref="K86:K87"/>
    <mergeCell ref="N84:N85"/>
    <mergeCell ref="K94:K95"/>
    <mergeCell ref="J98:J99"/>
    <mergeCell ref="A80:A81"/>
    <mergeCell ref="B80:B81"/>
    <mergeCell ref="C80:C81"/>
    <mergeCell ref="M86:M87"/>
    <mergeCell ref="N86:N87"/>
    <mergeCell ref="A92:A93"/>
    <mergeCell ref="G90:G91"/>
    <mergeCell ref="M78:M79"/>
    <mergeCell ref="N78:N79"/>
    <mergeCell ref="J67:J68"/>
    <mergeCell ref="K67:K68"/>
    <mergeCell ref="M67:M68"/>
    <mergeCell ref="N67:N68"/>
    <mergeCell ref="J78:J79"/>
    <mergeCell ref="B125:E125"/>
    <mergeCell ref="L121:L125"/>
    <mergeCell ref="A122:B122"/>
    <mergeCell ref="A123:B123"/>
    <mergeCell ref="A124:B124"/>
    <mergeCell ref="N62:N63"/>
    <mergeCell ref="A62:A63"/>
    <mergeCell ref="B62:B63"/>
    <mergeCell ref="C62:C63"/>
    <mergeCell ref="O80:O81"/>
    <mergeCell ref="A9:K9"/>
    <mergeCell ref="A8:K8"/>
    <mergeCell ref="A7:K7"/>
    <mergeCell ref="F78:F79"/>
    <mergeCell ref="M7:N7"/>
    <mergeCell ref="M8:N9"/>
    <mergeCell ref="J62:J63"/>
    <mergeCell ref="K62:K63"/>
    <mergeCell ref="M62:M63"/>
    <mergeCell ref="A1:O1"/>
    <mergeCell ref="A2:O2"/>
    <mergeCell ref="A3:O3"/>
    <mergeCell ref="A18:K18"/>
    <mergeCell ref="A16:K16"/>
    <mergeCell ref="A14:K14"/>
    <mergeCell ref="A13:K13"/>
    <mergeCell ref="A4:K6"/>
    <mergeCell ref="M4:N4"/>
    <mergeCell ref="M5:N5"/>
    <mergeCell ref="H62:H63"/>
    <mergeCell ref="I62:I63"/>
    <mergeCell ref="E64:E65"/>
    <mergeCell ref="F64:F65"/>
    <mergeCell ref="G64:G65"/>
    <mergeCell ref="D62:D63"/>
    <mergeCell ref="E62:E63"/>
    <mergeCell ref="F62:F63"/>
    <mergeCell ref="G62:G63"/>
    <mergeCell ref="K80:K81"/>
    <mergeCell ref="M80:M81"/>
    <mergeCell ref="N80:N81"/>
    <mergeCell ref="G116:G117"/>
    <mergeCell ref="M116:M117"/>
    <mergeCell ref="N116:N117"/>
    <mergeCell ref="I116:I117"/>
    <mergeCell ref="J116:J117"/>
    <mergeCell ref="K116:K117"/>
    <mergeCell ref="M84:M85"/>
    <mergeCell ref="M10:N12"/>
    <mergeCell ref="M14:N15"/>
    <mergeCell ref="M16:N17"/>
    <mergeCell ref="M18:N18"/>
    <mergeCell ref="M13:N13"/>
    <mergeCell ref="A119:F119"/>
    <mergeCell ref="H80:H81"/>
    <mergeCell ref="I80:I81"/>
    <mergeCell ref="J80:J81"/>
    <mergeCell ref="C118:E118"/>
    <mergeCell ref="D80:D81"/>
    <mergeCell ref="F116:F117"/>
    <mergeCell ref="I114:I115"/>
    <mergeCell ref="J114:J115"/>
    <mergeCell ref="H116:H11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6" r:id="rId1"/>
  <rowBreaks count="3" manualBreakCount="3">
    <brk id="31" max="255" man="1"/>
    <brk id="47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60" zoomScalePageLayoutView="0" workbookViewId="0" topLeftCell="B53">
      <selection activeCell="H4" sqref="H4"/>
    </sheetView>
  </sheetViews>
  <sheetFormatPr defaultColWidth="9.140625" defaultRowHeight="15"/>
  <cols>
    <col min="1" max="1" width="0" style="0" hidden="1" customWidth="1"/>
    <col min="2" max="2" width="9.140625" style="27" customWidth="1"/>
    <col min="3" max="3" width="27.8515625" style="0" customWidth="1"/>
    <col min="4" max="4" width="28.421875" style="0" customWidth="1"/>
    <col min="5" max="5" width="37.28125" style="0" customWidth="1"/>
    <col min="6" max="6" width="36.421875" style="0" customWidth="1"/>
    <col min="7" max="7" width="30.421875" style="0" customWidth="1"/>
    <col min="8" max="8" width="45.8515625" style="0" customWidth="1"/>
    <col min="9" max="9" width="44.57421875" style="0" customWidth="1"/>
  </cols>
  <sheetData>
    <row r="1" spans="2:13" ht="21" customHeight="1">
      <c r="B1" s="34" t="s">
        <v>111</v>
      </c>
      <c r="C1" s="34"/>
      <c r="D1" s="34"/>
      <c r="E1" s="34"/>
      <c r="F1" s="34"/>
      <c r="G1" s="34"/>
      <c r="H1" s="34"/>
      <c r="I1" s="2"/>
      <c r="J1" s="2"/>
      <c r="K1" s="2"/>
      <c r="L1" s="2"/>
      <c r="M1" s="2"/>
    </row>
    <row r="2" spans="2:13" ht="21" customHeight="1" thickBot="1">
      <c r="B2" s="34" t="s">
        <v>112</v>
      </c>
      <c r="C2" s="34"/>
      <c r="D2" s="34"/>
      <c r="E2" s="34"/>
      <c r="F2" s="34"/>
      <c r="G2" s="34"/>
      <c r="H2" s="34"/>
      <c r="I2" s="2"/>
      <c r="J2" s="2"/>
      <c r="K2" s="2"/>
      <c r="L2" s="2"/>
      <c r="M2" s="2"/>
    </row>
    <row r="3" spans="2:13" ht="31.5" customHeight="1">
      <c r="B3" s="69" t="s">
        <v>203</v>
      </c>
      <c r="C3" s="69"/>
      <c r="D3" s="69"/>
      <c r="E3" s="69"/>
      <c r="F3" s="69"/>
      <c r="G3" s="2"/>
      <c r="H3" s="2">
        <v>5</v>
      </c>
      <c r="I3" s="2"/>
      <c r="J3" s="2"/>
      <c r="K3" s="2"/>
      <c r="L3" s="4"/>
      <c r="M3" s="3"/>
    </row>
    <row r="4" spans="2:4" ht="15">
      <c r="B4" s="74"/>
      <c r="C4" s="74"/>
      <c r="D4" s="74"/>
    </row>
    <row r="5" spans="2:8" ht="404.25">
      <c r="B5" s="5" t="s">
        <v>19</v>
      </c>
      <c r="C5" s="7" t="s">
        <v>20</v>
      </c>
      <c r="D5" s="7" t="s">
        <v>113</v>
      </c>
      <c r="E5" s="12" t="s">
        <v>114</v>
      </c>
      <c r="F5" s="12" t="s">
        <v>115</v>
      </c>
      <c r="G5" s="12" t="s">
        <v>116</v>
      </c>
      <c r="H5" s="12" t="s">
        <v>117</v>
      </c>
    </row>
    <row r="6" spans="2:8" s="27" customFormat="1" ht="1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129.75" customHeight="1" hidden="1">
      <c r="A7">
        <v>1</v>
      </c>
      <c r="B7" s="25">
        <v>34</v>
      </c>
      <c r="C7" s="7"/>
      <c r="D7" s="7" t="s">
        <v>89</v>
      </c>
      <c r="E7" s="7" t="s">
        <v>137</v>
      </c>
      <c r="F7" s="7" t="s">
        <v>91</v>
      </c>
      <c r="G7" s="7" t="s">
        <v>119</v>
      </c>
      <c r="H7" s="7" t="s">
        <v>120</v>
      </c>
    </row>
    <row r="8" spans="1:8" ht="129.75" customHeight="1" hidden="1">
      <c r="A8">
        <v>1</v>
      </c>
      <c r="B8" s="25">
        <v>36</v>
      </c>
      <c r="C8" s="7"/>
      <c r="D8" s="7" t="s">
        <v>89</v>
      </c>
      <c r="E8" s="7" t="s">
        <v>138</v>
      </c>
      <c r="F8" s="7" t="s">
        <v>92</v>
      </c>
      <c r="G8" s="7" t="s">
        <v>119</v>
      </c>
      <c r="H8" s="7" t="s">
        <v>120</v>
      </c>
    </row>
    <row r="9" spans="1:8" ht="129.75" customHeight="1" hidden="1">
      <c r="A9">
        <v>1</v>
      </c>
      <c r="B9" s="25">
        <v>23</v>
      </c>
      <c r="C9" s="7"/>
      <c r="D9" s="7" t="s">
        <v>84</v>
      </c>
      <c r="E9" s="7" t="s">
        <v>134</v>
      </c>
      <c r="F9" s="7" t="s">
        <v>79</v>
      </c>
      <c r="G9" s="7" t="s">
        <v>119</v>
      </c>
      <c r="H9" s="7" t="s">
        <v>120</v>
      </c>
    </row>
    <row r="10" spans="1:8" ht="129.75" customHeight="1" hidden="1">
      <c r="A10">
        <v>1</v>
      </c>
      <c r="B10" s="25">
        <v>24</v>
      </c>
      <c r="C10" s="7"/>
      <c r="D10" s="7" t="s">
        <v>85</v>
      </c>
      <c r="E10" s="7" t="s">
        <v>134</v>
      </c>
      <c r="F10" s="7" t="s">
        <v>79</v>
      </c>
      <c r="G10" s="7" t="s">
        <v>119</v>
      </c>
      <c r="H10" s="7" t="s">
        <v>120</v>
      </c>
    </row>
    <row r="11" spans="1:8" ht="129.75" customHeight="1" hidden="1">
      <c r="A11">
        <v>1</v>
      </c>
      <c r="B11" s="25">
        <v>25</v>
      </c>
      <c r="C11" s="7"/>
      <c r="D11" s="7" t="s">
        <v>86</v>
      </c>
      <c r="E11" s="7" t="s">
        <v>134</v>
      </c>
      <c r="F11" s="7" t="s">
        <v>79</v>
      </c>
      <c r="G11" s="7" t="s">
        <v>119</v>
      </c>
      <c r="H11" s="7" t="s">
        <v>120</v>
      </c>
    </row>
    <row r="12" spans="1:8" ht="129.75" customHeight="1" hidden="1">
      <c r="A12">
        <v>1</v>
      </c>
      <c r="B12" s="25">
        <v>26</v>
      </c>
      <c r="C12" s="7"/>
      <c r="D12" s="7" t="s">
        <v>87</v>
      </c>
      <c r="E12" s="7" t="s">
        <v>134</v>
      </c>
      <c r="F12" s="7" t="s">
        <v>79</v>
      </c>
      <c r="G12" s="7" t="s">
        <v>119</v>
      </c>
      <c r="H12" s="7" t="s">
        <v>120</v>
      </c>
    </row>
    <row r="13" spans="1:8" ht="129.75" customHeight="1" hidden="1">
      <c r="A13">
        <v>1</v>
      </c>
      <c r="B13" s="25">
        <v>41</v>
      </c>
      <c r="C13" s="7"/>
      <c r="D13" s="7" t="s">
        <v>99</v>
      </c>
      <c r="E13" s="7" t="s">
        <v>134</v>
      </c>
      <c r="F13" s="7" t="s">
        <v>79</v>
      </c>
      <c r="G13" s="7" t="s">
        <v>119</v>
      </c>
      <c r="H13" s="7"/>
    </row>
    <row r="14" spans="1:8" ht="129.75" customHeight="1" hidden="1">
      <c r="A14">
        <v>1</v>
      </c>
      <c r="B14" s="25">
        <v>32</v>
      </c>
      <c r="C14" s="7"/>
      <c r="D14" s="7" t="s">
        <v>89</v>
      </c>
      <c r="E14" s="7" t="s">
        <v>136</v>
      </c>
      <c r="F14" s="7" t="s">
        <v>90</v>
      </c>
      <c r="G14" s="7" t="s">
        <v>119</v>
      </c>
      <c r="H14" s="7" t="s">
        <v>120</v>
      </c>
    </row>
    <row r="15" spans="1:8" ht="129.75" customHeight="1" hidden="1">
      <c r="A15">
        <v>1</v>
      </c>
      <c r="B15" s="25">
        <v>29</v>
      </c>
      <c r="C15" s="7"/>
      <c r="D15" s="7" t="s">
        <v>89</v>
      </c>
      <c r="E15" s="7" t="s">
        <v>135</v>
      </c>
      <c r="F15" s="7" t="s">
        <v>88</v>
      </c>
      <c r="G15" s="7" t="s">
        <v>119</v>
      </c>
      <c r="H15" s="7" t="s">
        <v>120</v>
      </c>
    </row>
    <row r="16" spans="1:8" ht="129.75" customHeight="1" hidden="1">
      <c r="A16">
        <v>1</v>
      </c>
      <c r="B16" s="25">
        <v>12</v>
      </c>
      <c r="C16" s="7"/>
      <c r="D16" s="7" t="s">
        <v>65</v>
      </c>
      <c r="E16" s="7" t="s">
        <v>127</v>
      </c>
      <c r="F16" s="7" t="s">
        <v>64</v>
      </c>
      <c r="G16" s="7" t="s">
        <v>119</v>
      </c>
      <c r="H16" s="7" t="s">
        <v>120</v>
      </c>
    </row>
    <row r="17" spans="1:8" ht="129.75" customHeight="1" hidden="1">
      <c r="A17">
        <v>1</v>
      </c>
      <c r="B17" s="25">
        <v>15</v>
      </c>
      <c r="C17" s="7"/>
      <c r="D17" s="7" t="s">
        <v>72</v>
      </c>
      <c r="E17" s="7" t="s">
        <v>130</v>
      </c>
      <c r="F17" s="7" t="s">
        <v>71</v>
      </c>
      <c r="G17" s="7" t="s">
        <v>131</v>
      </c>
      <c r="H17" s="7" t="s">
        <v>120</v>
      </c>
    </row>
    <row r="18" spans="1:8" ht="129.75" customHeight="1" hidden="1">
      <c r="A18">
        <v>1</v>
      </c>
      <c r="B18" s="25">
        <v>8</v>
      </c>
      <c r="C18" s="7"/>
      <c r="D18" s="7" t="s">
        <v>57</v>
      </c>
      <c r="E18" s="7" t="s">
        <v>123</v>
      </c>
      <c r="F18" s="7" t="s">
        <v>56</v>
      </c>
      <c r="G18" s="7" t="s">
        <v>119</v>
      </c>
      <c r="H18" s="7" t="s">
        <v>120</v>
      </c>
    </row>
    <row r="19" spans="1:8" ht="129.75" customHeight="1" hidden="1">
      <c r="A19">
        <v>1</v>
      </c>
      <c r="B19" s="25">
        <v>10</v>
      </c>
      <c r="C19" s="7"/>
      <c r="D19" s="7" t="s">
        <v>62</v>
      </c>
      <c r="E19" s="7" t="s">
        <v>125</v>
      </c>
      <c r="F19" s="7" t="s">
        <v>61</v>
      </c>
      <c r="G19" s="7" t="s">
        <v>119</v>
      </c>
      <c r="H19" s="7" t="s">
        <v>120</v>
      </c>
    </row>
    <row r="20" spans="1:8" ht="129.75" customHeight="1" hidden="1">
      <c r="A20">
        <v>1</v>
      </c>
      <c r="B20" s="25">
        <v>17</v>
      </c>
      <c r="C20" s="7"/>
      <c r="D20" s="7" t="s">
        <v>77</v>
      </c>
      <c r="E20" s="7" t="s">
        <v>133</v>
      </c>
      <c r="F20" s="7" t="s">
        <v>76</v>
      </c>
      <c r="G20" s="7" t="s">
        <v>119</v>
      </c>
      <c r="H20" s="7" t="s">
        <v>120</v>
      </c>
    </row>
    <row r="21" spans="1:8" ht="129.75" customHeight="1" hidden="1">
      <c r="A21">
        <v>1</v>
      </c>
      <c r="B21" s="25">
        <v>2</v>
      </c>
      <c r="C21" s="7"/>
      <c r="D21" s="7" t="s">
        <v>46</v>
      </c>
      <c r="E21" s="7" t="s">
        <v>118</v>
      </c>
      <c r="F21" s="7" t="s">
        <v>38</v>
      </c>
      <c r="G21" s="7" t="s">
        <v>119</v>
      </c>
      <c r="H21" s="7" t="s">
        <v>121</v>
      </c>
    </row>
    <row r="22" spans="1:8" ht="129.75" customHeight="1" hidden="1">
      <c r="A22">
        <v>1</v>
      </c>
      <c r="B22" s="25">
        <v>3</v>
      </c>
      <c r="C22" s="7"/>
      <c r="D22" s="7" t="s">
        <v>49</v>
      </c>
      <c r="E22" s="7" t="s">
        <v>118</v>
      </c>
      <c r="F22" s="7" t="s">
        <v>38</v>
      </c>
      <c r="G22" s="7" t="s">
        <v>119</v>
      </c>
      <c r="H22" s="7" t="s">
        <v>120</v>
      </c>
    </row>
    <row r="23" spans="1:8" ht="129.75" customHeight="1" hidden="1">
      <c r="A23">
        <v>1</v>
      </c>
      <c r="B23" s="25">
        <v>4</v>
      </c>
      <c r="C23" s="7"/>
      <c r="D23" s="7" t="s">
        <v>51</v>
      </c>
      <c r="E23" s="7" t="s">
        <v>118</v>
      </c>
      <c r="F23" s="7" t="s">
        <v>38</v>
      </c>
      <c r="G23" s="7" t="s">
        <v>119</v>
      </c>
      <c r="H23" s="7" t="s">
        <v>120</v>
      </c>
    </row>
    <row r="24" spans="1:8" ht="129.75" customHeight="1" hidden="1">
      <c r="A24">
        <v>1</v>
      </c>
      <c r="B24" s="25">
        <v>5</v>
      </c>
      <c r="C24" s="7"/>
      <c r="D24" s="7" t="s">
        <v>52</v>
      </c>
      <c r="E24" s="7" t="s">
        <v>118</v>
      </c>
      <c r="F24" s="7" t="s">
        <v>38</v>
      </c>
      <c r="G24" s="7" t="s">
        <v>119</v>
      </c>
      <c r="H24" s="7" t="s">
        <v>122</v>
      </c>
    </row>
    <row r="25" spans="1:8" ht="129.75" customHeight="1" hidden="1">
      <c r="A25">
        <v>1</v>
      </c>
      <c r="B25" s="25">
        <v>7</v>
      </c>
      <c r="C25" s="7"/>
      <c r="D25" s="7" t="s">
        <v>55</v>
      </c>
      <c r="E25" s="7" t="s">
        <v>118</v>
      </c>
      <c r="F25" s="7" t="s">
        <v>54</v>
      </c>
      <c r="G25" s="7" t="s">
        <v>119</v>
      </c>
      <c r="H25" s="7" t="s">
        <v>120</v>
      </c>
    </row>
    <row r="26" spans="2:8" ht="100.5" customHeight="1">
      <c r="B26" s="5">
        <v>1</v>
      </c>
      <c r="C26" s="15" t="str">
        <f>ПЗ!B26</f>
        <v>173251500246825150100100010006110244</v>
      </c>
      <c r="D26" s="7" t="s">
        <v>40</v>
      </c>
      <c r="E26" s="7" t="s">
        <v>118</v>
      </c>
      <c r="F26" s="7" t="s">
        <v>38</v>
      </c>
      <c r="G26" s="7" t="s">
        <v>119</v>
      </c>
      <c r="H26" s="7" t="s">
        <v>120</v>
      </c>
    </row>
    <row r="27" spans="2:8" ht="100.5" customHeight="1">
      <c r="B27" s="5">
        <v>2</v>
      </c>
      <c r="C27" s="15" t="str">
        <f>ПЗ!B28</f>
        <v>173251500246825150100100060003512244</v>
      </c>
      <c r="D27" s="7" t="s">
        <v>53</v>
      </c>
      <c r="E27" s="7" t="s">
        <v>118</v>
      </c>
      <c r="F27" s="7" t="s">
        <v>38</v>
      </c>
      <c r="G27" s="7" t="s">
        <v>119</v>
      </c>
      <c r="H27" s="7" t="s">
        <v>120</v>
      </c>
    </row>
    <row r="28" spans="2:8" ht="109.5" customHeight="1">
      <c r="B28" s="5">
        <v>3</v>
      </c>
      <c r="C28" s="15" t="s">
        <v>166</v>
      </c>
      <c r="D28" s="7" t="s">
        <v>168</v>
      </c>
      <c r="E28" s="7" t="s">
        <v>124</v>
      </c>
      <c r="F28" s="7" t="s">
        <v>58</v>
      </c>
      <c r="G28" s="7" t="s">
        <v>119</v>
      </c>
      <c r="H28" s="7" t="s">
        <v>120</v>
      </c>
    </row>
    <row r="29" spans="2:8" ht="129.75" customHeight="1">
      <c r="B29" s="5">
        <v>4</v>
      </c>
      <c r="C29" s="15" t="str">
        <f>ПЗ!B32</f>
        <v>173251500246825150100100110004211244</v>
      </c>
      <c r="D29" s="7" t="str">
        <f>ПЗ!E32</f>
        <v>Услуги по асфальтированию улиц с. Синегорье</v>
      </c>
      <c r="E29" s="7" t="s">
        <v>126</v>
      </c>
      <c r="F29" s="7" t="s">
        <v>63</v>
      </c>
      <c r="G29" s="7" t="s">
        <v>119</v>
      </c>
      <c r="H29" s="7" t="s">
        <v>120</v>
      </c>
    </row>
    <row r="30" spans="2:8" ht="99" customHeight="1">
      <c r="B30" s="5">
        <v>5</v>
      </c>
      <c r="C30" s="15" t="str">
        <f>ПЗ!B34</f>
        <v>173251500246825150100100460004211244</v>
      </c>
      <c r="D30" s="7" t="str">
        <f>ПЗ!E34</f>
        <v>Ремонтное профилирование с окювечиванием и уплотнением</v>
      </c>
      <c r="E30" s="7" t="s">
        <v>126</v>
      </c>
      <c r="F30" s="7" t="s">
        <v>63</v>
      </c>
      <c r="G30" s="7" t="s">
        <v>119</v>
      </c>
      <c r="H30" s="7" t="s">
        <v>200</v>
      </c>
    </row>
    <row r="31" spans="2:8" ht="115.5" customHeight="1">
      <c r="B31" s="5">
        <v>6</v>
      </c>
      <c r="C31" s="15" t="str">
        <f>ПЗ!B35</f>
        <v>173251500246825150100100470007112244</v>
      </c>
      <c r="D31" s="7" t="str">
        <f>ПЗ!E35</f>
        <v>Услуги по инженерно-техническому проектированию туннелей, автомагистралей, улиц, транспортных развязок и подобных объектов</v>
      </c>
      <c r="E31" s="7" t="s">
        <v>126</v>
      </c>
      <c r="F31" s="7" t="s">
        <v>63</v>
      </c>
      <c r="G31" s="7" t="s">
        <v>119</v>
      </c>
      <c r="H31" s="7" t="s">
        <v>201</v>
      </c>
    </row>
    <row r="32" spans="2:8" ht="117" customHeight="1">
      <c r="B32" s="5">
        <v>7</v>
      </c>
      <c r="C32" s="15" t="str">
        <f>ПЗ!B36</f>
        <v>173251500246825150100100480008129244</v>
      </c>
      <c r="D32" s="7" t="str">
        <f>ПЗ!E36</f>
        <v>Услуги по подметанию и уборке снега </v>
      </c>
      <c r="E32" s="7" t="s">
        <v>126</v>
      </c>
      <c r="F32" s="7" t="s">
        <v>63</v>
      </c>
      <c r="G32" s="7" t="s">
        <v>119</v>
      </c>
      <c r="H32" s="7" t="s">
        <v>202</v>
      </c>
    </row>
    <row r="33" spans="2:8" ht="105.75" customHeight="1">
      <c r="B33" s="5">
        <v>8</v>
      </c>
      <c r="C33" s="15" t="str">
        <f>ПЗ!B37</f>
        <v>173251500246825150100100130007112244</v>
      </c>
      <c r="D33" s="7" t="s">
        <v>67</v>
      </c>
      <c r="E33" s="7" t="s">
        <v>127</v>
      </c>
      <c r="F33" s="7" t="s">
        <v>66</v>
      </c>
      <c r="G33" s="7" t="s">
        <v>119</v>
      </c>
      <c r="H33" s="7" t="s">
        <v>128</v>
      </c>
    </row>
    <row r="34" spans="2:8" ht="105.75" customHeight="1">
      <c r="B34" s="5">
        <v>9</v>
      </c>
      <c r="C34" s="15" t="str">
        <f>ПЗ!B39</f>
        <v>173251500246825150100100140009004244</v>
      </c>
      <c r="D34" s="7" t="s">
        <v>69</v>
      </c>
      <c r="E34" s="7" t="s">
        <v>129</v>
      </c>
      <c r="F34" s="7" t="s">
        <v>68</v>
      </c>
      <c r="G34" s="7" t="s">
        <v>119</v>
      </c>
      <c r="H34" s="7" t="s">
        <v>128</v>
      </c>
    </row>
    <row r="35" spans="2:8" ht="96" customHeight="1">
      <c r="B35" s="5">
        <v>10</v>
      </c>
      <c r="C35" s="15" t="str">
        <f>ПЗ!B41</f>
        <v>173251500246825150100100160009319244</v>
      </c>
      <c r="D35" s="7" t="s">
        <v>74</v>
      </c>
      <c r="E35" s="7" t="s">
        <v>132</v>
      </c>
      <c r="F35" s="7" t="s">
        <v>73</v>
      </c>
      <c r="G35" s="7" t="s">
        <v>119</v>
      </c>
      <c r="H35" s="7" t="s">
        <v>120</v>
      </c>
    </row>
    <row r="36" spans="2:8" ht="95.25" customHeight="1" hidden="1">
      <c r="B36" s="5">
        <v>18</v>
      </c>
      <c r="C36" s="15" t="str">
        <f>ПЗ!B43</f>
        <v>73251500246825150100100180001812244</v>
      </c>
      <c r="D36" s="7" t="s">
        <v>78</v>
      </c>
      <c r="E36" s="7" t="s">
        <v>118</v>
      </c>
      <c r="F36" s="7" t="s">
        <v>38</v>
      </c>
      <c r="G36" s="7" t="s">
        <v>119</v>
      </c>
      <c r="H36" s="7" t="s">
        <v>120</v>
      </c>
    </row>
    <row r="37" spans="2:8" ht="129.75" customHeight="1">
      <c r="B37" s="5">
        <v>11</v>
      </c>
      <c r="C37" s="15" t="str">
        <f>ПЗ!B45</f>
        <v>173251500246825150100100190006110244</v>
      </c>
      <c r="D37" s="7" t="s">
        <v>40</v>
      </c>
      <c r="E37" s="7" t="s">
        <v>134</v>
      </c>
      <c r="F37" s="7" t="s">
        <v>79</v>
      </c>
      <c r="G37" s="7" t="s">
        <v>119</v>
      </c>
      <c r="H37" s="7" t="s">
        <v>120</v>
      </c>
    </row>
    <row r="38" spans="2:8" ht="96" customHeight="1">
      <c r="B38" s="5">
        <v>12</v>
      </c>
      <c r="C38" s="15" t="str">
        <f>ПЗ!B46</f>
        <v>173251500246825150100100200001723244</v>
      </c>
      <c r="D38" s="7" t="s">
        <v>80</v>
      </c>
      <c r="E38" s="7" t="s">
        <v>134</v>
      </c>
      <c r="F38" s="7" t="s">
        <v>79</v>
      </c>
      <c r="G38" s="7" t="s">
        <v>119</v>
      </c>
      <c r="H38" s="7" t="s">
        <v>120</v>
      </c>
    </row>
    <row r="39" spans="2:8" ht="99" customHeight="1">
      <c r="B39" s="5">
        <v>13</v>
      </c>
      <c r="C39" s="15" t="str">
        <f>ПЗ!B48</f>
        <v>173251500246825150100100210003530244</v>
      </c>
      <c r="D39" s="7" t="s">
        <v>81</v>
      </c>
      <c r="E39" s="7" t="s">
        <v>134</v>
      </c>
      <c r="F39" s="7" t="s">
        <v>79</v>
      </c>
      <c r="G39" s="7" t="s">
        <v>119</v>
      </c>
      <c r="H39" s="7" t="s">
        <v>120</v>
      </c>
    </row>
    <row r="40" spans="2:8" ht="102" customHeight="1">
      <c r="B40" s="5">
        <v>14</v>
      </c>
      <c r="C40" s="15" t="str">
        <f>ПЗ!B50</f>
        <v>173251500246825150100100220003600244</v>
      </c>
      <c r="D40" s="7" t="s">
        <v>83</v>
      </c>
      <c r="E40" s="7" t="s">
        <v>134</v>
      </c>
      <c r="F40" s="7" t="s">
        <v>79</v>
      </c>
      <c r="G40" s="7" t="s">
        <v>119</v>
      </c>
      <c r="H40" s="7" t="s">
        <v>120</v>
      </c>
    </row>
    <row r="41" spans="2:8" ht="94.5" customHeight="1">
      <c r="B41" s="5">
        <v>15</v>
      </c>
      <c r="C41" s="15" t="str">
        <f>ПЗ!B52</f>
        <v>173251500246825150100100270006110244</v>
      </c>
      <c r="D41" s="7" t="s">
        <v>40</v>
      </c>
      <c r="E41" s="7" t="s">
        <v>135</v>
      </c>
      <c r="F41" s="7" t="s">
        <v>88</v>
      </c>
      <c r="G41" s="7" t="s">
        <v>119</v>
      </c>
      <c r="H41" s="7" t="s">
        <v>120</v>
      </c>
    </row>
    <row r="42" spans="2:8" ht="99" customHeight="1">
      <c r="B42" s="5">
        <v>16</v>
      </c>
      <c r="C42" s="15" t="str">
        <f>ПЗ!B54</f>
        <v>173251500246825150100100280001723244</v>
      </c>
      <c r="D42" s="7" t="s">
        <v>80</v>
      </c>
      <c r="E42" s="7" t="s">
        <v>135</v>
      </c>
      <c r="F42" s="7" t="s">
        <v>88</v>
      </c>
      <c r="G42" s="7" t="s">
        <v>119</v>
      </c>
      <c r="H42" s="7" t="s">
        <v>120</v>
      </c>
    </row>
    <row r="43" spans="2:8" ht="97.5" customHeight="1">
      <c r="B43" s="5">
        <v>17</v>
      </c>
      <c r="C43" s="15" t="str">
        <f>ПЗ!B56</f>
        <v>173251500246825150100100300006110244</v>
      </c>
      <c r="D43" s="7" t="s">
        <v>40</v>
      </c>
      <c r="E43" s="7" t="s">
        <v>136</v>
      </c>
      <c r="F43" s="7" t="s">
        <v>90</v>
      </c>
      <c r="G43" s="7" t="s">
        <v>119</v>
      </c>
      <c r="H43" s="7" t="s">
        <v>120</v>
      </c>
    </row>
    <row r="44" spans="2:8" ht="102" customHeight="1">
      <c r="B44" s="5">
        <v>18</v>
      </c>
      <c r="C44" s="15" t="str">
        <f>ПЗ!B58</f>
        <v>173251500246825150100100310001723244</v>
      </c>
      <c r="D44" s="7" t="s">
        <v>80</v>
      </c>
      <c r="E44" s="7" t="s">
        <v>136</v>
      </c>
      <c r="F44" s="7" t="s">
        <v>90</v>
      </c>
      <c r="G44" s="7" t="s">
        <v>119</v>
      </c>
      <c r="H44" s="7" t="s">
        <v>120</v>
      </c>
    </row>
    <row r="45" spans="2:8" ht="99.75" customHeight="1">
      <c r="B45" s="5">
        <v>19</v>
      </c>
      <c r="C45" s="15" t="str">
        <f>ПЗ!B60</f>
        <v>173251500246825150100100330001723244</v>
      </c>
      <c r="D45" s="7" t="s">
        <v>80</v>
      </c>
      <c r="E45" s="7" t="s">
        <v>137</v>
      </c>
      <c r="F45" s="7" t="s">
        <v>91</v>
      </c>
      <c r="G45" s="7" t="s">
        <v>119</v>
      </c>
      <c r="H45" s="7" t="s">
        <v>120</v>
      </c>
    </row>
    <row r="46" spans="2:8" ht="102.75" customHeight="1">
      <c r="B46" s="5">
        <v>20</v>
      </c>
      <c r="C46" s="15" t="str">
        <f>ПЗ!B62</f>
        <v>173251500246825150100100350001723244</v>
      </c>
      <c r="D46" s="7" t="s">
        <v>80</v>
      </c>
      <c r="E46" s="7" t="s">
        <v>138</v>
      </c>
      <c r="F46" s="7" t="s">
        <v>92</v>
      </c>
      <c r="G46" s="7" t="s">
        <v>119</v>
      </c>
      <c r="H46" s="7" t="s">
        <v>120</v>
      </c>
    </row>
    <row r="47" spans="2:8" ht="102.75" customHeight="1">
      <c r="B47" s="5">
        <v>21</v>
      </c>
      <c r="C47" s="15" t="str">
        <f>ПЗ!B64</f>
        <v>173251500246825150100100370002910244</v>
      </c>
      <c r="D47" s="7" t="s">
        <v>180</v>
      </c>
      <c r="E47" s="43" t="s">
        <v>184</v>
      </c>
      <c r="F47" s="7" t="s">
        <v>183</v>
      </c>
      <c r="G47" s="7" t="s">
        <v>119</v>
      </c>
      <c r="H47" s="7" t="s">
        <v>182</v>
      </c>
    </row>
    <row r="48" spans="2:8" ht="87" customHeight="1">
      <c r="B48" s="5">
        <v>22</v>
      </c>
      <c r="C48" s="15" t="str">
        <f>ПЗ!B66</f>
        <v>173251500246825150100100380008020244</v>
      </c>
      <c r="D48" s="7" t="s">
        <v>94</v>
      </c>
      <c r="E48" s="7" t="s">
        <v>134</v>
      </c>
      <c r="F48" s="7" t="s">
        <v>79</v>
      </c>
      <c r="G48" s="7" t="s">
        <v>119</v>
      </c>
      <c r="H48" s="7" t="s">
        <v>182</v>
      </c>
    </row>
    <row r="49" spans="2:8" ht="88.5" customHeight="1" hidden="1">
      <c r="B49" s="5">
        <v>39</v>
      </c>
      <c r="C49" s="15" t="str">
        <f>ПЗ!B67</f>
        <v>173251500246825150100100390004399244</v>
      </c>
      <c r="D49" s="7" t="s">
        <v>95</v>
      </c>
      <c r="E49" s="7" t="s">
        <v>134</v>
      </c>
      <c r="F49" s="7" t="s">
        <v>79</v>
      </c>
      <c r="G49" s="7" t="s">
        <v>119</v>
      </c>
      <c r="H49" s="7" t="s">
        <v>181</v>
      </c>
    </row>
    <row r="50" spans="2:8" ht="88.5" customHeight="1">
      <c r="B50" s="5">
        <v>23</v>
      </c>
      <c r="C50" s="15" t="s">
        <v>207</v>
      </c>
      <c r="D50" s="7" t="s">
        <v>205</v>
      </c>
      <c r="E50" s="7" t="s">
        <v>178</v>
      </c>
      <c r="F50" s="7" t="s">
        <v>179</v>
      </c>
      <c r="G50" s="7" t="s">
        <v>119</v>
      </c>
      <c r="H50" s="7" t="s">
        <v>208</v>
      </c>
    </row>
    <row r="51" spans="2:8" ht="106.5" customHeight="1">
      <c r="B51" s="5">
        <v>24</v>
      </c>
      <c r="C51" s="15" t="s">
        <v>206</v>
      </c>
      <c r="D51" s="7" t="s">
        <v>204</v>
      </c>
      <c r="E51" s="7" t="s">
        <v>178</v>
      </c>
      <c r="F51" s="7" t="s">
        <v>179</v>
      </c>
      <c r="G51" s="7" t="s">
        <v>119</v>
      </c>
      <c r="H51" s="7" t="s">
        <v>182</v>
      </c>
    </row>
    <row r="52" spans="2:8" s="38" customFormat="1" ht="101.25" customHeight="1" hidden="1">
      <c r="B52" s="36">
        <v>40</v>
      </c>
      <c r="C52" s="37" t="str">
        <f>ПЗ!B78</f>
        <v>173251500246825150100100400005911244</v>
      </c>
      <c r="D52" s="29" t="s">
        <v>97</v>
      </c>
      <c r="E52" s="29" t="s">
        <v>134</v>
      </c>
      <c r="F52" s="29" t="s">
        <v>79</v>
      </c>
      <c r="G52" s="29" t="s">
        <v>119</v>
      </c>
      <c r="H52" s="29" t="s">
        <v>174</v>
      </c>
    </row>
    <row r="53" spans="2:8" ht="360" customHeight="1">
      <c r="B53" s="5">
        <v>25</v>
      </c>
      <c r="C53" s="15" t="s">
        <v>169</v>
      </c>
      <c r="D53" s="7" t="s">
        <v>45</v>
      </c>
      <c r="E53" s="7" t="s">
        <v>170</v>
      </c>
      <c r="F53" s="7" t="s">
        <v>171</v>
      </c>
      <c r="G53" s="7" t="s">
        <v>172</v>
      </c>
      <c r="H53" s="7" t="s">
        <v>182</v>
      </c>
    </row>
    <row r="54" spans="2:13" ht="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2" ht="23.25" customHeight="1">
      <c r="B55" s="77" t="s">
        <v>104</v>
      </c>
      <c r="C55" s="77"/>
      <c r="D55" s="77"/>
      <c r="E55" s="77"/>
      <c r="F55" s="23"/>
      <c r="G55" s="20">
        <v>42905</v>
      </c>
      <c r="H55" s="1"/>
      <c r="I55" s="19"/>
      <c r="J55" s="19"/>
      <c r="K55" s="19"/>
      <c r="L55" s="1" t="s">
        <v>105</v>
      </c>
    </row>
    <row r="56" spans="2:12" ht="30" customHeight="1">
      <c r="B56" s="33" t="s">
        <v>173</v>
      </c>
      <c r="C56" s="33"/>
      <c r="D56" s="1"/>
      <c r="E56" s="23"/>
      <c r="F56" s="73"/>
      <c r="G56" s="73"/>
      <c r="H56" s="73"/>
      <c r="I56" s="73"/>
      <c r="J56" s="73"/>
      <c r="K56" s="73"/>
      <c r="L56" s="73"/>
    </row>
    <row r="57" spans="2:5" ht="16.5" customHeight="1">
      <c r="B57" s="75" t="s">
        <v>109</v>
      </c>
      <c r="C57" s="75"/>
      <c r="D57" s="1"/>
      <c r="E57" s="1" t="s">
        <v>107</v>
      </c>
    </row>
    <row r="58" spans="2:7" ht="15">
      <c r="B58" s="26"/>
      <c r="C58" s="73"/>
      <c r="D58" s="73"/>
      <c r="E58" s="73"/>
      <c r="F58" s="73"/>
      <c r="G58" s="1" t="s">
        <v>110</v>
      </c>
    </row>
  </sheetData>
  <sheetProtection/>
  <mergeCells count="10">
    <mergeCell ref="B1:H1"/>
    <mergeCell ref="B4:D4"/>
    <mergeCell ref="B3:F3"/>
    <mergeCell ref="B2:H2"/>
    <mergeCell ref="F56:L56"/>
    <mergeCell ref="B57:C57"/>
    <mergeCell ref="C58:F58"/>
    <mergeCell ref="B54:M54"/>
    <mergeCell ref="B56:C56"/>
    <mergeCell ref="B55:E5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0" r:id="rId1"/>
  <rowBreaks count="2" manualBreakCount="2">
    <brk id="44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Закупки</dc:creator>
  <cp:keywords/>
  <dc:description/>
  <cp:lastModifiedBy>Калина</cp:lastModifiedBy>
  <cp:lastPrinted>2017-06-19T02:57:23Z</cp:lastPrinted>
  <dcterms:created xsi:type="dcterms:W3CDTF">2017-04-05T21:09:42Z</dcterms:created>
  <dcterms:modified xsi:type="dcterms:W3CDTF">2017-06-21T05:01:14Z</dcterms:modified>
  <cp:category/>
  <cp:version/>
  <cp:contentType/>
  <cp:contentStatus/>
</cp:coreProperties>
</file>