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K11" i="1"/>
  <c r="J11" i="1"/>
  <c r="I11" i="1"/>
  <c r="H11" i="1"/>
  <c r="J12" i="1"/>
  <c r="I12" i="1"/>
  <c r="H12" i="1"/>
  <c r="K12" i="1"/>
  <c r="E29" i="1" l="1"/>
  <c r="E44" i="1" l="1"/>
  <c r="E24" i="1" l="1"/>
  <c r="E22" i="1" s="1"/>
  <c r="E68" i="1"/>
  <c r="E70" i="1"/>
  <c r="E69" i="1"/>
  <c r="E67" i="1"/>
  <c r="E66" i="1"/>
  <c r="E65" i="1"/>
  <c r="E64" i="1"/>
  <c r="K62" i="1"/>
  <c r="K61" i="1" s="1"/>
  <c r="J62" i="1"/>
  <c r="J61" i="1" s="1"/>
  <c r="I62" i="1"/>
  <c r="I61" i="1" s="1"/>
  <c r="H62" i="1"/>
  <c r="H61" i="1" s="1"/>
  <c r="G62" i="1"/>
  <c r="G61" i="1" s="1"/>
  <c r="F62" i="1"/>
  <c r="F61" i="1" s="1"/>
  <c r="E62" i="1" l="1"/>
  <c r="E61" i="1" s="1"/>
  <c r="E21" i="1"/>
  <c r="G16" i="1"/>
  <c r="E36" i="1" l="1"/>
  <c r="E37" i="1"/>
  <c r="E38" i="1"/>
  <c r="E54" i="1"/>
  <c r="E55" i="1"/>
  <c r="E56" i="1"/>
  <c r="K20" i="1"/>
  <c r="J20" i="1"/>
  <c r="I20" i="1"/>
  <c r="H20" i="1"/>
  <c r="G20" i="1"/>
  <c r="F20" i="1"/>
  <c r="E20" i="1"/>
  <c r="K17" i="1"/>
  <c r="J17" i="1"/>
  <c r="I17" i="1"/>
  <c r="H17" i="1"/>
  <c r="G17" i="1"/>
  <c r="F17" i="1"/>
  <c r="K16" i="1"/>
  <c r="J16" i="1"/>
  <c r="I16" i="1"/>
  <c r="H16" i="1"/>
  <c r="F16" i="1"/>
  <c r="E16" i="1" s="1"/>
  <c r="K15" i="1"/>
  <c r="J15" i="1"/>
  <c r="I15" i="1"/>
  <c r="H15" i="1"/>
  <c r="G15" i="1"/>
  <c r="F15" i="1"/>
  <c r="E15" i="1" s="1"/>
  <c r="E60" i="1"/>
  <c r="E59" i="1"/>
  <c r="E57" i="1"/>
  <c r="E58" i="1"/>
  <c r="E39" i="1"/>
  <c r="E35" i="1"/>
  <c r="E34" i="1"/>
  <c r="K52" i="1"/>
  <c r="K51" i="1" s="1"/>
  <c r="J52" i="1"/>
  <c r="J51" i="1" s="1"/>
  <c r="I52" i="1"/>
  <c r="I51" i="1" s="1"/>
  <c r="H52" i="1"/>
  <c r="G52" i="1"/>
  <c r="G51" i="1" s="1"/>
  <c r="F52" i="1"/>
  <c r="F51" i="1" s="1"/>
  <c r="K42" i="1"/>
  <c r="K41" i="1" s="1"/>
  <c r="J42" i="1"/>
  <c r="I42" i="1"/>
  <c r="I41" i="1" s="1"/>
  <c r="H42" i="1"/>
  <c r="G42" i="1"/>
  <c r="G41" i="1" s="1"/>
  <c r="F42" i="1"/>
  <c r="E42" i="1"/>
  <c r="E41" i="1" s="1"/>
  <c r="J41" i="1"/>
  <c r="H41" i="1"/>
  <c r="K32" i="1"/>
  <c r="K31" i="1" s="1"/>
  <c r="J32" i="1"/>
  <c r="J31" i="1" s="1"/>
  <c r="I32" i="1"/>
  <c r="I31" i="1" s="1"/>
  <c r="H32" i="1"/>
  <c r="H31" i="1" s="1"/>
  <c r="G32" i="1"/>
  <c r="G31" i="1" s="1"/>
  <c r="F32" i="1"/>
  <c r="F31" i="1" s="1"/>
  <c r="K22" i="1"/>
  <c r="K21" i="1" s="1"/>
  <c r="J22" i="1"/>
  <c r="I22" i="1"/>
  <c r="H22" i="1"/>
  <c r="G22" i="1"/>
  <c r="G12" i="1" s="1"/>
  <c r="G11" i="1" s="1"/>
  <c r="F22" i="1"/>
  <c r="F41" i="1" l="1"/>
  <c r="F12" i="1"/>
  <c r="F11" i="1" s="1"/>
  <c r="I21" i="1"/>
  <c r="E19" i="1"/>
  <c r="H51" i="1"/>
  <c r="G21" i="1"/>
  <c r="E31" i="1"/>
  <c r="F21" i="1"/>
  <c r="H21" i="1"/>
  <c r="J21" i="1"/>
  <c r="E17" i="1"/>
  <c r="E32" i="1"/>
  <c r="E52" i="1"/>
  <c r="E51" i="1" s="1"/>
  <c r="E12" i="1" l="1"/>
  <c r="E11" i="1"/>
</calcChain>
</file>

<file path=xl/sharedStrings.xml><?xml version="1.0" encoding="utf-8"?>
<sst xmlns="http://schemas.openxmlformats.org/spreadsheetml/2006/main" count="85" uniqueCount="30">
  <si>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</si>
  <si>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</si>
  <si>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</si>
  <si>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</si>
  <si>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</si>
  <si>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</si>
  <si>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</si>
  <si>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</si>
  <si>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</si>
  <si>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</si>
  <si>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</si>
  <si>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</si>
  <si>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</si>
  <si>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</si>
  <si>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</si>
  <si>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</si>
  <si>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</si>
  <si>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</si>
  <si>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</si>
  <si>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субвенции из бюджетов поселений (только для муниципальных районов)</t>
  </si>
  <si>
    <t>"Образование в муниципальном</t>
  </si>
  <si>
    <t xml:space="preserve">Приложение №  6 </t>
  </si>
  <si>
    <t>Образование в муниципальном образовании "Катангский район"</t>
  </si>
  <si>
    <t>Дошкольное образование</t>
  </si>
  <si>
    <t>Общее образование</t>
  </si>
  <si>
    <t>Дополнительное образование</t>
  </si>
  <si>
    <t>Отдых, оздоравление и занятость детей и подростков на территории МО "Катангский район"</t>
  </si>
  <si>
    <t>Обеспечение реализации муниципальной программы</t>
  </si>
  <si>
    <t>01</t>
  </si>
  <si>
    <t>образовании "Катангский район" на 2017-2022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</si>
</sst>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164" fontId="9" fillId="2" borderId="1" xfId="1" applyNumberFormat="1" applyFont="1" applyFill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view="pageBreakPreview" topLeftCell="A64" zoomScaleNormal="100" zoomScaleSheetLayoutView="100" workbookViewId="0">
      <selection activeCell="R75" sqref="R75"/>
    </sheetView>
  </sheetViews>
  <sheetFormatPr defaultRowHeight="15" x14ac:dyDescent="0.25"/>
  <cols>
    <col min="1" max="1" width="6.140625" customWidth="1"/>
    <col min="2" max="2" width="6.42578125" customWidth="1"/>
    <col min="3" max="3" width="25.42578125" customWidth="1"/>
    <col min="4" max="4" width="21.42578125" customWidth="1"/>
    <col min="5" max="5" width="11.42578125" customWidth="1"/>
    <col min="6" max="6" width="12.5703125" customWidth="1"/>
    <col min="7" max="7" width="12.85546875" customWidth="1"/>
    <col min="8" max="8" width="12.42578125" customWidth="1"/>
    <col min="9" max="10" width="12" customWidth="1"/>
    <col min="11" max="11" width="15.7109375" customWidth="1"/>
  </cols>
  <sheetData>
    <row r="1" spans="1:12" ht="15.75" x14ac:dyDescent="0.25">
      <c r="A1" s="19"/>
      <c r="B1" s="19"/>
      <c r="C1" s="19"/>
      <c r="H1" s="9" t="s">
        <v>21</v>
      </c>
    </row>
    <row r="2" spans="1:12" ht="15.75" x14ac:dyDescent="0.25">
      <c r="A2" s="1"/>
      <c r="H2" s="10" t="s">
        <v>0</v>
      </c>
    </row>
    <row r="3" spans="1:12" ht="15.75" x14ac:dyDescent="0.25">
      <c r="A3" s="1"/>
      <c r="H3" s="10" t="s">
        <v>20</v>
      </c>
    </row>
    <row r="4" spans="1:12" ht="15.75" x14ac:dyDescent="0.25">
      <c r="A4" s="1"/>
      <c r="H4" s="10" t="s">
        <v>29</v>
      </c>
    </row>
    <row r="5" spans="1:12" ht="15.75" x14ac:dyDescent="0.25">
      <c r="A5" s="1"/>
    </row>
    <row r="6" spans="1:12" ht="15.75" x14ac:dyDescent="0.2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2" ht="15.75" customHeight="1" x14ac:dyDescent="0.25">
      <c r="A7" s="27" t="s">
        <v>17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2" ht="38.25" customHeight="1" x14ac:dyDescent="0.25">
      <c r="A8" s="18" t="s">
        <v>1</v>
      </c>
      <c r="B8" s="18"/>
      <c r="C8" s="18" t="s">
        <v>2</v>
      </c>
      <c r="D8" s="18" t="s">
        <v>3</v>
      </c>
      <c r="E8" s="18" t="s">
        <v>4</v>
      </c>
      <c r="F8" s="18"/>
      <c r="G8" s="18"/>
      <c r="H8" s="18"/>
      <c r="I8" s="18"/>
      <c r="J8" s="18"/>
      <c r="K8" s="18"/>
      <c r="L8" s="2"/>
    </row>
    <row r="9" spans="1:12" x14ac:dyDescent="0.25">
      <c r="A9" s="18"/>
      <c r="B9" s="18"/>
      <c r="C9" s="18"/>
      <c r="D9" s="18"/>
      <c r="E9" s="18" t="s">
        <v>5</v>
      </c>
      <c r="F9" s="18">
        <v>2017</v>
      </c>
      <c r="G9" s="18">
        <v>2018</v>
      </c>
      <c r="H9" s="18">
        <v>2019</v>
      </c>
      <c r="I9" s="18">
        <v>2020</v>
      </c>
      <c r="J9" s="18">
        <v>2021</v>
      </c>
      <c r="K9" s="18">
        <v>2022</v>
      </c>
      <c r="L9" s="2"/>
    </row>
    <row r="10" spans="1:12" x14ac:dyDescent="0.25">
      <c r="A10" s="3" t="s">
        <v>6</v>
      </c>
      <c r="B10" s="3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2"/>
    </row>
    <row r="11" spans="1:12" x14ac:dyDescent="0.25">
      <c r="A11" s="15" t="s">
        <v>28</v>
      </c>
      <c r="B11" s="16"/>
      <c r="C11" s="17" t="s">
        <v>22</v>
      </c>
      <c r="D11" s="4" t="s">
        <v>8</v>
      </c>
      <c r="E11" s="11">
        <f>SUM(F11:K11)</f>
        <v>1469542.2</v>
      </c>
      <c r="F11" s="12">
        <f>F12+F15+F16+F17+F19+F20</f>
        <v>242993.9</v>
      </c>
      <c r="G11" s="12">
        <f t="shared" ref="G11:K11" si="0">G12+G15+G16+G17+G19+G20</f>
        <v>268336.89999999997</v>
      </c>
      <c r="H11" s="12">
        <f t="shared" si="0"/>
        <v>260613.19999999998</v>
      </c>
      <c r="I11" s="12">
        <f t="shared" si="0"/>
        <v>261443.59999999998</v>
      </c>
      <c r="J11" s="12">
        <f t="shared" si="0"/>
        <v>217538.8</v>
      </c>
      <c r="K11" s="12">
        <f t="shared" si="0"/>
        <v>218615.8</v>
      </c>
      <c r="L11" s="2"/>
    </row>
    <row r="12" spans="1:12" ht="22.5" x14ac:dyDescent="0.25">
      <c r="A12" s="15"/>
      <c r="B12" s="16"/>
      <c r="C12" s="17"/>
      <c r="D12" s="5" t="s">
        <v>9</v>
      </c>
      <c r="E12" s="13">
        <f>SUM(F12:K12)</f>
        <v>506793.9</v>
      </c>
      <c r="F12" s="14">
        <f>F22+F32+F42+F52+F62</f>
        <v>80054.5</v>
      </c>
      <c r="G12" s="14">
        <f t="shared" ref="G12:J12" si="1">G22+G32+G42+G52+G62</f>
        <v>87660.6</v>
      </c>
      <c r="H12" s="14">
        <f t="shared" si="1"/>
        <v>92259.4</v>
      </c>
      <c r="I12" s="14">
        <f t="shared" si="1"/>
        <v>93880.4</v>
      </c>
      <c r="J12" s="14">
        <f t="shared" si="1"/>
        <v>75931</v>
      </c>
      <c r="K12" s="14">
        <f t="shared" ref="K12" si="2">K22+K32+K42+K52+K62</f>
        <v>77008</v>
      </c>
      <c r="L12" s="2"/>
    </row>
    <row r="13" spans="1:12" x14ac:dyDescent="0.25">
      <c r="A13" s="15"/>
      <c r="B13" s="16"/>
      <c r="C13" s="17"/>
      <c r="D13" s="6" t="s">
        <v>10</v>
      </c>
      <c r="E13" s="13"/>
      <c r="F13" s="14"/>
      <c r="G13" s="14"/>
      <c r="H13" s="14"/>
      <c r="I13" s="13"/>
      <c r="J13" s="14"/>
      <c r="K13" s="14"/>
      <c r="L13" s="2"/>
    </row>
    <row r="14" spans="1:12" ht="39" customHeight="1" x14ac:dyDescent="0.25">
      <c r="A14" s="15"/>
      <c r="B14" s="16"/>
      <c r="C14" s="17"/>
      <c r="D14" s="7" t="s">
        <v>11</v>
      </c>
      <c r="E14" s="13"/>
      <c r="F14" s="14"/>
      <c r="G14" s="14"/>
      <c r="H14" s="14"/>
      <c r="I14" s="14"/>
      <c r="J14" s="14"/>
      <c r="K14" s="14"/>
      <c r="L14" s="2"/>
    </row>
    <row r="15" spans="1:12" ht="38.25" customHeight="1" x14ac:dyDescent="0.25">
      <c r="A15" s="15"/>
      <c r="B15" s="16"/>
      <c r="C15" s="17"/>
      <c r="D15" s="7" t="s">
        <v>12</v>
      </c>
      <c r="E15" s="13">
        <f t="shared" ref="E15:E20" si="3">SUM(F15:K15)</f>
        <v>0</v>
      </c>
      <c r="F15" s="14">
        <f t="shared" ref="F15:K15" si="4">F25+F35+F45+F55</f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2"/>
    </row>
    <row r="16" spans="1:12" ht="34.5" customHeight="1" x14ac:dyDescent="0.25">
      <c r="A16" s="15"/>
      <c r="B16" s="16"/>
      <c r="C16" s="17"/>
      <c r="D16" s="7" t="s">
        <v>13</v>
      </c>
      <c r="E16" s="13">
        <f t="shared" si="3"/>
        <v>0</v>
      </c>
      <c r="F16" s="14">
        <f t="shared" ref="F16:K16" si="5">F26+F36+F46+F56</f>
        <v>0</v>
      </c>
      <c r="G16" s="14">
        <f>G26+G36+G46+G56</f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2"/>
    </row>
    <row r="17" spans="1:12" ht="67.5" x14ac:dyDescent="0.25">
      <c r="A17" s="15"/>
      <c r="B17" s="16"/>
      <c r="C17" s="17"/>
      <c r="D17" s="7" t="s">
        <v>14</v>
      </c>
      <c r="E17" s="13">
        <f t="shared" si="3"/>
        <v>0</v>
      </c>
      <c r="F17" s="14">
        <f t="shared" ref="F17:K17" si="6">F27+F37+F47+F57</f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2"/>
    </row>
    <row r="18" spans="1:12" ht="33.75" x14ac:dyDescent="0.25">
      <c r="A18" s="15"/>
      <c r="B18" s="16"/>
      <c r="C18" s="17"/>
      <c r="D18" s="7" t="s">
        <v>19</v>
      </c>
      <c r="E18" s="13"/>
      <c r="F18" s="14"/>
      <c r="G18" s="14"/>
      <c r="H18" s="14"/>
      <c r="I18" s="14"/>
      <c r="J18" s="14"/>
      <c r="K18" s="14"/>
      <c r="L18" s="2"/>
    </row>
    <row r="19" spans="1:12" ht="33.75" x14ac:dyDescent="0.25">
      <c r="A19" s="15"/>
      <c r="B19" s="16"/>
      <c r="C19" s="17"/>
      <c r="D19" s="5" t="s">
        <v>15</v>
      </c>
      <c r="E19" s="13">
        <f t="shared" si="3"/>
        <v>961685.60000000009</v>
      </c>
      <c r="F19" s="14">
        <f>F29+F39+F49+F59+F69</f>
        <v>162939.4</v>
      </c>
      <c r="G19" s="14">
        <f t="shared" ref="G19:K19" si="7">G29+G39+G49+G59+G69</f>
        <v>179613.59999999998</v>
      </c>
      <c r="H19" s="14">
        <f t="shared" si="7"/>
        <v>168353.8</v>
      </c>
      <c r="I19" s="14">
        <f t="shared" si="7"/>
        <v>167563.19999999998</v>
      </c>
      <c r="J19" s="14">
        <f t="shared" si="7"/>
        <v>141607.79999999999</v>
      </c>
      <c r="K19" s="14">
        <f t="shared" si="7"/>
        <v>141607.79999999999</v>
      </c>
      <c r="L19" s="2"/>
    </row>
    <row r="20" spans="1:12" x14ac:dyDescent="0.25">
      <c r="A20" s="15"/>
      <c r="B20" s="16"/>
      <c r="C20" s="17"/>
      <c r="D20" s="5" t="s">
        <v>16</v>
      </c>
      <c r="E20" s="13">
        <f t="shared" si="3"/>
        <v>1062.7</v>
      </c>
      <c r="F20" s="14">
        <f t="shared" ref="F20:K20" si="8">F30+F40+F50+F60</f>
        <v>0</v>
      </c>
      <c r="G20" s="14">
        <f t="shared" si="8"/>
        <v>1062.7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2"/>
    </row>
    <row r="21" spans="1:12" x14ac:dyDescent="0.25">
      <c r="A21" s="15" t="s">
        <v>28</v>
      </c>
      <c r="B21" s="16">
        <v>1</v>
      </c>
      <c r="C21" s="17" t="s">
        <v>23</v>
      </c>
      <c r="D21" s="4" t="s">
        <v>8</v>
      </c>
      <c r="E21" s="11">
        <f>E22+E29+E30</f>
        <v>352271.6</v>
      </c>
      <c r="F21" s="11">
        <f t="shared" ref="F21:K21" si="9">F22+F29+F30</f>
        <v>58131.4</v>
      </c>
      <c r="G21" s="11">
        <f t="shared" si="9"/>
        <v>63459.7</v>
      </c>
      <c r="H21" s="11">
        <f t="shared" si="9"/>
        <v>64026.600000000006</v>
      </c>
      <c r="I21" s="11">
        <f t="shared" si="9"/>
        <v>65176.7</v>
      </c>
      <c r="J21" s="11">
        <f t="shared" si="9"/>
        <v>50738.6</v>
      </c>
      <c r="K21" s="11">
        <f t="shared" si="9"/>
        <v>50738.6</v>
      </c>
      <c r="L21" s="2"/>
    </row>
    <row r="22" spans="1:12" ht="22.5" x14ac:dyDescent="0.25">
      <c r="A22" s="15"/>
      <c r="B22" s="16"/>
      <c r="C22" s="17"/>
      <c r="D22" s="5" t="s">
        <v>9</v>
      </c>
      <c r="E22" s="13">
        <f>SUM(E24:E28)</f>
        <v>74123</v>
      </c>
      <c r="F22" s="13">
        <f t="shared" ref="F22:K22" si="10">SUM(F24:F28)</f>
        <v>12505.5</v>
      </c>
      <c r="G22" s="13">
        <f t="shared" si="10"/>
        <v>10946.8</v>
      </c>
      <c r="H22" s="13">
        <f t="shared" si="10"/>
        <v>12500.2</v>
      </c>
      <c r="I22" s="13">
        <f t="shared" si="10"/>
        <v>13650.3</v>
      </c>
      <c r="J22" s="13">
        <f t="shared" si="10"/>
        <v>12260.1</v>
      </c>
      <c r="K22" s="13">
        <f t="shared" si="10"/>
        <v>12260.1</v>
      </c>
      <c r="L22" s="2"/>
    </row>
    <row r="23" spans="1:12" x14ac:dyDescent="0.25">
      <c r="A23" s="15"/>
      <c r="B23" s="16"/>
      <c r="C23" s="17"/>
      <c r="D23" s="6" t="s">
        <v>10</v>
      </c>
      <c r="E23" s="13"/>
      <c r="F23" s="14"/>
      <c r="G23" s="14"/>
      <c r="H23" s="14"/>
      <c r="I23" s="13"/>
      <c r="J23" s="14"/>
      <c r="K23" s="14"/>
      <c r="L23" s="2"/>
    </row>
    <row r="24" spans="1:12" ht="33.75" x14ac:dyDescent="0.25">
      <c r="A24" s="15"/>
      <c r="B24" s="16"/>
      <c r="C24" s="17"/>
      <c r="D24" s="7" t="s">
        <v>11</v>
      </c>
      <c r="E24" s="13">
        <f>SUM(F24:K24)</f>
        <v>74123</v>
      </c>
      <c r="F24" s="13">
        <v>12505.5</v>
      </c>
      <c r="G24" s="13">
        <v>10946.8</v>
      </c>
      <c r="H24" s="13">
        <v>12500.2</v>
      </c>
      <c r="I24" s="13">
        <v>13650.3</v>
      </c>
      <c r="J24" s="13">
        <v>12260.1</v>
      </c>
      <c r="K24" s="13">
        <v>12260.1</v>
      </c>
      <c r="L24" s="2"/>
    </row>
    <row r="25" spans="1:12" ht="33.75" x14ac:dyDescent="0.25">
      <c r="A25" s="15"/>
      <c r="B25" s="16"/>
      <c r="C25" s="17"/>
      <c r="D25" s="7" t="s">
        <v>12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2"/>
    </row>
    <row r="26" spans="1:12" ht="33.75" x14ac:dyDescent="0.25">
      <c r="A26" s="15"/>
      <c r="B26" s="16"/>
      <c r="C26" s="17"/>
      <c r="D26" s="7" t="s">
        <v>13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2"/>
    </row>
    <row r="27" spans="1:12" ht="67.5" x14ac:dyDescent="0.25">
      <c r="A27" s="15"/>
      <c r="B27" s="16"/>
      <c r="C27" s="17"/>
      <c r="D27" s="7" t="s">
        <v>14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2"/>
    </row>
    <row r="28" spans="1:12" ht="33.75" x14ac:dyDescent="0.25">
      <c r="A28" s="15"/>
      <c r="B28" s="16"/>
      <c r="C28" s="17"/>
      <c r="D28" s="7" t="s">
        <v>19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2"/>
    </row>
    <row r="29" spans="1:12" ht="33.75" x14ac:dyDescent="0.25">
      <c r="A29" s="15"/>
      <c r="B29" s="16"/>
      <c r="C29" s="17"/>
      <c r="D29" s="5" t="s">
        <v>15</v>
      </c>
      <c r="E29" s="13">
        <f>SUM(F29:K29)</f>
        <v>278148.59999999998</v>
      </c>
      <c r="F29" s="13">
        <v>45625.9</v>
      </c>
      <c r="G29" s="13">
        <v>52512.9</v>
      </c>
      <c r="H29" s="13">
        <v>51526.400000000001</v>
      </c>
      <c r="I29" s="13">
        <v>51526.400000000001</v>
      </c>
      <c r="J29" s="13">
        <v>38478.5</v>
      </c>
      <c r="K29" s="13">
        <v>38478.5</v>
      </c>
      <c r="L29" s="2"/>
    </row>
    <row r="30" spans="1:12" x14ac:dyDescent="0.25">
      <c r="A30" s="15"/>
      <c r="B30" s="16"/>
      <c r="C30" s="17"/>
      <c r="D30" s="5" t="s">
        <v>16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2"/>
    </row>
    <row r="31" spans="1:12" ht="15" customHeight="1" x14ac:dyDescent="0.25">
      <c r="A31" s="15" t="s">
        <v>28</v>
      </c>
      <c r="B31" s="16">
        <v>2</v>
      </c>
      <c r="C31" s="30" t="s">
        <v>24</v>
      </c>
      <c r="D31" s="4" t="s">
        <v>8</v>
      </c>
      <c r="E31" s="11">
        <f>SUM(F31:K31)</f>
        <v>875993.10000000009</v>
      </c>
      <c r="F31" s="11">
        <f t="shared" ref="F31" si="11">F32+F39+F40</f>
        <v>148228.1</v>
      </c>
      <c r="G31" s="11">
        <f t="shared" ref="G31" si="12">G32+G39+G40</f>
        <v>164398.70000000001</v>
      </c>
      <c r="H31" s="11">
        <f t="shared" ref="H31" si="13">H32+H39+H40</f>
        <v>153769.79999999999</v>
      </c>
      <c r="I31" s="11">
        <f t="shared" ref="I31" si="14">I32+I39+I40</f>
        <v>154151.70000000001</v>
      </c>
      <c r="J31" s="11">
        <f t="shared" ref="J31" si="15">J32+J39+J40</f>
        <v>127722.4</v>
      </c>
      <c r="K31" s="11">
        <f t="shared" ref="K31" si="16">K32+K39+K40</f>
        <v>127722.4</v>
      </c>
      <c r="L31" s="2"/>
    </row>
    <row r="32" spans="1:12" ht="22.5" x14ac:dyDescent="0.25">
      <c r="A32" s="15"/>
      <c r="B32" s="16"/>
      <c r="C32" s="31"/>
      <c r="D32" s="5" t="s">
        <v>9</v>
      </c>
      <c r="E32" s="13">
        <f>SUM(F32:K32)</f>
        <v>199608.40000000002</v>
      </c>
      <c r="F32" s="13">
        <f t="shared" ref="F32:K32" si="17">SUM(F34:F38)</f>
        <v>31991.599999999999</v>
      </c>
      <c r="G32" s="13">
        <f t="shared" si="17"/>
        <v>38871.5</v>
      </c>
      <c r="H32" s="13">
        <f t="shared" si="17"/>
        <v>39193.300000000003</v>
      </c>
      <c r="I32" s="13">
        <f t="shared" si="17"/>
        <v>40365.800000000003</v>
      </c>
      <c r="J32" s="13">
        <f t="shared" si="17"/>
        <v>24593.1</v>
      </c>
      <c r="K32" s="13">
        <f t="shared" si="17"/>
        <v>24593.1</v>
      </c>
      <c r="L32" s="2"/>
    </row>
    <row r="33" spans="1:12" x14ac:dyDescent="0.25">
      <c r="A33" s="15"/>
      <c r="B33" s="16"/>
      <c r="C33" s="31"/>
      <c r="D33" s="6" t="s">
        <v>10</v>
      </c>
      <c r="E33" s="13"/>
      <c r="F33" s="14"/>
      <c r="G33" s="14"/>
      <c r="H33" s="14"/>
      <c r="I33" s="13"/>
      <c r="J33" s="14"/>
      <c r="K33" s="14"/>
      <c r="L33" s="2"/>
    </row>
    <row r="34" spans="1:12" ht="33.75" x14ac:dyDescent="0.25">
      <c r="A34" s="15"/>
      <c r="B34" s="16"/>
      <c r="C34" s="31"/>
      <c r="D34" s="7" t="s">
        <v>11</v>
      </c>
      <c r="E34" s="13">
        <f t="shared" ref="E34:E39" si="18">SUM(F34:K34)</f>
        <v>199608.40000000002</v>
      </c>
      <c r="F34" s="13">
        <v>31991.599999999999</v>
      </c>
      <c r="G34" s="13">
        <v>38871.5</v>
      </c>
      <c r="H34" s="13">
        <v>39193.300000000003</v>
      </c>
      <c r="I34" s="13">
        <v>40365.800000000003</v>
      </c>
      <c r="J34" s="13">
        <v>24593.1</v>
      </c>
      <c r="K34" s="13">
        <v>24593.1</v>
      </c>
      <c r="L34" s="2"/>
    </row>
    <row r="35" spans="1:12" ht="33.75" x14ac:dyDescent="0.25">
      <c r="A35" s="15"/>
      <c r="B35" s="16"/>
      <c r="C35" s="31"/>
      <c r="D35" s="7" t="s">
        <v>12</v>
      </c>
      <c r="E35" s="13">
        <f t="shared" si="18"/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2"/>
    </row>
    <row r="36" spans="1:12" ht="33.75" x14ac:dyDescent="0.25">
      <c r="A36" s="15"/>
      <c r="B36" s="16"/>
      <c r="C36" s="31"/>
      <c r="D36" s="7" t="s">
        <v>13</v>
      </c>
      <c r="E36" s="13">
        <f t="shared" si="18"/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2"/>
    </row>
    <row r="37" spans="1:12" ht="67.5" x14ac:dyDescent="0.25">
      <c r="A37" s="15"/>
      <c r="B37" s="16"/>
      <c r="C37" s="31"/>
      <c r="D37" s="7" t="s">
        <v>14</v>
      </c>
      <c r="E37" s="13">
        <f t="shared" si="18"/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2"/>
    </row>
    <row r="38" spans="1:12" ht="33.75" x14ac:dyDescent="0.25">
      <c r="A38" s="15"/>
      <c r="B38" s="16"/>
      <c r="C38" s="31"/>
      <c r="D38" s="7" t="s">
        <v>19</v>
      </c>
      <c r="E38" s="13">
        <f t="shared" si="18"/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2"/>
    </row>
    <row r="39" spans="1:12" ht="33.75" x14ac:dyDescent="0.25">
      <c r="A39" s="15"/>
      <c r="B39" s="16"/>
      <c r="C39" s="31"/>
      <c r="D39" s="5" t="s">
        <v>15</v>
      </c>
      <c r="E39" s="13">
        <f t="shared" si="18"/>
        <v>675322.00000000012</v>
      </c>
      <c r="F39" s="13">
        <v>116236.5</v>
      </c>
      <c r="G39" s="13">
        <v>124464.5</v>
      </c>
      <c r="H39" s="13">
        <v>114576.5</v>
      </c>
      <c r="I39" s="13">
        <v>113785.9</v>
      </c>
      <c r="J39" s="13">
        <v>103129.3</v>
      </c>
      <c r="K39" s="13">
        <v>103129.3</v>
      </c>
      <c r="L39" s="2"/>
    </row>
    <row r="40" spans="1:12" x14ac:dyDescent="0.25">
      <c r="A40" s="15"/>
      <c r="B40" s="16"/>
      <c r="C40" s="32"/>
      <c r="D40" s="5" t="s">
        <v>16</v>
      </c>
      <c r="E40" s="13">
        <v>0</v>
      </c>
      <c r="F40" s="13">
        <v>0</v>
      </c>
      <c r="G40" s="13">
        <v>1062.7</v>
      </c>
      <c r="H40" s="13">
        <v>0</v>
      </c>
      <c r="I40" s="13">
        <v>0</v>
      </c>
      <c r="J40" s="13">
        <v>0</v>
      </c>
      <c r="K40" s="13">
        <v>0</v>
      </c>
      <c r="L40" s="2"/>
    </row>
    <row r="41" spans="1:12" x14ac:dyDescent="0.25">
      <c r="A41" s="15" t="s">
        <v>28</v>
      </c>
      <c r="B41" s="28">
        <v>3</v>
      </c>
      <c r="C41" s="29" t="s">
        <v>25</v>
      </c>
      <c r="D41" s="4" t="s">
        <v>8</v>
      </c>
      <c r="E41" s="11">
        <f>E42+E49+E50</f>
        <v>72916</v>
      </c>
      <c r="F41" s="11">
        <f t="shared" ref="F41" si="19">F42+F49+F50</f>
        <v>10736</v>
      </c>
      <c r="G41" s="11">
        <f t="shared" ref="G41" si="20">G42+G49+G50</f>
        <v>12226.5</v>
      </c>
      <c r="H41" s="11">
        <f t="shared" ref="H41" si="21">H42+H49+H50</f>
        <v>12810.8</v>
      </c>
      <c r="I41" s="11">
        <f t="shared" ref="I41" si="22">I42+I49+I50</f>
        <v>12298.9</v>
      </c>
      <c r="J41" s="11">
        <f t="shared" ref="J41" si="23">J42+J49+J50</f>
        <v>12421.9</v>
      </c>
      <c r="K41" s="11">
        <f t="shared" ref="K41" si="24">K42+K49+K50</f>
        <v>12421.9</v>
      </c>
      <c r="L41" s="2"/>
    </row>
    <row r="42" spans="1:12" ht="22.5" x14ac:dyDescent="0.25">
      <c r="A42" s="15"/>
      <c r="B42" s="28"/>
      <c r="C42" s="29"/>
      <c r="D42" s="5" t="s">
        <v>9</v>
      </c>
      <c r="E42" s="13">
        <f>SUM(E44:E48)</f>
        <v>72916</v>
      </c>
      <c r="F42" s="13">
        <f t="shared" ref="F42:K42" si="25">SUM(F44:F48)</f>
        <v>10736</v>
      </c>
      <c r="G42" s="13">
        <f t="shared" si="25"/>
        <v>12226.5</v>
      </c>
      <c r="H42" s="13">
        <f t="shared" si="25"/>
        <v>12810.8</v>
      </c>
      <c r="I42" s="13">
        <f t="shared" si="25"/>
        <v>12298.9</v>
      </c>
      <c r="J42" s="13">
        <f t="shared" si="25"/>
        <v>12421.9</v>
      </c>
      <c r="K42" s="13">
        <f t="shared" si="25"/>
        <v>12421.9</v>
      </c>
      <c r="L42" s="2"/>
    </row>
    <row r="43" spans="1:12" x14ac:dyDescent="0.25">
      <c r="A43" s="15"/>
      <c r="B43" s="28"/>
      <c r="C43" s="29"/>
      <c r="D43" s="6" t="s">
        <v>10</v>
      </c>
      <c r="E43" s="13"/>
      <c r="F43" s="14"/>
      <c r="G43" s="14"/>
      <c r="H43" s="14"/>
      <c r="I43" s="13"/>
      <c r="J43" s="14"/>
      <c r="K43" s="14"/>
      <c r="L43" s="2"/>
    </row>
    <row r="44" spans="1:12" ht="33.75" x14ac:dyDescent="0.25">
      <c r="A44" s="15"/>
      <c r="B44" s="28"/>
      <c r="C44" s="29"/>
      <c r="D44" s="7" t="s">
        <v>11</v>
      </c>
      <c r="E44" s="13">
        <f>SUM(F44:K44)</f>
        <v>72916</v>
      </c>
      <c r="F44" s="13">
        <v>10736</v>
      </c>
      <c r="G44" s="13">
        <v>12226.5</v>
      </c>
      <c r="H44" s="13">
        <v>12810.8</v>
      </c>
      <c r="I44" s="13">
        <v>12298.9</v>
      </c>
      <c r="J44" s="13">
        <v>12421.9</v>
      </c>
      <c r="K44" s="13">
        <v>12421.9</v>
      </c>
      <c r="L44" s="2"/>
    </row>
    <row r="45" spans="1:12" ht="33.75" x14ac:dyDescent="0.25">
      <c r="A45" s="15"/>
      <c r="B45" s="28"/>
      <c r="C45" s="29"/>
      <c r="D45" s="7" t="s">
        <v>12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"/>
    </row>
    <row r="46" spans="1:12" ht="33.75" x14ac:dyDescent="0.25">
      <c r="A46" s="15"/>
      <c r="B46" s="28"/>
      <c r="C46" s="29"/>
      <c r="D46" s="7" t="s">
        <v>13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"/>
    </row>
    <row r="47" spans="1:12" ht="67.5" x14ac:dyDescent="0.25">
      <c r="A47" s="15"/>
      <c r="B47" s="28"/>
      <c r="C47" s="29"/>
      <c r="D47" s="7" t="s">
        <v>14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2"/>
    </row>
    <row r="48" spans="1:12" ht="33.75" x14ac:dyDescent="0.25">
      <c r="A48" s="15"/>
      <c r="B48" s="28"/>
      <c r="C48" s="29"/>
      <c r="D48" s="7" t="s">
        <v>19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2"/>
    </row>
    <row r="49" spans="1:12" ht="33.75" x14ac:dyDescent="0.25">
      <c r="A49" s="15"/>
      <c r="B49" s="28"/>
      <c r="C49" s="29"/>
      <c r="D49" s="5" t="s">
        <v>15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2"/>
    </row>
    <row r="50" spans="1:12" x14ac:dyDescent="0.25">
      <c r="A50" s="15"/>
      <c r="B50" s="28"/>
      <c r="C50" s="29"/>
      <c r="D50" s="5" t="s">
        <v>16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2"/>
    </row>
    <row r="51" spans="1:12" ht="15" customHeight="1" x14ac:dyDescent="0.25">
      <c r="A51" s="15" t="s">
        <v>28</v>
      </c>
      <c r="B51" s="20">
        <v>4</v>
      </c>
      <c r="C51" s="23" t="s">
        <v>26</v>
      </c>
      <c r="D51" s="4" t="s">
        <v>8</v>
      </c>
      <c r="E51" s="11">
        <f>E52+E59+E60</f>
        <v>11381.300000000001</v>
      </c>
      <c r="F51" s="11">
        <f t="shared" ref="F51" si="26">F52+F59+F60</f>
        <v>1869.6</v>
      </c>
      <c r="G51" s="11">
        <f t="shared" ref="G51" si="27">G52+G59+G60</f>
        <v>2249.9</v>
      </c>
      <c r="H51" s="11">
        <f t="shared" ref="H51" si="28">H52+H59+H60</f>
        <v>1867.2</v>
      </c>
      <c r="I51" s="11">
        <f t="shared" ref="I51" si="29">I52+I59+I60</f>
        <v>1867.2</v>
      </c>
      <c r="J51" s="11">
        <f t="shared" ref="J51" si="30">J52+J59+J60</f>
        <v>1763.7</v>
      </c>
      <c r="K51" s="11">
        <f t="shared" ref="K51" si="31">K52+K59+K60</f>
        <v>1763.7</v>
      </c>
      <c r="L51" s="2"/>
    </row>
    <row r="52" spans="1:12" ht="22.5" x14ac:dyDescent="0.25">
      <c r="A52" s="15"/>
      <c r="B52" s="21"/>
      <c r="C52" s="24"/>
      <c r="D52" s="5" t="s">
        <v>9</v>
      </c>
      <c r="E52" s="13">
        <f>SUM(E54:E58)</f>
        <v>10639.6</v>
      </c>
      <c r="F52" s="13">
        <f t="shared" ref="F52:K52" si="32">SUM(F54:F58)</f>
        <v>1513.2</v>
      </c>
      <c r="G52" s="13">
        <f t="shared" si="32"/>
        <v>1864.6</v>
      </c>
      <c r="H52" s="13">
        <f t="shared" si="32"/>
        <v>1867.2</v>
      </c>
      <c r="I52" s="13">
        <f t="shared" si="32"/>
        <v>1867.2</v>
      </c>
      <c r="J52" s="13">
        <f t="shared" si="32"/>
        <v>1763.7</v>
      </c>
      <c r="K52" s="13">
        <f t="shared" si="32"/>
        <v>1763.7</v>
      </c>
      <c r="L52" s="2"/>
    </row>
    <row r="53" spans="1:12" x14ac:dyDescent="0.25">
      <c r="A53" s="15"/>
      <c r="B53" s="21"/>
      <c r="C53" s="24"/>
      <c r="D53" s="6" t="s">
        <v>10</v>
      </c>
      <c r="E53" s="13"/>
      <c r="F53" s="14"/>
      <c r="G53" s="14"/>
      <c r="H53" s="14"/>
      <c r="I53" s="13"/>
      <c r="J53" s="14"/>
      <c r="K53" s="14"/>
      <c r="L53" s="2"/>
    </row>
    <row r="54" spans="1:12" ht="33.75" x14ac:dyDescent="0.25">
      <c r="A54" s="15"/>
      <c r="B54" s="21"/>
      <c r="C54" s="24"/>
      <c r="D54" s="7" t="s">
        <v>11</v>
      </c>
      <c r="E54" s="13">
        <f>SUM(F54:K54)</f>
        <v>10639.6</v>
      </c>
      <c r="F54" s="13">
        <v>1513.2</v>
      </c>
      <c r="G54" s="13">
        <v>1864.6</v>
      </c>
      <c r="H54" s="13">
        <v>1867.2</v>
      </c>
      <c r="I54" s="13">
        <v>1867.2</v>
      </c>
      <c r="J54" s="13">
        <v>1763.7</v>
      </c>
      <c r="K54" s="13">
        <v>1763.7</v>
      </c>
      <c r="L54" s="2"/>
    </row>
    <row r="55" spans="1:12" ht="33.75" x14ac:dyDescent="0.25">
      <c r="A55" s="15"/>
      <c r="B55" s="21"/>
      <c r="C55" s="24"/>
      <c r="D55" s="7" t="s">
        <v>12</v>
      </c>
      <c r="E55" s="13">
        <f t="shared" ref="E55:E57" si="33">SUM(F55:K55)</f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"/>
    </row>
    <row r="56" spans="1:12" ht="33.75" x14ac:dyDescent="0.25">
      <c r="A56" s="15"/>
      <c r="B56" s="21"/>
      <c r="C56" s="24"/>
      <c r="D56" s="7" t="s">
        <v>13</v>
      </c>
      <c r="E56" s="13">
        <f t="shared" si="33"/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"/>
    </row>
    <row r="57" spans="1:12" ht="67.5" x14ac:dyDescent="0.25">
      <c r="A57" s="15"/>
      <c r="B57" s="21"/>
      <c r="C57" s="24"/>
      <c r="D57" s="7" t="s">
        <v>14</v>
      </c>
      <c r="E57" s="13">
        <f t="shared" si="33"/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2"/>
    </row>
    <row r="58" spans="1:12" ht="33.75" x14ac:dyDescent="0.25">
      <c r="A58" s="15"/>
      <c r="B58" s="21"/>
      <c r="C58" s="24"/>
      <c r="D58" s="7" t="s">
        <v>19</v>
      </c>
      <c r="E58" s="13">
        <f>SUM(F58:K58)</f>
        <v>0</v>
      </c>
      <c r="F58" s="13"/>
      <c r="G58" s="13"/>
      <c r="H58" s="13"/>
      <c r="I58" s="13"/>
      <c r="J58" s="13"/>
      <c r="K58" s="13"/>
      <c r="L58" s="2"/>
    </row>
    <row r="59" spans="1:12" ht="33.75" x14ac:dyDescent="0.25">
      <c r="A59" s="15"/>
      <c r="B59" s="21"/>
      <c r="C59" s="24"/>
      <c r="D59" s="5" t="s">
        <v>15</v>
      </c>
      <c r="E59" s="13">
        <f>SUM(F59:K59)</f>
        <v>741.7</v>
      </c>
      <c r="F59" s="13">
        <v>356.4</v>
      </c>
      <c r="G59" s="13">
        <v>385.3</v>
      </c>
      <c r="H59" s="13"/>
      <c r="I59" s="13"/>
      <c r="J59" s="13"/>
      <c r="K59" s="13"/>
      <c r="L59" s="2"/>
    </row>
    <row r="60" spans="1:12" x14ac:dyDescent="0.25">
      <c r="A60" s="15"/>
      <c r="B60" s="22"/>
      <c r="C60" s="25"/>
      <c r="D60" s="5" t="s">
        <v>16</v>
      </c>
      <c r="E60" s="13">
        <f>SUM(F60:K60)</f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2"/>
    </row>
    <row r="61" spans="1:12" x14ac:dyDescent="0.25">
      <c r="A61" s="15" t="s">
        <v>28</v>
      </c>
      <c r="B61" s="20">
        <v>5</v>
      </c>
      <c r="C61" s="23" t="s">
        <v>27</v>
      </c>
      <c r="D61" s="4" t="s">
        <v>8</v>
      </c>
      <c r="E61" s="11">
        <f>E62+E69+E70</f>
        <v>156980.19999999998</v>
      </c>
      <c r="F61" s="11">
        <f t="shared" ref="F61:K61" si="34">F62+F69+F70</f>
        <v>24028.799999999999</v>
      </c>
      <c r="G61" s="11">
        <f t="shared" si="34"/>
        <v>26002.100000000002</v>
      </c>
      <c r="H61" s="11">
        <f t="shared" si="34"/>
        <v>28138.800000000003</v>
      </c>
      <c r="I61" s="11">
        <f t="shared" si="34"/>
        <v>27949.100000000002</v>
      </c>
      <c r="J61" s="11">
        <f t="shared" si="34"/>
        <v>24892.2</v>
      </c>
      <c r="K61" s="11">
        <f t="shared" si="34"/>
        <v>25969.200000000001</v>
      </c>
    </row>
    <row r="62" spans="1:12" ht="22.5" x14ac:dyDescent="0.25">
      <c r="A62" s="15"/>
      <c r="B62" s="21"/>
      <c r="C62" s="24"/>
      <c r="D62" s="8" t="s">
        <v>9</v>
      </c>
      <c r="E62" s="13">
        <f>SUM(E64:E68)</f>
        <v>149506.9</v>
      </c>
      <c r="F62" s="13">
        <f t="shared" ref="F62:K62" si="35">SUM(F64:F68)</f>
        <v>23308.2</v>
      </c>
      <c r="G62" s="13">
        <f t="shared" si="35"/>
        <v>23751.200000000001</v>
      </c>
      <c r="H62" s="13">
        <f t="shared" si="35"/>
        <v>25887.9</v>
      </c>
      <c r="I62" s="13">
        <f t="shared" si="35"/>
        <v>25698.2</v>
      </c>
      <c r="J62" s="13">
        <f t="shared" si="35"/>
        <v>24892.2</v>
      </c>
      <c r="K62" s="13">
        <f t="shared" si="35"/>
        <v>25969.200000000001</v>
      </c>
    </row>
    <row r="63" spans="1:12" x14ac:dyDescent="0.25">
      <c r="A63" s="15"/>
      <c r="B63" s="21"/>
      <c r="C63" s="24"/>
      <c r="D63" s="6" t="s">
        <v>10</v>
      </c>
      <c r="E63" s="13"/>
      <c r="F63" s="14"/>
      <c r="G63" s="14"/>
      <c r="H63" s="14"/>
      <c r="I63" s="13"/>
      <c r="J63" s="14"/>
      <c r="K63" s="14"/>
    </row>
    <row r="64" spans="1:12" ht="33.75" x14ac:dyDescent="0.25">
      <c r="A64" s="15"/>
      <c r="B64" s="21"/>
      <c r="C64" s="24"/>
      <c r="D64" s="7" t="s">
        <v>11</v>
      </c>
      <c r="E64" s="13">
        <f>SUM(F64:K64)</f>
        <v>149506.9</v>
      </c>
      <c r="F64" s="13">
        <v>23308.2</v>
      </c>
      <c r="G64" s="13">
        <v>23751.200000000001</v>
      </c>
      <c r="H64" s="13">
        <v>25887.9</v>
      </c>
      <c r="I64" s="13">
        <v>25698.2</v>
      </c>
      <c r="J64" s="13">
        <v>24892.2</v>
      </c>
      <c r="K64" s="13">
        <v>25969.200000000001</v>
      </c>
    </row>
    <row r="65" spans="1:11" ht="33.75" x14ac:dyDescent="0.25">
      <c r="A65" s="15"/>
      <c r="B65" s="21"/>
      <c r="C65" s="24"/>
      <c r="D65" s="7" t="s">
        <v>12</v>
      </c>
      <c r="E65" s="13">
        <f t="shared" ref="E65:E67" si="36">SUM(F65:K65)</f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</row>
    <row r="66" spans="1:11" ht="33.75" x14ac:dyDescent="0.25">
      <c r="A66" s="15"/>
      <c r="B66" s="21"/>
      <c r="C66" s="24"/>
      <c r="D66" s="7" t="s">
        <v>13</v>
      </c>
      <c r="E66" s="13">
        <f t="shared" si="36"/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</row>
    <row r="67" spans="1:11" ht="67.5" x14ac:dyDescent="0.25">
      <c r="A67" s="15"/>
      <c r="B67" s="21"/>
      <c r="C67" s="24"/>
      <c r="D67" s="7" t="s">
        <v>14</v>
      </c>
      <c r="E67" s="13">
        <f t="shared" si="36"/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1:11" ht="33.75" x14ac:dyDescent="0.25">
      <c r="A68" s="15"/>
      <c r="B68" s="21"/>
      <c r="C68" s="24"/>
      <c r="D68" s="7" t="s">
        <v>19</v>
      </c>
      <c r="E68" s="13">
        <f>SUM(F68:K68)</f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</row>
    <row r="69" spans="1:11" ht="33.75" x14ac:dyDescent="0.25">
      <c r="A69" s="15"/>
      <c r="B69" s="21"/>
      <c r="C69" s="24"/>
      <c r="D69" s="8" t="s">
        <v>15</v>
      </c>
      <c r="E69" s="13">
        <f>SUM(F69:K69)</f>
        <v>7473.2999999999993</v>
      </c>
      <c r="F69" s="13">
        <v>720.6</v>
      </c>
      <c r="G69" s="13">
        <v>2250.9</v>
      </c>
      <c r="H69" s="13">
        <v>2250.9</v>
      </c>
      <c r="I69" s="13">
        <v>2250.9</v>
      </c>
      <c r="J69" s="13">
        <v>0</v>
      </c>
      <c r="K69" s="13">
        <v>0</v>
      </c>
    </row>
    <row r="70" spans="1:11" x14ac:dyDescent="0.25">
      <c r="A70" s="15"/>
      <c r="B70" s="22"/>
      <c r="C70" s="25"/>
      <c r="D70" s="8" t="s">
        <v>16</v>
      </c>
      <c r="E70" s="13">
        <f>SUM(F70:K70)</f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</sheetData>
  <mergeCells count="32">
    <mergeCell ref="A1:C1"/>
    <mergeCell ref="A61:A70"/>
    <mergeCell ref="B61:B70"/>
    <mergeCell ref="C61:C70"/>
    <mergeCell ref="A51:A60"/>
    <mergeCell ref="B51:B60"/>
    <mergeCell ref="C51:C60"/>
    <mergeCell ref="A6:K6"/>
    <mergeCell ref="A7:K7"/>
    <mergeCell ref="E8:K8"/>
    <mergeCell ref="A41:A50"/>
    <mergeCell ref="B41:B50"/>
    <mergeCell ref="C41:C50"/>
    <mergeCell ref="A31:A40"/>
    <mergeCell ref="B31:B40"/>
    <mergeCell ref="C31:C40"/>
    <mergeCell ref="A21:A30"/>
    <mergeCell ref="B21:B30"/>
    <mergeCell ref="C21:C30"/>
    <mergeCell ref="J9:J10"/>
    <mergeCell ref="K9:K10"/>
    <mergeCell ref="A11:A20"/>
    <mergeCell ref="B11:B20"/>
    <mergeCell ref="C11:C20"/>
    <mergeCell ref="A8:B9"/>
    <mergeCell ref="C8:C10"/>
    <mergeCell ref="D8:D10"/>
    <mergeCell ref="E9:E10"/>
    <mergeCell ref="F9:F10"/>
    <mergeCell ref="G9:G10"/>
    <mergeCell ref="H9:H10"/>
    <mergeCell ref="I9:I10"/>
  </mergeCells>
  <pageMargins left="0.70866141732283472" right="0.31496062992125984" top="0.74803149606299213" bottom="0.74803149606299213" header="0.31496062992125984" footer="0.31496062992125984"/>
  <pageSetup paperSize="9" scale="91" fitToHeight="0" orientation="landscape" verticalDpi="0" r:id="rId1"/>
  <rowBreaks count="3" manualBreakCount="3">
    <brk id="20" max="16383" man="1"/>
    <brk id="37" max="10" man="1"/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2018-11-14T02:08:47Z</dcterms:modified>
</cp:coreProperties>
</file>