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_xlnm._FilterDatabase" localSheetId="0" hidden="1">Бюджет!$A$7:$CI$272</definedName>
    <definedName name="APPT" localSheetId="0">Бюджет!$B$14</definedName>
    <definedName name="FIO" localSheetId="0">Бюджет!$F$14</definedName>
    <definedName name="LAST_CELL" localSheetId="0">Бюджет!$J$277</definedName>
    <definedName name="SIGN" localSheetId="0">Бюджет!$B$14:$H$15</definedName>
  </definedNames>
  <calcPr calcId="145621"/>
</workbook>
</file>

<file path=xl/calcChain.xml><?xml version="1.0" encoding="utf-8"?>
<calcChain xmlns="http://schemas.openxmlformats.org/spreadsheetml/2006/main">
  <c r="F272" i="1" l="1"/>
  <c r="F271" i="1"/>
  <c r="F270" i="1"/>
  <c r="F269" i="1"/>
  <c r="F268" i="1"/>
  <c r="F266" i="1"/>
  <c r="F265" i="1"/>
  <c r="F264" i="1"/>
  <c r="F263" i="1"/>
  <c r="F261" i="1"/>
  <c r="F260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3" i="1"/>
  <c r="F182" i="1"/>
  <c r="F180" i="1"/>
  <c r="F179" i="1"/>
  <c r="F177" i="1"/>
  <c r="F176" i="1"/>
  <c r="F174" i="1"/>
  <c r="F173" i="1"/>
  <c r="F171" i="1"/>
  <c r="F170" i="1"/>
  <c r="F169" i="1"/>
  <c r="F167" i="1"/>
  <c r="F166" i="1"/>
  <c r="F165" i="1"/>
  <c r="F164" i="1"/>
  <c r="F163" i="1"/>
  <c r="F161" i="1"/>
  <c r="F160" i="1"/>
  <c r="F159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5" i="1"/>
  <c r="F134" i="1"/>
  <c r="F133" i="1"/>
  <c r="F132" i="1"/>
  <c r="F130" i="1"/>
  <c r="F129" i="1"/>
  <c r="F128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2" i="1"/>
  <c r="F111" i="1"/>
  <c r="F110" i="1"/>
  <c r="F109" i="1"/>
  <c r="F108" i="1"/>
  <c r="F107" i="1"/>
  <c r="F105" i="1"/>
  <c r="F104" i="1"/>
  <c r="F103" i="1"/>
  <c r="F101" i="1"/>
  <c r="F100" i="1"/>
  <c r="F99" i="1"/>
  <c r="F98" i="1"/>
  <c r="F97" i="1"/>
  <c r="F96" i="1"/>
  <c r="F94" i="1"/>
  <c r="F93" i="1"/>
  <c r="F92" i="1"/>
  <c r="F91" i="1"/>
  <c r="F90" i="1"/>
  <c r="F89" i="1"/>
  <c r="F88" i="1"/>
  <c r="F87" i="1"/>
  <c r="F86" i="1"/>
  <c r="F85" i="1"/>
  <c r="F84" i="1"/>
  <c r="F82" i="1"/>
  <c r="F80" i="1"/>
  <c r="F79" i="1"/>
  <c r="F78" i="1"/>
  <c r="F77" i="1"/>
  <c r="F76" i="1"/>
  <c r="F75" i="1"/>
  <c r="F74" i="1"/>
  <c r="F73" i="1"/>
  <c r="F72" i="1"/>
  <c r="F71" i="1"/>
  <c r="F70" i="1"/>
  <c r="F69" i="1"/>
  <c r="F67" i="1"/>
  <c r="F66" i="1"/>
  <c r="F65" i="1"/>
  <c r="F64" i="1"/>
  <c r="F62" i="1"/>
  <c r="F61" i="1"/>
  <c r="F60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7" i="1"/>
  <c r="F26" i="1"/>
  <c r="F25" i="1"/>
  <c r="F24" i="1"/>
  <c r="F23" i="1"/>
  <c r="F21" i="1"/>
  <c r="F20" i="1"/>
  <c r="F19" i="1"/>
  <c r="F18" i="1"/>
  <c r="F17" i="1"/>
  <c r="F15" i="1"/>
  <c r="F14" i="1"/>
  <c r="F12" i="1"/>
  <c r="F11" i="1"/>
  <c r="F10" i="1"/>
  <c r="F9" i="1"/>
  <c r="F8" i="1"/>
  <c r="E267" i="1"/>
  <c r="D267" i="1"/>
  <c r="E262" i="1"/>
  <c r="F262" i="1" s="1"/>
  <c r="D262" i="1"/>
  <c r="E259" i="1"/>
  <c r="F259" i="1" s="1"/>
  <c r="D259" i="1"/>
  <c r="E184" i="1"/>
  <c r="F184" i="1" s="1"/>
  <c r="D184" i="1"/>
  <c r="E181" i="1"/>
  <c r="F181" i="1" s="1"/>
  <c r="D181" i="1"/>
  <c r="E178" i="1"/>
  <c r="F178" i="1" s="1"/>
  <c r="D178" i="1"/>
  <c r="D175" i="1"/>
  <c r="E175" i="1"/>
  <c r="E172" i="1"/>
  <c r="F172" i="1" s="1"/>
  <c r="D172" i="1"/>
  <c r="E168" i="1"/>
  <c r="F168" i="1" s="1"/>
  <c r="D168" i="1"/>
  <c r="E162" i="1"/>
  <c r="F162" i="1" s="1"/>
  <c r="D162" i="1"/>
  <c r="E158" i="1"/>
  <c r="D158" i="1"/>
  <c r="E136" i="1"/>
  <c r="D136" i="1"/>
  <c r="E131" i="1"/>
  <c r="D131" i="1"/>
  <c r="E127" i="1"/>
  <c r="D127" i="1"/>
  <c r="E113" i="1"/>
  <c r="D113" i="1"/>
  <c r="E106" i="1"/>
  <c r="D106" i="1"/>
  <c r="E102" i="1"/>
  <c r="D102" i="1"/>
  <c r="E95" i="1"/>
  <c r="D95" i="1"/>
  <c r="D83" i="1"/>
  <c r="D81" i="1" s="1"/>
  <c r="E81" i="1"/>
  <c r="F81" i="1" s="1"/>
  <c r="E68" i="1"/>
  <c r="D68" i="1"/>
  <c r="E63" i="1"/>
  <c r="D63" i="1"/>
  <c r="E59" i="1"/>
  <c r="D59" i="1"/>
  <c r="E45" i="1"/>
  <c r="D45" i="1"/>
  <c r="E28" i="1"/>
  <c r="D28" i="1"/>
  <c r="E22" i="1"/>
  <c r="F22" i="1" s="1"/>
  <c r="D22" i="1"/>
  <c r="E16" i="1"/>
  <c r="F16" i="1" s="1"/>
  <c r="D16" i="1"/>
  <c r="E13" i="1"/>
  <c r="D13" i="1"/>
  <c r="F267" i="1" l="1"/>
  <c r="F13" i="1"/>
  <c r="F28" i="1"/>
  <c r="F45" i="1"/>
  <c r="F59" i="1"/>
  <c r="F63" i="1"/>
  <c r="F68" i="1"/>
  <c r="F95" i="1"/>
  <c r="F102" i="1"/>
  <c r="F106" i="1"/>
  <c r="F113" i="1"/>
  <c r="F127" i="1"/>
  <c r="F131" i="1"/>
  <c r="F136" i="1"/>
  <c r="F158" i="1"/>
  <c r="F175" i="1"/>
  <c r="F83" i="1"/>
</calcChain>
</file>

<file path=xl/sharedStrings.xml><?xml version="1.0" encoding="utf-8"?>
<sst xmlns="http://schemas.openxmlformats.org/spreadsheetml/2006/main" count="675" uniqueCount="280">
  <si>
    <t>КЦСР</t>
  </si>
  <si>
    <t>КВР</t>
  </si>
  <si>
    <t>3000000000</t>
  </si>
  <si>
    <t>Программные направления деятельности</t>
  </si>
  <si>
    <t>0100000000</t>
  </si>
  <si>
    <t>Муниципальная программа «Развитие образования в муниципальном образовании «Катангский район» на 2019-2024гг</t>
  </si>
  <si>
    <t>0110000000</t>
  </si>
  <si>
    <t>Подпрограмма «Дошкольное образование»</t>
  </si>
  <si>
    <t>0110100000</t>
  </si>
  <si>
    <t>Основное мероприятие: Финансовое обеспечение реализации основных программ дошкольного образования в соответствии с ФГОС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</si>
  <si>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</si>
  <si>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</si>
  <si>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</si>
  <si>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Организация предоставления общедоступного и бесплатного дошкольного образования</t>
  </si>
  <si>
    <t>0120000000</t>
  </si>
  <si>
    <t>Подпрограмма «Общее образование»</t>
  </si>
  <si>
    <t>0120100000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</si>
  <si>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</si>
  <si>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</si>
  <si>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</si>
  <si>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</si>
  <si>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</si>
  <si>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0120200000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</si>
  <si>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</si>
  <si>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01202S2370</t>
  </si>
  <si>
    <t>Субсидии на реализацию мероприятий перечня проектов народных инициатив</t>
  </si>
  <si>
    <t>01202S2976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</si>
  <si>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</si>
  <si>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</si>
  <si>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</si>
  <si>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0120400000</t>
  </si>
  <si>
    <t>Основное мероприятие: Реализация переданных полномочий по Муниципальной программе "Молодежная политика, работа с детьми и молодежью Преображенского муниципального образования на 2018-2022гг."</t>
  </si>
  <si>
    <t>0120500000</t>
  </si>
  <si>
    <t>Основное мероприятие: Приобретение вычислительной техники для малокомплектных сельских школ</t>
  </si>
  <si>
    <t>01205S2989</t>
  </si>
  <si>
    <t>Субсидии на реализацию мероприятий по приобретению вычислительной техники для малокомплектных сельских школ</t>
  </si>
  <si>
    <t>0130000000</t>
  </si>
  <si>
    <t>Подпрограмма «Дополнительное образование»</t>
  </si>
  <si>
    <t>0130100000</t>
  </si>
  <si>
    <t>Основное мероприятие: Организация предоставления дополнительного образования</t>
  </si>
  <si>
    <t>0140000000</t>
  </si>
  <si>
    <t>Подпрограмма «Организация отдыха и оздоровления детей в летнее время»</t>
  </si>
  <si>
    <t>0140100000</t>
  </si>
  <si>
    <t>Основное мероприятие: Подготовка к проведению оздоровительного сезона</t>
  </si>
  <si>
    <t>0140200000</t>
  </si>
  <si>
    <t>Основное мероприятие: Организация отдыха и оздоровления детей в каникулярный период</t>
  </si>
  <si>
    <t>0140300000</t>
  </si>
  <si>
    <t>Основное мероприятие: Организация питания детей в каникулярное время</t>
  </si>
  <si>
    <t>01403S2080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</si>
  <si>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</si>
  <si>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</si>
  <si>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</si>
  <si>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</si>
  <si>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Обеспечение деятельности муниципального отдела образования</t>
  </si>
  <si>
    <t>0150200000</t>
  </si>
  <si>
    <t>Основное мероприятие: Совершенствование учительского корпуса</t>
  </si>
  <si>
    <t>0150300000</t>
  </si>
  <si>
    <t>Основное мероприятие: Повышение квалификации административного и педагогического персонала</t>
  </si>
  <si>
    <t>0150400000</t>
  </si>
  <si>
    <t>Основное мероприятие: Совершенствование системы работы с талантливыми детьми</t>
  </si>
  <si>
    <t>0150500000</t>
  </si>
  <si>
    <t>Основное мероприятие: Обеспечение учебниками, учебными пособиями и средствами обучения и воспитания</t>
  </si>
  <si>
    <t>0150600000</t>
  </si>
  <si>
    <t>0200000000</t>
  </si>
  <si>
    <t>Муниципальная программа «Развитие культуры в муниципальном образовании «Катангский район» на 2019-2024гг</t>
  </si>
  <si>
    <t>0210000000</t>
  </si>
  <si>
    <t>Подпрограмма «Организация библиотечного, справочного и информационного обслуживания населения»</t>
  </si>
  <si>
    <t>0210100000</t>
  </si>
  <si>
    <t>Основное мероприятие: Проведение просветительских, культурно-массовых мероприятий для читателей библиотек</t>
  </si>
  <si>
    <t>0210200000</t>
  </si>
  <si>
    <t>Основное мероприятие: Организация и предоставление услуг в сфере библиотечного обслуживания населения</t>
  </si>
  <si>
    <t>0210300000</t>
  </si>
  <si>
    <t>Основное мероприятие: Модернизация программно-аппаратных комплексов библиотек</t>
  </si>
  <si>
    <t>0210400000</t>
  </si>
  <si>
    <t>Основное мероприятие: Комплектование библиотечных фондов</t>
  </si>
  <si>
    <t>02104L5193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</si>
  <si>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</si>
  <si>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0220000000</t>
  </si>
  <si>
    <t>Подпрограмма «Организация музейного обслуживания населения Катангского района»</t>
  </si>
  <si>
    <t>0220100000</t>
  </si>
  <si>
    <t>Основное мероприятие: Проведение просветительских, культурно-массовых мероприятий</t>
  </si>
  <si>
    <t>0220200000</t>
  </si>
  <si>
    <t>Основное мероприятие: Организация и предоставление услуг в сфере музейного обслуживания населения</t>
  </si>
  <si>
    <t>0230000000</t>
  </si>
  <si>
    <t>Подпрограмма «Организация досуга населения, развитие и поддержка народного творчества»</t>
  </si>
  <si>
    <t>0230100000</t>
  </si>
  <si>
    <t>Основное мероприятие: Организация и проведение культурно-массовых, досуговых и просветительских мероприятий</t>
  </si>
  <si>
    <t>0230200000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</si>
  <si>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</si>
  <si>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0230300000</t>
  </si>
  <si>
    <t>Основное мероприятие: Организация выезда делегаций района (творческих коллективов, представителей общественных организаций КМНС) на областные и Всероссийские мероприятия (фестивали, конкурсы, выставки)</t>
  </si>
  <si>
    <t>0230400000</t>
  </si>
  <si>
    <t>Основное мероприятие: Капитальный и текущий ремонт учреждений культуры</t>
  </si>
  <si>
    <t>0240000000</t>
  </si>
  <si>
    <t>Подпрограмма «Обеспечение реализации муниципальной программы »</t>
  </si>
  <si>
    <t>0240100000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</si>
  <si>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</si>
  <si>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0240200000</t>
  </si>
  <si>
    <t>Основное мероприятие: Централизованная бухгалтерия</t>
  </si>
  <si>
    <t>0240300000</t>
  </si>
  <si>
    <t>Основное мероприятие: Реализация мероприятий в сфере культуры</t>
  </si>
  <si>
    <t>0240400000</t>
  </si>
  <si>
    <t>Основное мероприятие: Создание условий для развития физической культуры и спорта</t>
  </si>
  <si>
    <t>02404S2850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</si>
  <si>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</si>
  <si>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0300000000</t>
  </si>
  <si>
    <t>Муниципальная программа «Управление муниципальными финансами в муниципальном образовании «Катангский район» на 2019-2024гг</t>
  </si>
  <si>
    <t>0310000000</t>
  </si>
  <si>
    <t>Подпрограмма «Выравнивание уровня бюджетной обеспеченности поселений Катангского района»</t>
  </si>
  <si>
    <t>0310100000</t>
  </si>
  <si>
    <t>Основное мероприятие: Выравнивание уровня бюджетной обеспеченности поселений за счет средств местного бюджета</t>
  </si>
  <si>
    <t>0320000000</t>
  </si>
  <si>
    <t>Подпрограмма «Формирование, исполнение и контроль за исполнением бюджета и сметы, ведения бухгалтерского учета»</t>
  </si>
  <si>
    <t>0320100000</t>
  </si>
  <si>
    <t>Основное мероприятие: Обеспечение деятельности финансового управления</t>
  </si>
  <si>
    <t>0320200000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</si>
  <si>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</si>
  <si>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0400000000</t>
  </si>
  <si>
    <t>Муниципальная программа «Безопасный город» на 2019-2024гг</t>
  </si>
  <si>
    <t>0410000000</t>
  </si>
  <si>
    <t>Подпрограмма «Построение и развитие аппаратно-программного комплекса «Безопасный город»»</t>
  </si>
  <si>
    <t>0410100000</t>
  </si>
  <si>
    <t>Основное мероприятие: Обеспечение деятельности Единой дежурно-диспетчерской службы Катангского района</t>
  </si>
  <si>
    <t>0410200000</t>
  </si>
  <si>
    <t>Основное мероприятие: Материально-техническое обеспечение Единой дежурно-диспетчерской службы Катангского района</t>
  </si>
  <si>
    <t>0420000000</t>
  </si>
  <si>
    <t>Подпрограмма «Защита населения и территории Катангского района от чрезвычайных ситуаций»</t>
  </si>
  <si>
    <t>0420200000</t>
  </si>
  <si>
    <t>Основное мероприятие: Ликвидация последствий чрезвычайных ситуаций за счет средств Резервного фонда</t>
  </si>
  <si>
    <t>0430000000</t>
  </si>
  <si>
    <t>Подпрограмма «Повышение безопасности дорожного движения на территории Катангского района»</t>
  </si>
  <si>
    <t>0430100000</t>
  </si>
  <si>
    <t>Основное мероприятие: Проведение информационно-разъяснительных мероприятий по организации безопасного дорожного движения</t>
  </si>
  <si>
    <t>0500000000</t>
  </si>
  <si>
    <t>Муниципальная программа «Экономическое развитие муниципального образования «Катангский район» на 2019-2024гг</t>
  </si>
  <si>
    <t>0510000000</t>
  </si>
  <si>
    <t>Подпрограмма «Выполнение полномочий органов местного самоуправления в соответствии с действующим законодательством»</t>
  </si>
  <si>
    <t>0510100000</t>
  </si>
  <si>
    <t>Основное мероприятие: Обеспечения и развитие муниципальной службы</t>
  </si>
  <si>
    <t>0510200000</t>
  </si>
  <si>
    <t>Основное мероприятие: Создание благоприятных условий для привлечения и закрепления в районе профессиональных кадров</t>
  </si>
  <si>
    <t>0510300000</t>
  </si>
  <si>
    <t>Основное мероприятие: Мероприятия по противодействию коррупции</t>
  </si>
  <si>
    <t>0510373160</t>
  </si>
  <si>
    <t>Осуществление отдельных областных государственных полномочий в области противодействия коррупции</t>
  </si>
  <si>
    <t>0510500000</t>
  </si>
  <si>
    <t>Основное мероприятие: Обеспечение реализации полномочий органов местного самоуправления</t>
  </si>
  <si>
    <t>0510551200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</si>
  <si>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</si>
  <si>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0510573040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</si>
  <si>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</si>
  <si>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0510573060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</si>
  <si>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</si>
  <si>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0510573070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</si>
  <si>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</si>
  <si>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0510573090</t>
  </si>
  <si>
    <t>Осуществление отдельных областных государственных полномочий в сфере труда</t>
  </si>
  <si>
    <t>0510573130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</si>
  <si>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</si>
  <si>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0510573140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</si>
  <si>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</si>
  <si>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0510573150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</si>
  <si>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</si>
  <si>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05105S2160</t>
  </si>
  <si>
    <t>Софинансирование 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</si>
  <si>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0510700000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</si>
  <si>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</si>
  <si>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0520000000</t>
  </si>
  <si>
    <t>Подпрограмма «Создание условий для устойчивого экономического развития»</t>
  </si>
  <si>
    <t>0520200000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</si>
  <si>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</si>
  <si>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05202S2360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</si>
  <si>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</si>
  <si>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0530000000</t>
  </si>
  <si>
    <t>Подпрограмма «Развитие дорожного хозяйства»</t>
  </si>
  <si>
    <t>0530100000</t>
  </si>
  <si>
    <t>Основное мероприятие: Расчистка и содержание автодорог</t>
  </si>
  <si>
    <t>0530200000</t>
  </si>
  <si>
    <t>Основное мероприятие: Обеспечение пассажирских перевозок на территории муниципального образования «Катангский район»</t>
  </si>
  <si>
    <t>0540000000</t>
  </si>
  <si>
    <t>Подпрограмма «Управление муниципальным имуществом»</t>
  </si>
  <si>
    <t>0540100000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</si>
  <si>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</si>
  <si>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0540200000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</si>
  <si>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</si>
  <si>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0540300000</t>
  </si>
  <si>
    <t>Основное мероприятие: Обеспечение пополнения, обновления материального запаса, составляющего казну муниципального образования, а также имущества, обремененного вещным правом, расходы, связанные с содержанием муниципального имущества</t>
  </si>
  <si>
    <t>0540400000</t>
  </si>
  <si>
    <t>Основное мероприятие: Информационно-техническое обеспечение выполнение полномочий органов местного самоуправление</t>
  </si>
  <si>
    <t>0540500000</t>
  </si>
  <si>
    <t>Основное мероприятие: Создание условий для предоставления транспортных услуг населению муниципального образования</t>
  </si>
  <si>
    <t>0600000000</t>
  </si>
  <si>
    <t>Муниципальная программа «Социальное развитие муниципального образования «Катангский район» на 2019-2024гг</t>
  </si>
  <si>
    <t>0610000000</t>
  </si>
  <si>
    <t>Подпрограмма «Поддержка общественных организаций»</t>
  </si>
  <si>
    <t>0610100000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</si>
  <si>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</si>
  <si>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0620000000</t>
  </si>
  <si>
    <t>Подпрограмма «Реализация программы «Доступная среда»»</t>
  </si>
  <si>
    <t>0620100000</t>
  </si>
  <si>
    <t>Основное мероприятие: Организация и проведение мероприятий, направленных на поддержание активной жизнедеятельности инвалидов и пенсионеров</t>
  </si>
  <si>
    <t>0620200000</t>
  </si>
  <si>
    <t>Основное мероприятие: Обеспечение беспрепятственного доступа инвалидов к объектам социальной инфраструктуры (установка пандусов, распашных дверей, приобретение раздвижных телескопических пандусов)</t>
  </si>
  <si>
    <t>0630000000</t>
  </si>
  <si>
    <t>Подпрограмма «Профилактика социально-негативных явлений »</t>
  </si>
  <si>
    <t>0630200000</t>
  </si>
  <si>
    <t>Основное мероприятие: Информирование населения о профилактике заболеваний и реализация мер по формированию здорового образа жизни у населения</t>
  </si>
  <si>
    <t>0630300000</t>
  </si>
  <si>
    <t>Основное мероприятие: Организация мероприятий по профилактике социального сиротства и семейного неблагополучия</t>
  </si>
  <si>
    <t>0630400000</t>
  </si>
  <si>
    <t>Основное мероприятие: Организация мероприятий по отлову, транспортировки и передержки безнадзорных животных</t>
  </si>
  <si>
    <t>0630473120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</si>
  <si>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</si>
  <si>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0700000000</t>
  </si>
  <si>
    <t>Муниципальная программа «Устойчивое развитие сельских территорий муниципального образования «Катангский район» на 2019-2024гг</t>
  </si>
  <si>
    <t>0710000000</t>
  </si>
  <si>
    <t>Подпрограмма «Устойчивое развитие сельских территорий»</t>
  </si>
  <si>
    <t>07104S2690</t>
  </si>
  <si>
    <t>Субсидии местным бюджетам на софинансирование капитальных вложений в объекты муниципальной собственности в сфере культуры (строительство архива с. Ербогачен)</t>
  </si>
  <si>
    <t>0720000000</t>
  </si>
  <si>
    <t>Подпрограмма «Реконструкция, капитальный и текущий ремонт объектов муниципальной собственности»</t>
  </si>
  <si>
    <t>0720100000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</si>
  <si>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</si>
  <si>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0720200000</t>
  </si>
  <si>
    <t>Основное мероприятие: Проведение реконструкции, капитального и текущего ремонт объектов муниципальной собственности</t>
  </si>
  <si>
    <t>07202S2320</t>
  </si>
  <si>
    <t>Субсидии на реализацию мероприятий, направленных на улучшение показателей планирования и использования бюджетов муниципальных образований Иркутской области</t>
  </si>
  <si>
    <t>0730000000</t>
  </si>
  <si>
    <t>Подпрограмма «Подготовка к отопительному сезону объектов коммунальной инфраструктуры »</t>
  </si>
  <si>
    <t>0730100000</t>
  </si>
  <si>
    <t>Основное мероприятие: Ремонт системы отопления объектов муниципальной собственности</t>
  </si>
  <si>
    <t>07301S2320</t>
  </si>
  <si>
    <t>Субсидии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</si>
  <si>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0730200000</t>
  </si>
  <si>
    <t>Основное мероприятие: Ремонт зданий котельных объектов муниципальной собственности</t>
  </si>
  <si>
    <t>07302S2200</t>
  </si>
  <si>
    <t>Софинансирование 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</si>
  <si>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0740000000</t>
  </si>
  <si>
    <t>Подпрограмма «Территориальное планирование»</t>
  </si>
  <si>
    <t>0740200000</t>
  </si>
  <si>
    <t>Основное мероприятие: Внесение изменений в схему территориального планирования муниципального образования «Катангский район», генеральные планы и правила землепользования поселений Катангского района</t>
  </si>
  <si>
    <t>0740300000</t>
  </si>
  <si>
    <t>Основное мероприятие: Градостроительное зонирование и планировка территории</t>
  </si>
  <si>
    <t>2000000000</t>
  </si>
  <si>
    <t>Непрограммные мероприятия</t>
  </si>
  <si>
    <t>2010000000</t>
  </si>
  <si>
    <t>Глава муниципального образования «Катангский район»</t>
  </si>
  <si>
    <t>2020000000</t>
  </si>
  <si>
    <t>Районная дума муниципального образования «Катангский район»</t>
  </si>
  <si>
    <t>2030000000</t>
  </si>
  <si>
    <t>Контрольно-счетная палата муниципального образования «Катангский район»</t>
  </si>
  <si>
    <t>2030100000</t>
  </si>
  <si>
    <t>Осуществление основной деятельности Контрольно-счетной палаты муниципального образования «Катангский район»</t>
  </si>
  <si>
    <t>2030200000</t>
  </si>
  <si>
    <t>Осуществление внешнего финансового контроля поселений, входящих в состав МО «Катангский район»</t>
  </si>
  <si>
    <t>Итого</t>
  </si>
  <si>
    <t>100</t>
  </si>
  <si>
    <t>200</t>
  </si>
  <si>
    <t>300</t>
  </si>
  <si>
    <t>400</t>
  </si>
  <si>
    <t>500</t>
  </si>
  <si>
    <t>800</t>
  </si>
  <si>
    <t>Приложение 4</t>
  </si>
  <si>
    <t xml:space="preserve">Отчет об исполнении расходной части  бюджета муниципального образования "Катангский район"   </t>
  </si>
  <si>
    <t>рублей</t>
  </si>
  <si>
    <t xml:space="preserve">Наименование </t>
  </si>
  <si>
    <t>Утвержденные бюджетные назначения</t>
  </si>
  <si>
    <t>Исполнено</t>
  </si>
  <si>
    <t xml:space="preserve">% исполнения </t>
  </si>
  <si>
    <t xml:space="preserve"> по целевым статьям (муниципальным программам и непрограммным направлениям деятельности), группам видов расходов  классификации расходов бюджетов за 2019 год</t>
  </si>
  <si>
    <t xml:space="preserve"> к решению Думы муниципального образования "Катангский район"   "Об исполнении бюджета МО "Катангский район" за 2019 год" от "____" _____ 2020 года № ___/___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</si>
  <si>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</si>
  <si>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</si>
  <si>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</si>
  <si>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</si>
  <si>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Межбюджетные трансферты</t>
  </si>
  <si>
    <t>Иные бюджетные ассигнования</t>
  </si>
  <si>
    <t>Начальник финансового управления администрации</t>
  </si>
  <si>
    <t>муниципального образования "Катангский район"</t>
  </si>
  <si>
    <t>С. А. Светлолобова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</si>
</sst>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?"/>
  </numFmts>
  <fonts count="5" x14ac:knownFonts="1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4" fontId="0" fillId="0" borderId="0" xfId="0" applyNumberFormat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5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left"/>
    </xf>
    <xf numFmtId="1" fontId="3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275"/>
  <sheetViews>
    <sheetView showGridLines="0" tabSelected="1" view="pageBreakPreview" topLeftCell="A270" zoomScaleNormal="100" zoomScaleSheetLayoutView="100" workbookViewId="0">
      <selection activeCell="A274" sqref="A274:XFD275"/>
    </sheetView>
  </sheetViews>
  <sheetFormatPr defaultRowHeight="12.75" customHeight="1" outlineLevelRow="7" x14ac:dyDescent="0.2"/>
  <cols>
    <col min="1" max="1" width="39.7109375" customWidth="1"/>
    <col min="2" max="2" width="13" customWidth="1"/>
    <col min="3" max="3" width="7.42578125" customWidth="1"/>
    <col min="4" max="5" width="15.42578125" customWidth="1"/>
    <col min="6" max="6" width="6.140625" customWidth="1"/>
    <col min="7" max="7" width="13.140625" customWidth="1"/>
    <col min="8" max="10" width="9.140625" customWidth="1"/>
  </cols>
  <sheetData>
    <row r="1" spans="1:6" s="2" customFormat="1" x14ac:dyDescent="0.2">
      <c r="C1" s="3"/>
      <c r="D1" s="4"/>
      <c r="E1" s="19" t="s">
        <v>262</v>
      </c>
      <c r="F1" s="19"/>
    </row>
    <row r="2" spans="1:6" s="2" customFormat="1" ht="57" customHeight="1" outlineLevel="1" x14ac:dyDescent="0.2">
      <c r="C2" s="20" t="s">
        <v>270</v>
      </c>
      <c r="D2" s="20"/>
      <c r="E2" s="20"/>
      <c r="F2" s="20"/>
    </row>
    <row r="3" spans="1:6" s="2" customFormat="1" outlineLevel="3" x14ac:dyDescent="0.2">
      <c r="B3" s="4"/>
      <c r="C3" s="4"/>
      <c r="D3" s="4"/>
      <c r="E3" s="4"/>
      <c r="F3" s="4"/>
    </row>
    <row r="4" spans="1:6" s="2" customFormat="1" ht="12.75" customHeight="1" outlineLevel="4" x14ac:dyDescent="0.2">
      <c r="A4" s="21" t="s">
        <v>263</v>
      </c>
      <c r="B4" s="21"/>
      <c r="C4" s="21"/>
      <c r="D4" s="21"/>
      <c r="E4" s="21"/>
      <c r="F4" s="21"/>
    </row>
    <row r="5" spans="1:6" s="2" customFormat="1" ht="27.75" customHeight="1" outlineLevel="4" x14ac:dyDescent="0.2">
      <c r="A5" s="21" t="s">
        <v>269</v>
      </c>
      <c r="B5" s="21"/>
      <c r="C5" s="21"/>
      <c r="D5" s="21"/>
      <c r="E5" s="21"/>
      <c r="F5" s="21"/>
    </row>
    <row r="6" spans="1:6" s="2" customFormat="1" outlineLevel="7" x14ac:dyDescent="0.2">
      <c r="B6" s="4"/>
      <c r="C6" s="4"/>
      <c r="D6" s="4"/>
      <c r="E6" s="4"/>
      <c r="F6" s="4" t="s">
        <v>264</v>
      </c>
    </row>
    <row r="7" spans="1:6" s="2" customFormat="1" ht="39.75" customHeight="1" x14ac:dyDescent="0.2">
      <c r="A7" s="5" t="s">
        <v>265</v>
      </c>
      <c r="B7" s="5" t="s">
        <v>0</v>
      </c>
      <c r="C7" s="5" t="s">
        <v>1</v>
      </c>
      <c r="D7" s="5" t="s">
        <v>266</v>
      </c>
      <c r="E7" s="6" t="s">
        <v>267</v>
      </c>
      <c r="F7" s="7" t="s">
        <v>268</v>
      </c>
    </row>
    <row r="8" spans="1:6" outlineLevel="1" x14ac:dyDescent="0.2">
      <c r="A8" s="8" t="s">
        <v>3</v>
      </c>
      <c r="B8" s="9" t="s">
        <v>2</v>
      </c>
      <c r="C8" s="9"/>
      <c r="D8" s="10">
        <v>603326107.00999999</v>
      </c>
      <c r="E8" s="10">
        <v>542222390.77999997</v>
      </c>
      <c r="F8" s="17">
        <f>E8/D8%</f>
        <v>89.872190922945222</v>
      </c>
    </row>
    <row r="9" spans="1:6" ht="38.25" outlineLevel="2" x14ac:dyDescent="0.2">
      <c r="A9" s="8" t="s">
        <v>5</v>
      </c>
      <c r="B9" s="9" t="s">
        <v>4</v>
      </c>
      <c r="C9" s="9"/>
      <c r="D9" s="10">
        <v>258662815.53</v>
      </c>
      <c r="E9" s="10">
        <v>254865523.36000001</v>
      </c>
      <c r="F9" s="17">
        <f t="shared" ref="F9:F72" si="0">E9/D9%</f>
        <v>98.531952819650797</v>
      </c>
    </row>
    <row r="10" spans="1:6" outlineLevel="3" x14ac:dyDescent="0.2">
      <c r="A10" s="8" t="s">
        <v>7</v>
      </c>
      <c r="B10" s="9" t="s">
        <v>6</v>
      </c>
      <c r="C10" s="9"/>
      <c r="D10" s="10">
        <v>61365380.479999997</v>
      </c>
      <c r="E10" s="10">
        <v>61105483.939999998</v>
      </c>
      <c r="F10" s="17">
        <f t="shared" si="0"/>
        <v>99.576476935420132</v>
      </c>
    </row>
    <row r="11" spans="1:6" ht="51" outlineLevel="4" x14ac:dyDescent="0.2">
      <c r="A11" s="8" t="s">
        <v>9</v>
      </c>
      <c r="B11" s="9" t="s">
        <v>8</v>
      </c>
      <c r="C11" s="9"/>
      <c r="D11" s="10">
        <v>48787700</v>
      </c>
      <c r="E11" s="10">
        <v>48787699.5</v>
      </c>
      <c r="F11" s="17">
        <f t="shared" si="0"/>
        <v>99.999998975151527</v>
      </c>
    </row>
    <row r="12" spans="1:6" ht="51" outlineLevel="5" x14ac:dyDescent="0.2">
      <c r="A12" s="8" t="s">
        <v>11</v>
      </c>
      <c r="B12" s="9" t="s">
        <v>10</v>
      </c>
      <c r="C12" s="9"/>
      <c r="D12" s="10">
        <v>48787700</v>
      </c>
      <c r="E12" s="10">
        <v>48787699.5</v>
      </c>
      <c r="F12" s="17">
        <f t="shared" si="0"/>
        <v>99.999998975151527</v>
      </c>
    </row>
    <row r="13" spans="1:6" ht="76.5" outlineLevel="7" x14ac:dyDescent="0.2">
      <c r="A13" s="11" t="s">
        <v>271</v>
      </c>
      <c r="B13" s="5" t="s">
        <v>10</v>
      </c>
      <c r="C13" s="5" t="s">
        <v>256</v>
      </c>
      <c r="D13" s="12">
        <f>D12-D14</f>
        <v>48636545</v>
      </c>
      <c r="E13" s="12">
        <f>E12-E14</f>
        <v>48636544.5</v>
      </c>
      <c r="F13" s="18">
        <f t="shared" si="0"/>
        <v>99.999998971966448</v>
      </c>
    </row>
    <row r="14" spans="1:6" ht="38.25" outlineLevel="7" x14ac:dyDescent="0.2">
      <c r="A14" s="11" t="s">
        <v>272</v>
      </c>
      <c r="B14" s="5" t="s">
        <v>10</v>
      </c>
      <c r="C14" s="5" t="s">
        <v>257</v>
      </c>
      <c r="D14" s="12">
        <v>151155</v>
      </c>
      <c r="E14" s="12">
        <v>151155</v>
      </c>
      <c r="F14" s="18">
        <f t="shared" si="0"/>
        <v>100</v>
      </c>
    </row>
    <row r="15" spans="1:6" ht="38.25" outlineLevel="4" x14ac:dyDescent="0.2">
      <c r="A15" s="8" t="s">
        <v>13</v>
      </c>
      <c r="B15" s="9" t="s">
        <v>12</v>
      </c>
      <c r="C15" s="9"/>
      <c r="D15" s="10">
        <v>12577680.48</v>
      </c>
      <c r="E15" s="10">
        <v>12317784.439999999</v>
      </c>
      <c r="F15" s="17">
        <f t="shared" si="0"/>
        <v>97.933672743450074</v>
      </c>
    </row>
    <row r="16" spans="1:6" ht="76.5" outlineLevel="7" x14ac:dyDescent="0.2">
      <c r="A16" s="11" t="s">
        <v>271</v>
      </c>
      <c r="B16" s="5" t="s">
        <v>12</v>
      </c>
      <c r="C16" s="5" t="s">
        <v>256</v>
      </c>
      <c r="D16" s="12">
        <f>D15-D17-D18</f>
        <v>1847589.370000001</v>
      </c>
      <c r="E16" s="12">
        <f>E15-E17-E18</f>
        <v>1839858.3499999996</v>
      </c>
      <c r="F16" s="18">
        <f t="shared" si="0"/>
        <v>99.581561783936792</v>
      </c>
    </row>
    <row r="17" spans="1:7" ht="38.25" outlineLevel="7" x14ac:dyDescent="0.2">
      <c r="A17" s="11" t="s">
        <v>272</v>
      </c>
      <c r="B17" s="5" t="s">
        <v>12</v>
      </c>
      <c r="C17" s="5" t="s">
        <v>257</v>
      </c>
      <c r="D17" s="12">
        <v>9643062.6099999994</v>
      </c>
      <c r="E17" s="12">
        <v>9401575.5899999999</v>
      </c>
      <c r="F17" s="18">
        <f t="shared" si="0"/>
        <v>97.495743522917977</v>
      </c>
    </row>
    <row r="18" spans="1:7" outlineLevel="7" x14ac:dyDescent="0.2">
      <c r="A18" s="11" t="s">
        <v>276</v>
      </c>
      <c r="B18" s="5" t="s">
        <v>12</v>
      </c>
      <c r="C18" s="5" t="s">
        <v>261</v>
      </c>
      <c r="D18" s="12">
        <v>1087028.5</v>
      </c>
      <c r="E18" s="12">
        <v>1076350.5</v>
      </c>
      <c r="F18" s="18">
        <f t="shared" si="0"/>
        <v>99.017689048631198</v>
      </c>
      <c r="G18" s="1"/>
    </row>
    <row r="19" spans="1:7" outlineLevel="3" x14ac:dyDescent="0.2">
      <c r="A19" s="8" t="s">
        <v>15</v>
      </c>
      <c r="B19" s="9" t="s">
        <v>14</v>
      </c>
      <c r="C19" s="9"/>
      <c r="D19" s="10">
        <v>156065865.75</v>
      </c>
      <c r="E19" s="10">
        <v>153170063.15000001</v>
      </c>
      <c r="F19" s="17">
        <f t="shared" si="0"/>
        <v>98.144499704606289</v>
      </c>
    </row>
    <row r="20" spans="1:7" ht="63.75" outlineLevel="4" x14ac:dyDescent="0.2">
      <c r="A20" s="8" t="s">
        <v>17</v>
      </c>
      <c r="B20" s="9" t="s">
        <v>16</v>
      </c>
      <c r="C20" s="9"/>
      <c r="D20" s="10">
        <v>119727100</v>
      </c>
      <c r="E20" s="10">
        <v>118425132.91</v>
      </c>
      <c r="F20" s="17">
        <f t="shared" si="0"/>
        <v>98.91255439244749</v>
      </c>
    </row>
    <row r="21" spans="1:7" ht="114.75" outlineLevel="5" x14ac:dyDescent="0.2">
      <c r="A21" s="13" t="s">
        <v>19</v>
      </c>
      <c r="B21" s="9" t="s">
        <v>18</v>
      </c>
      <c r="C21" s="9"/>
      <c r="D21" s="10">
        <v>117908800</v>
      </c>
      <c r="E21" s="10">
        <v>116606832.91</v>
      </c>
      <c r="F21" s="17">
        <f t="shared" si="0"/>
        <v>98.895784631851058</v>
      </c>
    </row>
    <row r="22" spans="1:7" ht="76.5" outlineLevel="7" x14ac:dyDescent="0.2">
      <c r="A22" s="11" t="s">
        <v>271</v>
      </c>
      <c r="B22" s="5" t="s">
        <v>18</v>
      </c>
      <c r="C22" s="5" t="s">
        <v>256</v>
      </c>
      <c r="D22" s="12">
        <f>D21-D23</f>
        <v>116317822.3</v>
      </c>
      <c r="E22" s="12">
        <f>E21-E23</f>
        <v>115015855.20999999</v>
      </c>
      <c r="F22" s="18">
        <f t="shared" si="0"/>
        <v>98.880681339922219</v>
      </c>
    </row>
    <row r="23" spans="1:7" ht="38.25" outlineLevel="7" x14ac:dyDescent="0.2">
      <c r="A23" s="11" t="s">
        <v>272</v>
      </c>
      <c r="B23" s="5" t="s">
        <v>18</v>
      </c>
      <c r="C23" s="5" t="s">
        <v>257</v>
      </c>
      <c r="D23" s="12">
        <v>1590977.7</v>
      </c>
      <c r="E23" s="12">
        <v>1590977.7</v>
      </c>
      <c r="F23" s="18">
        <f t="shared" si="0"/>
        <v>100</v>
      </c>
    </row>
    <row r="24" spans="1:7" ht="51" outlineLevel="5" x14ac:dyDescent="0.2">
      <c r="A24" s="8" t="s">
        <v>21</v>
      </c>
      <c r="B24" s="9" t="s">
        <v>20</v>
      </c>
      <c r="C24" s="9"/>
      <c r="D24" s="10">
        <v>1818300</v>
      </c>
      <c r="E24" s="10">
        <v>1818300</v>
      </c>
      <c r="F24" s="17">
        <f t="shared" si="0"/>
        <v>100</v>
      </c>
    </row>
    <row r="25" spans="1:7" ht="38.25" outlineLevel="7" x14ac:dyDescent="0.2">
      <c r="A25" s="11" t="s">
        <v>272</v>
      </c>
      <c r="B25" s="5" t="s">
        <v>20</v>
      </c>
      <c r="C25" s="5" t="s">
        <v>257</v>
      </c>
      <c r="D25" s="12">
        <v>1818300</v>
      </c>
      <c r="E25" s="12">
        <v>1818300</v>
      </c>
      <c r="F25" s="18">
        <f t="shared" si="0"/>
        <v>100</v>
      </c>
    </row>
    <row r="26" spans="1:7" ht="51" outlineLevel="4" x14ac:dyDescent="0.2">
      <c r="A26" s="8" t="s">
        <v>23</v>
      </c>
      <c r="B26" s="9" t="s">
        <v>22</v>
      </c>
      <c r="C26" s="9"/>
      <c r="D26" s="10">
        <v>35901991.75</v>
      </c>
      <c r="E26" s="10">
        <v>34336600.450000003</v>
      </c>
      <c r="F26" s="17">
        <f t="shared" si="0"/>
        <v>95.639820456479285</v>
      </c>
    </row>
    <row r="27" spans="1:7" ht="51" outlineLevel="5" x14ac:dyDescent="0.2">
      <c r="A27" s="8" t="s">
        <v>23</v>
      </c>
      <c r="B27" s="9" t="s">
        <v>22</v>
      </c>
      <c r="C27" s="9"/>
      <c r="D27" s="10">
        <v>34404820.75</v>
      </c>
      <c r="E27" s="10">
        <v>32839476.609999999</v>
      </c>
      <c r="F27" s="17">
        <f t="shared" si="0"/>
        <v>95.450218586010209</v>
      </c>
    </row>
    <row r="28" spans="1:7" ht="76.5" outlineLevel="7" x14ac:dyDescent="0.2">
      <c r="A28" s="11" t="s">
        <v>271</v>
      </c>
      <c r="B28" s="5" t="s">
        <v>22</v>
      </c>
      <c r="C28" s="5" t="s">
        <v>256</v>
      </c>
      <c r="D28" s="12">
        <f>D27-D29-D30-D31</f>
        <v>12119227.979999999</v>
      </c>
      <c r="E28" s="12">
        <f>E27-E29-E30-E31</f>
        <v>11648996.989999998</v>
      </c>
      <c r="F28" s="18">
        <f t="shared" si="0"/>
        <v>96.119959202219732</v>
      </c>
    </row>
    <row r="29" spans="1:7" ht="38.25" outlineLevel="7" x14ac:dyDescent="0.2">
      <c r="A29" s="11" t="s">
        <v>272</v>
      </c>
      <c r="B29" s="5" t="s">
        <v>22</v>
      </c>
      <c r="C29" s="5" t="s">
        <v>257</v>
      </c>
      <c r="D29" s="12">
        <v>21885458.73</v>
      </c>
      <c r="E29" s="12">
        <v>20893939.550000001</v>
      </c>
      <c r="F29" s="18">
        <f t="shared" si="0"/>
        <v>95.469506980720254</v>
      </c>
    </row>
    <row r="30" spans="1:7" ht="25.5" outlineLevel="7" x14ac:dyDescent="0.2">
      <c r="A30" s="15" t="s">
        <v>273</v>
      </c>
      <c r="B30" s="5" t="s">
        <v>22</v>
      </c>
      <c r="C30" s="5" t="s">
        <v>258</v>
      </c>
      <c r="D30" s="12">
        <v>121231.71</v>
      </c>
      <c r="E30" s="12">
        <v>121231.71</v>
      </c>
      <c r="F30" s="18">
        <f t="shared" si="0"/>
        <v>100</v>
      </c>
    </row>
    <row r="31" spans="1:7" outlineLevel="7" x14ac:dyDescent="0.2">
      <c r="A31" s="11" t="s">
        <v>276</v>
      </c>
      <c r="B31" s="5" t="s">
        <v>22</v>
      </c>
      <c r="C31" s="5" t="s">
        <v>261</v>
      </c>
      <c r="D31" s="12">
        <v>278902.33</v>
      </c>
      <c r="E31" s="12">
        <v>175308.36</v>
      </c>
      <c r="F31" s="18">
        <f t="shared" si="0"/>
        <v>62.856541929929364</v>
      </c>
      <c r="G31" s="1"/>
    </row>
    <row r="32" spans="1:7" ht="25.5" outlineLevel="5" x14ac:dyDescent="0.2">
      <c r="A32" s="8" t="s">
        <v>25</v>
      </c>
      <c r="B32" s="9" t="s">
        <v>24</v>
      </c>
      <c r="C32" s="9"/>
      <c r="D32" s="10">
        <v>1173671</v>
      </c>
      <c r="E32" s="10">
        <v>1173671</v>
      </c>
      <c r="F32" s="17">
        <f t="shared" si="0"/>
        <v>100.00000000000001</v>
      </c>
    </row>
    <row r="33" spans="1:6" ht="38.25" outlineLevel="7" x14ac:dyDescent="0.2">
      <c r="A33" s="11" t="s">
        <v>272</v>
      </c>
      <c r="B33" s="5" t="s">
        <v>24</v>
      </c>
      <c r="C33" s="5" t="s">
        <v>257</v>
      </c>
      <c r="D33" s="12">
        <v>1173671</v>
      </c>
      <c r="E33" s="12">
        <v>1173671</v>
      </c>
      <c r="F33" s="18">
        <f t="shared" si="0"/>
        <v>100.00000000000001</v>
      </c>
    </row>
    <row r="34" spans="1:6" ht="114.75" outlineLevel="5" x14ac:dyDescent="0.2">
      <c r="A34" s="13" t="s">
        <v>27</v>
      </c>
      <c r="B34" s="9" t="s">
        <v>26</v>
      </c>
      <c r="C34" s="9"/>
      <c r="D34" s="10">
        <v>323500</v>
      </c>
      <c r="E34" s="10">
        <v>323452.84000000003</v>
      </c>
      <c r="F34" s="17">
        <f t="shared" si="0"/>
        <v>99.98542194744978</v>
      </c>
    </row>
    <row r="35" spans="1:6" ht="38.25" outlineLevel="7" x14ac:dyDescent="0.2">
      <c r="A35" s="11" t="s">
        <v>272</v>
      </c>
      <c r="B35" s="5" t="s">
        <v>26</v>
      </c>
      <c r="C35" s="5" t="s">
        <v>257</v>
      </c>
      <c r="D35" s="12">
        <v>323500</v>
      </c>
      <c r="E35" s="12">
        <v>323452.84000000003</v>
      </c>
      <c r="F35" s="18">
        <f t="shared" si="0"/>
        <v>99.98542194744978</v>
      </c>
    </row>
    <row r="36" spans="1:6" ht="38.25" outlineLevel="4" x14ac:dyDescent="0.2">
      <c r="A36" s="8" t="s">
        <v>29</v>
      </c>
      <c r="B36" s="9" t="s">
        <v>28</v>
      </c>
      <c r="C36" s="9"/>
      <c r="D36" s="10">
        <v>71500</v>
      </c>
      <c r="E36" s="10">
        <v>64430.79</v>
      </c>
      <c r="F36" s="17">
        <f t="shared" si="0"/>
        <v>90.112993006993008</v>
      </c>
    </row>
    <row r="37" spans="1:6" ht="38.25" outlineLevel="7" x14ac:dyDescent="0.2">
      <c r="A37" s="11" t="s">
        <v>272</v>
      </c>
      <c r="B37" s="5" t="s">
        <v>28</v>
      </c>
      <c r="C37" s="5" t="s">
        <v>257</v>
      </c>
      <c r="D37" s="12">
        <v>71500</v>
      </c>
      <c r="E37" s="12">
        <v>64430.79</v>
      </c>
      <c r="F37" s="18">
        <f t="shared" si="0"/>
        <v>90.112993006993008</v>
      </c>
    </row>
    <row r="38" spans="1:6" ht="76.5" outlineLevel="4" x14ac:dyDescent="0.2">
      <c r="A38" s="8" t="s">
        <v>31</v>
      </c>
      <c r="B38" s="9" t="s">
        <v>30</v>
      </c>
      <c r="C38" s="9"/>
      <c r="D38" s="10">
        <v>213150</v>
      </c>
      <c r="E38" s="10">
        <v>191775</v>
      </c>
      <c r="F38" s="17">
        <f t="shared" si="0"/>
        <v>89.971850809289236</v>
      </c>
    </row>
    <row r="39" spans="1:6" ht="38.25" outlineLevel="7" x14ac:dyDescent="0.2">
      <c r="A39" s="11" t="s">
        <v>272</v>
      </c>
      <c r="B39" s="5" t="s">
        <v>30</v>
      </c>
      <c r="C39" s="5" t="s">
        <v>257</v>
      </c>
      <c r="D39" s="12">
        <v>213150</v>
      </c>
      <c r="E39" s="12">
        <v>191775</v>
      </c>
      <c r="F39" s="18">
        <f t="shared" si="0"/>
        <v>89.971850809289236</v>
      </c>
    </row>
    <row r="40" spans="1:6" ht="38.25" outlineLevel="4" x14ac:dyDescent="0.2">
      <c r="A40" s="8" t="s">
        <v>33</v>
      </c>
      <c r="B40" s="9" t="s">
        <v>32</v>
      </c>
      <c r="C40" s="9"/>
      <c r="D40" s="10">
        <v>152124</v>
      </c>
      <c r="E40" s="10">
        <v>152124</v>
      </c>
      <c r="F40" s="17">
        <f t="shared" si="0"/>
        <v>100</v>
      </c>
    </row>
    <row r="41" spans="1:6" ht="38.25" outlineLevel="5" x14ac:dyDescent="0.2">
      <c r="A41" s="8" t="s">
        <v>35</v>
      </c>
      <c r="B41" s="9" t="s">
        <v>34</v>
      </c>
      <c r="C41" s="9"/>
      <c r="D41" s="10">
        <v>152124</v>
      </c>
      <c r="E41" s="10">
        <v>152124</v>
      </c>
      <c r="F41" s="17">
        <f t="shared" si="0"/>
        <v>100</v>
      </c>
    </row>
    <row r="42" spans="1:6" ht="38.25" outlineLevel="7" x14ac:dyDescent="0.2">
      <c r="A42" s="11" t="s">
        <v>272</v>
      </c>
      <c r="B42" s="5" t="s">
        <v>34</v>
      </c>
      <c r="C42" s="5" t="s">
        <v>257</v>
      </c>
      <c r="D42" s="12">
        <v>152124</v>
      </c>
      <c r="E42" s="12">
        <v>152124</v>
      </c>
      <c r="F42" s="18">
        <f t="shared" si="0"/>
        <v>100</v>
      </c>
    </row>
    <row r="43" spans="1:6" ht="25.5" outlineLevel="3" x14ac:dyDescent="0.2">
      <c r="A43" s="8" t="s">
        <v>37</v>
      </c>
      <c r="B43" s="9" t="s">
        <v>36</v>
      </c>
      <c r="C43" s="9"/>
      <c r="D43" s="10">
        <v>14291865.369999999</v>
      </c>
      <c r="E43" s="10">
        <v>14040637.720000001</v>
      </c>
      <c r="F43" s="17">
        <f t="shared" si="0"/>
        <v>98.242163332105335</v>
      </c>
    </row>
    <row r="44" spans="1:6" ht="25.5" outlineLevel="4" x14ac:dyDescent="0.2">
      <c r="A44" s="8" t="s">
        <v>39</v>
      </c>
      <c r="B44" s="9" t="s">
        <v>38</v>
      </c>
      <c r="C44" s="9"/>
      <c r="D44" s="10">
        <v>14291865.369999999</v>
      </c>
      <c r="E44" s="10">
        <v>14040637.720000001</v>
      </c>
      <c r="F44" s="17">
        <f t="shared" si="0"/>
        <v>98.242163332105335</v>
      </c>
    </row>
    <row r="45" spans="1:6" ht="76.5" outlineLevel="7" x14ac:dyDescent="0.2">
      <c r="A45" s="11" t="s">
        <v>271</v>
      </c>
      <c r="B45" s="5" t="s">
        <v>38</v>
      </c>
      <c r="C45" s="5" t="s">
        <v>256</v>
      </c>
      <c r="D45" s="12">
        <f>D44-D46-D47</f>
        <v>13578133.18</v>
      </c>
      <c r="E45" s="12">
        <f>E44-E46-E47</f>
        <v>13340444.99</v>
      </c>
      <c r="F45" s="18">
        <f t="shared" si="0"/>
        <v>98.249478136286783</v>
      </c>
    </row>
    <row r="46" spans="1:6" ht="38.25" outlineLevel="7" x14ac:dyDescent="0.2">
      <c r="A46" s="11" t="s">
        <v>272</v>
      </c>
      <c r="B46" s="5" t="s">
        <v>38</v>
      </c>
      <c r="C46" s="5" t="s">
        <v>257</v>
      </c>
      <c r="D46" s="12">
        <v>707132.19</v>
      </c>
      <c r="E46" s="12">
        <v>693592.73</v>
      </c>
      <c r="F46" s="18">
        <f t="shared" si="0"/>
        <v>98.085300005929597</v>
      </c>
    </row>
    <row r="47" spans="1:6" outlineLevel="7" x14ac:dyDescent="0.2">
      <c r="A47" s="11" t="s">
        <v>276</v>
      </c>
      <c r="B47" s="5" t="s">
        <v>38</v>
      </c>
      <c r="C47" s="5" t="s">
        <v>261</v>
      </c>
      <c r="D47" s="12">
        <v>6600</v>
      </c>
      <c r="E47" s="12">
        <v>6600</v>
      </c>
      <c r="F47" s="18">
        <f t="shared" si="0"/>
        <v>100</v>
      </c>
    </row>
    <row r="48" spans="1:6" ht="25.5" outlineLevel="3" x14ac:dyDescent="0.2">
      <c r="A48" s="8" t="s">
        <v>41</v>
      </c>
      <c r="B48" s="9" t="s">
        <v>40</v>
      </c>
      <c r="C48" s="9"/>
      <c r="D48" s="10">
        <v>2713645.41</v>
      </c>
      <c r="E48" s="10">
        <v>2713645.41</v>
      </c>
      <c r="F48" s="17">
        <f t="shared" si="0"/>
        <v>100</v>
      </c>
    </row>
    <row r="49" spans="1:6" ht="25.5" outlineLevel="4" x14ac:dyDescent="0.2">
      <c r="A49" s="8" t="s">
        <v>43</v>
      </c>
      <c r="B49" s="9" t="s">
        <v>42</v>
      </c>
      <c r="C49" s="9"/>
      <c r="D49" s="10">
        <v>592780</v>
      </c>
      <c r="E49" s="10">
        <v>592780</v>
      </c>
      <c r="F49" s="17">
        <f t="shared" si="0"/>
        <v>100</v>
      </c>
    </row>
    <row r="50" spans="1:6" ht="38.25" outlineLevel="7" x14ac:dyDescent="0.2">
      <c r="A50" s="11" t="s">
        <v>272</v>
      </c>
      <c r="B50" s="5" t="s">
        <v>42</v>
      </c>
      <c r="C50" s="5" t="s">
        <v>257</v>
      </c>
      <c r="D50" s="12">
        <v>592780</v>
      </c>
      <c r="E50" s="12">
        <v>592780</v>
      </c>
      <c r="F50" s="18">
        <f t="shared" si="0"/>
        <v>100</v>
      </c>
    </row>
    <row r="51" spans="1:6" ht="25.5" outlineLevel="4" x14ac:dyDescent="0.2">
      <c r="A51" s="8" t="s">
        <v>45</v>
      </c>
      <c r="B51" s="9" t="s">
        <v>44</v>
      </c>
      <c r="C51" s="9"/>
      <c r="D51" s="10">
        <v>1638240.41</v>
      </c>
      <c r="E51" s="10">
        <v>1638240.41</v>
      </c>
      <c r="F51" s="17">
        <f t="shared" si="0"/>
        <v>100</v>
      </c>
    </row>
    <row r="52" spans="1:6" ht="76.5" outlineLevel="7" x14ac:dyDescent="0.2">
      <c r="A52" s="11" t="s">
        <v>271</v>
      </c>
      <c r="B52" s="5" t="s">
        <v>44</v>
      </c>
      <c r="C52" s="5" t="s">
        <v>256</v>
      </c>
      <c r="D52" s="12">
        <v>1437240.41</v>
      </c>
      <c r="E52" s="12">
        <v>1437240.41</v>
      </c>
      <c r="F52" s="18">
        <f t="shared" si="0"/>
        <v>100</v>
      </c>
    </row>
    <row r="53" spans="1:6" ht="25.5" outlineLevel="7" x14ac:dyDescent="0.2">
      <c r="A53" s="15" t="s">
        <v>273</v>
      </c>
      <c r="B53" s="5" t="s">
        <v>44</v>
      </c>
      <c r="C53" s="5" t="s">
        <v>258</v>
      </c>
      <c r="D53" s="12">
        <v>201000</v>
      </c>
      <c r="E53" s="12">
        <v>201000</v>
      </c>
      <c r="F53" s="18">
        <f t="shared" si="0"/>
        <v>100</v>
      </c>
    </row>
    <row r="54" spans="1:6" ht="25.5" outlineLevel="4" x14ac:dyDescent="0.2">
      <c r="A54" s="8" t="s">
        <v>47</v>
      </c>
      <c r="B54" s="9" t="s">
        <v>46</v>
      </c>
      <c r="C54" s="9"/>
      <c r="D54" s="10">
        <v>482625</v>
      </c>
      <c r="E54" s="10">
        <v>482625</v>
      </c>
      <c r="F54" s="17">
        <f t="shared" si="0"/>
        <v>100</v>
      </c>
    </row>
    <row r="55" spans="1:6" ht="76.5" outlineLevel="5" x14ac:dyDescent="0.2">
      <c r="A55" s="8" t="s">
        <v>49</v>
      </c>
      <c r="B55" s="9" t="s">
        <v>48</v>
      </c>
      <c r="C55" s="9"/>
      <c r="D55" s="10">
        <v>482625</v>
      </c>
      <c r="E55" s="10">
        <v>482625</v>
      </c>
      <c r="F55" s="17">
        <f t="shared" si="0"/>
        <v>100</v>
      </c>
    </row>
    <row r="56" spans="1:6" ht="38.25" outlineLevel="7" x14ac:dyDescent="0.2">
      <c r="A56" s="11" t="s">
        <v>272</v>
      </c>
      <c r="B56" s="5" t="s">
        <v>48</v>
      </c>
      <c r="C56" s="5" t="s">
        <v>257</v>
      </c>
      <c r="D56" s="12">
        <v>482625</v>
      </c>
      <c r="E56" s="12">
        <v>482625</v>
      </c>
      <c r="F56" s="18">
        <f t="shared" si="0"/>
        <v>100</v>
      </c>
    </row>
    <row r="57" spans="1:6" ht="25.5" outlineLevel="3" x14ac:dyDescent="0.2">
      <c r="A57" s="8" t="s">
        <v>51</v>
      </c>
      <c r="B57" s="9" t="s">
        <v>50</v>
      </c>
      <c r="C57" s="9"/>
      <c r="D57" s="10">
        <v>24226058.52</v>
      </c>
      <c r="E57" s="10">
        <v>23835693.140000001</v>
      </c>
      <c r="F57" s="17">
        <f t="shared" si="0"/>
        <v>98.38865501097618</v>
      </c>
    </row>
    <row r="58" spans="1:6" ht="38.25" outlineLevel="4" x14ac:dyDescent="0.2">
      <c r="A58" s="8" t="s">
        <v>53</v>
      </c>
      <c r="B58" s="9" t="s">
        <v>52</v>
      </c>
      <c r="C58" s="9"/>
      <c r="D58" s="10">
        <v>22869442.829999998</v>
      </c>
      <c r="E58" s="10">
        <v>22640258.489999998</v>
      </c>
      <c r="F58" s="17">
        <f t="shared" si="0"/>
        <v>98.997857789087206</v>
      </c>
    </row>
    <row r="59" spans="1:6" ht="76.5" outlineLevel="7" x14ac:dyDescent="0.2">
      <c r="A59" s="11" t="s">
        <v>271</v>
      </c>
      <c r="B59" s="5" t="s">
        <v>52</v>
      </c>
      <c r="C59" s="5" t="s">
        <v>256</v>
      </c>
      <c r="D59" s="12">
        <f>D58-D60-D61</f>
        <v>20707863.129999999</v>
      </c>
      <c r="E59" s="12">
        <f>E58-E60-E61</f>
        <v>20498696.77</v>
      </c>
      <c r="F59" s="17">
        <f t="shared" si="0"/>
        <v>98.989918183798622</v>
      </c>
    </row>
    <row r="60" spans="1:6" ht="38.25" outlineLevel="7" x14ac:dyDescent="0.2">
      <c r="A60" s="11" t="s">
        <v>272</v>
      </c>
      <c r="B60" s="5" t="s">
        <v>52</v>
      </c>
      <c r="C60" s="5" t="s">
        <v>257</v>
      </c>
      <c r="D60" s="12">
        <v>2147579.7000000002</v>
      </c>
      <c r="E60" s="12">
        <v>2127561.7200000002</v>
      </c>
      <c r="F60" s="18">
        <f t="shared" si="0"/>
        <v>99.067881857888679</v>
      </c>
    </row>
    <row r="61" spans="1:6" outlineLevel="7" x14ac:dyDescent="0.2">
      <c r="A61" s="11" t="s">
        <v>276</v>
      </c>
      <c r="B61" s="5" t="s">
        <v>52</v>
      </c>
      <c r="C61" s="5" t="s">
        <v>261</v>
      </c>
      <c r="D61" s="12">
        <v>14000</v>
      </c>
      <c r="E61" s="12">
        <v>14000</v>
      </c>
      <c r="F61" s="18">
        <f t="shared" si="0"/>
        <v>100</v>
      </c>
    </row>
    <row r="62" spans="1:6" ht="25.5" outlineLevel="4" x14ac:dyDescent="0.2">
      <c r="A62" s="8" t="s">
        <v>55</v>
      </c>
      <c r="B62" s="9" t="s">
        <v>54</v>
      </c>
      <c r="C62" s="9"/>
      <c r="D62" s="10">
        <v>202536</v>
      </c>
      <c r="E62" s="10">
        <v>79808.649999999994</v>
      </c>
      <c r="F62" s="17">
        <f t="shared" si="0"/>
        <v>39.404673737014654</v>
      </c>
    </row>
    <row r="63" spans="1:6" ht="76.5" outlineLevel="7" x14ac:dyDescent="0.2">
      <c r="A63" s="11" t="s">
        <v>271</v>
      </c>
      <c r="B63" s="5" t="s">
        <v>54</v>
      </c>
      <c r="C63" s="5" t="s">
        <v>256</v>
      </c>
      <c r="D63" s="12">
        <f>D62-D64</f>
        <v>153369</v>
      </c>
      <c r="E63" s="12">
        <f>E62-E64</f>
        <v>79808.649999999994</v>
      </c>
      <c r="F63" s="18">
        <f t="shared" si="0"/>
        <v>52.037015302962132</v>
      </c>
    </row>
    <row r="64" spans="1:6" ht="25.5" outlineLevel="7" x14ac:dyDescent="0.2">
      <c r="A64" s="15" t="s">
        <v>273</v>
      </c>
      <c r="B64" s="5" t="s">
        <v>54</v>
      </c>
      <c r="C64" s="5" t="s">
        <v>258</v>
      </c>
      <c r="D64" s="12">
        <v>49167</v>
      </c>
      <c r="E64" s="12">
        <v>0</v>
      </c>
      <c r="F64" s="18">
        <f t="shared" si="0"/>
        <v>0</v>
      </c>
    </row>
    <row r="65" spans="1:6" ht="38.25" outlineLevel="4" x14ac:dyDescent="0.2">
      <c r="A65" s="8" t="s">
        <v>57</v>
      </c>
      <c r="B65" s="9" t="s">
        <v>56</v>
      </c>
      <c r="C65" s="9"/>
      <c r="D65" s="10">
        <v>111510</v>
      </c>
      <c r="E65" s="10">
        <v>111510</v>
      </c>
      <c r="F65" s="17">
        <f t="shared" si="0"/>
        <v>100.00000000000001</v>
      </c>
    </row>
    <row r="66" spans="1:6" ht="76.5" outlineLevel="7" x14ac:dyDescent="0.2">
      <c r="A66" s="11" t="s">
        <v>271</v>
      </c>
      <c r="B66" s="5" t="s">
        <v>56</v>
      </c>
      <c r="C66" s="5" t="s">
        <v>256</v>
      </c>
      <c r="D66" s="12">
        <v>111510</v>
      </c>
      <c r="E66" s="12">
        <v>111510</v>
      </c>
      <c r="F66" s="18">
        <f t="shared" si="0"/>
        <v>100.00000000000001</v>
      </c>
    </row>
    <row r="67" spans="1:6" ht="25.5" outlineLevel="4" x14ac:dyDescent="0.2">
      <c r="A67" s="8" t="s">
        <v>59</v>
      </c>
      <c r="B67" s="9" t="s">
        <v>58</v>
      </c>
      <c r="C67" s="9"/>
      <c r="D67" s="10">
        <v>208104</v>
      </c>
      <c r="E67" s="10">
        <v>208104</v>
      </c>
      <c r="F67" s="17">
        <f t="shared" si="0"/>
        <v>100</v>
      </c>
    </row>
    <row r="68" spans="1:6" ht="76.5" outlineLevel="7" x14ac:dyDescent="0.2">
      <c r="A68" s="11" t="s">
        <v>271</v>
      </c>
      <c r="B68" s="5" t="s">
        <v>58</v>
      </c>
      <c r="C68" s="5" t="s">
        <v>256</v>
      </c>
      <c r="D68" s="12">
        <f>D67-D69</f>
        <v>117184</v>
      </c>
      <c r="E68" s="12">
        <f>E67-E69</f>
        <v>117184</v>
      </c>
      <c r="F68" s="18">
        <f t="shared" si="0"/>
        <v>100</v>
      </c>
    </row>
    <row r="69" spans="1:6" ht="25.5" outlineLevel="7" x14ac:dyDescent="0.2">
      <c r="A69" s="15" t="s">
        <v>273</v>
      </c>
      <c r="B69" s="5" t="s">
        <v>58</v>
      </c>
      <c r="C69" s="5" t="s">
        <v>258</v>
      </c>
      <c r="D69" s="12">
        <v>90920</v>
      </c>
      <c r="E69" s="12">
        <v>90920</v>
      </c>
      <c r="F69" s="18">
        <f t="shared" si="0"/>
        <v>100</v>
      </c>
    </row>
    <row r="70" spans="1:6" ht="38.25" outlineLevel="4" x14ac:dyDescent="0.2">
      <c r="A70" s="8" t="s">
        <v>61</v>
      </c>
      <c r="B70" s="9" t="s">
        <v>60</v>
      </c>
      <c r="C70" s="9"/>
      <c r="D70" s="10">
        <v>491710</v>
      </c>
      <c r="E70" s="10">
        <v>491710</v>
      </c>
      <c r="F70" s="17">
        <f t="shared" si="0"/>
        <v>99.999999999999986</v>
      </c>
    </row>
    <row r="71" spans="1:6" ht="38.25" outlineLevel="7" x14ac:dyDescent="0.2">
      <c r="A71" s="11" t="s">
        <v>272</v>
      </c>
      <c r="B71" s="5" t="s">
        <v>60</v>
      </c>
      <c r="C71" s="5" t="s">
        <v>257</v>
      </c>
      <c r="D71" s="12">
        <v>491710</v>
      </c>
      <c r="E71" s="12">
        <v>491710</v>
      </c>
      <c r="F71" s="18">
        <f t="shared" si="0"/>
        <v>99.999999999999986</v>
      </c>
    </row>
    <row r="72" spans="1:6" ht="38.25" outlineLevel="4" x14ac:dyDescent="0.2">
      <c r="A72" s="8" t="s">
        <v>29</v>
      </c>
      <c r="B72" s="9" t="s">
        <v>62</v>
      </c>
      <c r="C72" s="9"/>
      <c r="D72" s="10">
        <v>342755.69</v>
      </c>
      <c r="E72" s="10">
        <v>304302</v>
      </c>
      <c r="F72" s="17">
        <f t="shared" si="0"/>
        <v>88.781020673938343</v>
      </c>
    </row>
    <row r="73" spans="1:6" ht="76.5" outlineLevel="7" x14ac:dyDescent="0.2">
      <c r="A73" s="11" t="s">
        <v>271</v>
      </c>
      <c r="B73" s="5" t="s">
        <v>62</v>
      </c>
      <c r="C73" s="5" t="s">
        <v>256</v>
      </c>
      <c r="D73" s="12">
        <v>20900</v>
      </c>
      <c r="E73" s="12">
        <v>20900</v>
      </c>
      <c r="F73" s="18">
        <f t="shared" ref="F73:F136" si="1">E73/D73%</f>
        <v>100</v>
      </c>
    </row>
    <row r="74" spans="1:6" ht="38.25" outlineLevel="7" x14ac:dyDescent="0.2">
      <c r="A74" s="11" t="s">
        <v>272</v>
      </c>
      <c r="B74" s="5" t="s">
        <v>62</v>
      </c>
      <c r="C74" s="5" t="s">
        <v>257</v>
      </c>
      <c r="D74" s="12">
        <v>301855.69</v>
      </c>
      <c r="E74" s="12">
        <v>263402</v>
      </c>
      <c r="F74" s="18">
        <f t="shared" si="1"/>
        <v>87.260902718116725</v>
      </c>
    </row>
    <row r="75" spans="1:6" ht="25.5" outlineLevel="7" x14ac:dyDescent="0.2">
      <c r="A75" s="15" t="s">
        <v>273</v>
      </c>
      <c r="B75" s="5" t="s">
        <v>62</v>
      </c>
      <c r="C75" s="5" t="s">
        <v>258</v>
      </c>
      <c r="D75" s="12">
        <v>20000</v>
      </c>
      <c r="E75" s="12">
        <v>20000</v>
      </c>
      <c r="F75" s="18">
        <f t="shared" si="1"/>
        <v>100</v>
      </c>
    </row>
    <row r="76" spans="1:6" ht="38.25" outlineLevel="2" x14ac:dyDescent="0.2">
      <c r="A76" s="8" t="s">
        <v>64</v>
      </c>
      <c r="B76" s="9" t="s">
        <v>63</v>
      </c>
      <c r="C76" s="9"/>
      <c r="D76" s="10">
        <v>53420963.630000003</v>
      </c>
      <c r="E76" s="10">
        <v>53009509.840000004</v>
      </c>
      <c r="F76" s="17">
        <f t="shared" si="1"/>
        <v>99.229789651774581</v>
      </c>
    </row>
    <row r="77" spans="1:6" ht="38.25" outlineLevel="3" x14ac:dyDescent="0.2">
      <c r="A77" s="8" t="s">
        <v>66</v>
      </c>
      <c r="B77" s="9" t="s">
        <v>65</v>
      </c>
      <c r="C77" s="9"/>
      <c r="D77" s="10">
        <v>19584147.940000001</v>
      </c>
      <c r="E77" s="10">
        <v>19483128.829999998</v>
      </c>
      <c r="F77" s="17">
        <f t="shared" si="1"/>
        <v>99.484179192735397</v>
      </c>
    </row>
    <row r="78" spans="1:6" ht="38.25" outlineLevel="4" x14ac:dyDescent="0.2">
      <c r="A78" s="8" t="s">
        <v>68</v>
      </c>
      <c r="B78" s="9" t="s">
        <v>67</v>
      </c>
      <c r="C78" s="9"/>
      <c r="D78" s="10">
        <v>48755</v>
      </c>
      <c r="E78" s="10">
        <v>47775</v>
      </c>
      <c r="F78" s="17">
        <f t="shared" si="1"/>
        <v>97.989949748743712</v>
      </c>
    </row>
    <row r="79" spans="1:6" ht="38.25" outlineLevel="7" x14ac:dyDescent="0.2">
      <c r="A79" s="11" t="s">
        <v>272</v>
      </c>
      <c r="B79" s="5" t="s">
        <v>67</v>
      </c>
      <c r="C79" s="5" t="s">
        <v>257</v>
      </c>
      <c r="D79" s="12">
        <v>48755</v>
      </c>
      <c r="E79" s="12">
        <v>47775</v>
      </c>
      <c r="F79" s="18">
        <f t="shared" si="1"/>
        <v>97.989949748743712</v>
      </c>
    </row>
    <row r="80" spans="1:6" ht="38.25" outlineLevel="4" x14ac:dyDescent="0.2">
      <c r="A80" s="8" t="s">
        <v>70</v>
      </c>
      <c r="B80" s="9" t="s">
        <v>69</v>
      </c>
      <c r="C80" s="9"/>
      <c r="D80" s="10">
        <v>19167615.899999999</v>
      </c>
      <c r="E80" s="10">
        <v>19167615.899999999</v>
      </c>
      <c r="F80" s="17">
        <f t="shared" si="1"/>
        <v>100</v>
      </c>
    </row>
    <row r="81" spans="1:6" ht="76.5" outlineLevel="7" x14ac:dyDescent="0.2">
      <c r="A81" s="11" t="s">
        <v>271</v>
      </c>
      <c r="B81" s="5" t="s">
        <v>69</v>
      </c>
      <c r="C81" s="5" t="s">
        <v>256</v>
      </c>
      <c r="D81" s="12">
        <f>D80-D82-D83</f>
        <v>17439427.899999999</v>
      </c>
      <c r="E81" s="12">
        <f>E80-E82-E83</f>
        <v>17538451.34</v>
      </c>
      <c r="F81" s="18">
        <f t="shared" si="1"/>
        <v>100.56781358062784</v>
      </c>
    </row>
    <row r="82" spans="1:6" ht="38.25" outlineLevel="7" x14ac:dyDescent="0.2">
      <c r="A82" s="11" t="s">
        <v>272</v>
      </c>
      <c r="B82" s="5" t="s">
        <v>69</v>
      </c>
      <c r="C82" s="5" t="s">
        <v>257</v>
      </c>
      <c r="D82" s="12">
        <v>1721884</v>
      </c>
      <c r="E82" s="12">
        <v>1624040.56</v>
      </c>
      <c r="F82" s="18">
        <f t="shared" si="1"/>
        <v>94.317652060185239</v>
      </c>
    </row>
    <row r="83" spans="1:6" outlineLevel="7" x14ac:dyDescent="0.2">
      <c r="A83" s="11" t="s">
        <v>276</v>
      </c>
      <c r="B83" s="5" t="s">
        <v>69</v>
      </c>
      <c r="C83" s="5" t="s">
        <v>261</v>
      </c>
      <c r="D83" s="12">
        <f>5124+1180</f>
        <v>6304</v>
      </c>
      <c r="E83" s="12">
        <v>5124</v>
      </c>
      <c r="F83" s="18">
        <f t="shared" si="1"/>
        <v>81.281725888324871</v>
      </c>
    </row>
    <row r="84" spans="1:6" ht="38.25" outlineLevel="4" x14ac:dyDescent="0.2">
      <c r="A84" s="8" t="s">
        <v>72</v>
      </c>
      <c r="B84" s="9" t="s">
        <v>71</v>
      </c>
      <c r="C84" s="9"/>
      <c r="D84" s="10">
        <v>31598.400000000001</v>
      </c>
      <c r="E84" s="10">
        <v>31598.400000000001</v>
      </c>
      <c r="F84" s="17">
        <f t="shared" si="1"/>
        <v>99.999999999999986</v>
      </c>
    </row>
    <row r="85" spans="1:6" ht="38.25" outlineLevel="7" x14ac:dyDescent="0.2">
      <c r="A85" s="11" t="s">
        <v>272</v>
      </c>
      <c r="B85" s="5" t="s">
        <v>71</v>
      </c>
      <c r="C85" s="5" t="s">
        <v>257</v>
      </c>
      <c r="D85" s="12">
        <v>31598.400000000001</v>
      </c>
      <c r="E85" s="12">
        <v>31598.400000000001</v>
      </c>
      <c r="F85" s="18">
        <f t="shared" si="1"/>
        <v>99.999999999999986</v>
      </c>
    </row>
    <row r="86" spans="1:6" ht="25.5" outlineLevel="4" x14ac:dyDescent="0.2">
      <c r="A86" s="8" t="s">
        <v>74</v>
      </c>
      <c r="B86" s="9" t="s">
        <v>73</v>
      </c>
      <c r="C86" s="9"/>
      <c r="D86" s="10">
        <v>336178.64</v>
      </c>
      <c r="E86" s="10">
        <v>335309.8</v>
      </c>
      <c r="F86" s="17">
        <f t="shared" si="1"/>
        <v>99.741554073750791</v>
      </c>
    </row>
    <row r="87" spans="1:6" ht="25.5" outlineLevel="5" x14ac:dyDescent="0.2">
      <c r="A87" s="8" t="s">
        <v>74</v>
      </c>
      <c r="B87" s="9" t="s">
        <v>73</v>
      </c>
      <c r="C87" s="9"/>
      <c r="D87" s="10">
        <v>310872.64</v>
      </c>
      <c r="E87" s="10">
        <v>310003.8</v>
      </c>
      <c r="F87" s="17">
        <f t="shared" si="1"/>
        <v>99.720515771346101</v>
      </c>
    </row>
    <row r="88" spans="1:6" ht="38.25" outlineLevel="7" x14ac:dyDescent="0.2">
      <c r="A88" s="11" t="s">
        <v>272</v>
      </c>
      <c r="B88" s="5" t="s">
        <v>73</v>
      </c>
      <c r="C88" s="5" t="s">
        <v>257</v>
      </c>
      <c r="D88" s="12">
        <v>310872.64</v>
      </c>
      <c r="E88" s="12">
        <v>310003.8</v>
      </c>
      <c r="F88" s="18">
        <f t="shared" si="1"/>
        <v>99.720515771346101</v>
      </c>
    </row>
    <row r="89" spans="1:6" ht="51" outlineLevel="5" x14ac:dyDescent="0.2">
      <c r="A89" s="8" t="s">
        <v>76</v>
      </c>
      <c r="B89" s="9" t="s">
        <v>75</v>
      </c>
      <c r="C89" s="9"/>
      <c r="D89" s="10">
        <v>25306</v>
      </c>
      <c r="E89" s="10">
        <v>25306</v>
      </c>
      <c r="F89" s="17">
        <f t="shared" si="1"/>
        <v>100</v>
      </c>
    </row>
    <row r="90" spans="1:6" ht="38.25" outlineLevel="7" x14ac:dyDescent="0.2">
      <c r="A90" s="11" t="s">
        <v>272</v>
      </c>
      <c r="B90" s="5" t="s">
        <v>75</v>
      </c>
      <c r="C90" s="5" t="s">
        <v>257</v>
      </c>
      <c r="D90" s="12">
        <v>25306</v>
      </c>
      <c r="E90" s="12">
        <v>25306</v>
      </c>
      <c r="F90" s="18">
        <f t="shared" si="1"/>
        <v>100</v>
      </c>
    </row>
    <row r="91" spans="1:6" ht="38.25" outlineLevel="3" x14ac:dyDescent="0.2">
      <c r="A91" s="8" t="s">
        <v>78</v>
      </c>
      <c r="B91" s="9" t="s">
        <v>77</v>
      </c>
      <c r="C91" s="9"/>
      <c r="D91" s="10">
        <v>2469165.0499999998</v>
      </c>
      <c r="E91" s="10">
        <v>2463914.36</v>
      </c>
      <c r="F91" s="17">
        <f t="shared" si="1"/>
        <v>99.787349573897458</v>
      </c>
    </row>
    <row r="92" spans="1:6" ht="38.25" outlineLevel="4" x14ac:dyDescent="0.2">
      <c r="A92" s="8" t="s">
        <v>80</v>
      </c>
      <c r="B92" s="9" t="s">
        <v>79</v>
      </c>
      <c r="C92" s="9"/>
      <c r="D92" s="10">
        <v>5190</v>
      </c>
      <c r="E92" s="10">
        <v>5190</v>
      </c>
      <c r="F92" s="17">
        <f t="shared" si="1"/>
        <v>100</v>
      </c>
    </row>
    <row r="93" spans="1:6" ht="38.25" outlineLevel="7" x14ac:dyDescent="0.2">
      <c r="A93" s="11" t="s">
        <v>272</v>
      </c>
      <c r="B93" s="5" t="s">
        <v>79</v>
      </c>
      <c r="C93" s="5" t="s">
        <v>257</v>
      </c>
      <c r="D93" s="12">
        <v>5190</v>
      </c>
      <c r="E93" s="12">
        <v>5190</v>
      </c>
      <c r="F93" s="18">
        <f t="shared" si="1"/>
        <v>100</v>
      </c>
    </row>
    <row r="94" spans="1:6" ht="38.25" outlineLevel="4" x14ac:dyDescent="0.2">
      <c r="A94" s="8" t="s">
        <v>82</v>
      </c>
      <c r="B94" s="9" t="s">
        <v>81</v>
      </c>
      <c r="C94" s="9"/>
      <c r="D94" s="10">
        <v>2463975.0499999998</v>
      </c>
      <c r="E94" s="10">
        <v>2458724.36</v>
      </c>
      <c r="F94" s="17">
        <f t="shared" si="1"/>
        <v>99.786901657141371</v>
      </c>
    </row>
    <row r="95" spans="1:6" ht="76.5" outlineLevel="7" x14ac:dyDescent="0.2">
      <c r="A95" s="11" t="s">
        <v>271</v>
      </c>
      <c r="B95" s="5" t="s">
        <v>81</v>
      </c>
      <c r="C95" s="5" t="s">
        <v>256</v>
      </c>
      <c r="D95" s="12">
        <f>D94-D96-D97</f>
        <v>1934769.0499999998</v>
      </c>
      <c r="E95" s="12">
        <f>E94-E96-E97</f>
        <v>1934769.0499999998</v>
      </c>
      <c r="F95" s="18">
        <f t="shared" si="1"/>
        <v>100</v>
      </c>
    </row>
    <row r="96" spans="1:6" ht="38.25" outlineLevel="7" x14ac:dyDescent="0.2">
      <c r="A96" s="11" t="s">
        <v>272</v>
      </c>
      <c r="B96" s="5" t="s">
        <v>81</v>
      </c>
      <c r="C96" s="5" t="s">
        <v>257</v>
      </c>
      <c r="D96" s="12">
        <v>520012</v>
      </c>
      <c r="E96" s="12">
        <v>514761.31</v>
      </c>
      <c r="F96" s="18">
        <f t="shared" si="1"/>
        <v>98.9902752244179</v>
      </c>
    </row>
    <row r="97" spans="1:6" outlineLevel="7" x14ac:dyDescent="0.2">
      <c r="A97" s="11" t="s">
        <v>276</v>
      </c>
      <c r="B97" s="5" t="s">
        <v>81</v>
      </c>
      <c r="C97" s="5" t="s">
        <v>261</v>
      </c>
      <c r="D97" s="12">
        <v>9194</v>
      </c>
      <c r="E97" s="12">
        <v>9194</v>
      </c>
      <c r="F97" s="18">
        <f t="shared" si="1"/>
        <v>100</v>
      </c>
    </row>
    <row r="98" spans="1:6" ht="38.25" outlineLevel="3" x14ac:dyDescent="0.2">
      <c r="A98" s="8" t="s">
        <v>84</v>
      </c>
      <c r="B98" s="9" t="s">
        <v>83</v>
      </c>
      <c r="C98" s="9"/>
      <c r="D98" s="10">
        <v>27153534.109999999</v>
      </c>
      <c r="E98" s="10">
        <v>26865326.109999999</v>
      </c>
      <c r="F98" s="17">
        <f t="shared" si="1"/>
        <v>98.938598567565975</v>
      </c>
    </row>
    <row r="99" spans="1:6" ht="38.25" outlineLevel="4" x14ac:dyDescent="0.2">
      <c r="A99" s="8" t="s">
        <v>86</v>
      </c>
      <c r="B99" s="9" t="s">
        <v>85</v>
      </c>
      <c r="C99" s="9"/>
      <c r="D99" s="10">
        <v>220000</v>
      </c>
      <c r="E99" s="10">
        <v>220000</v>
      </c>
      <c r="F99" s="17">
        <f t="shared" si="1"/>
        <v>100</v>
      </c>
    </row>
    <row r="100" spans="1:6" ht="38.25" outlineLevel="7" x14ac:dyDescent="0.2">
      <c r="A100" s="11" t="s">
        <v>272</v>
      </c>
      <c r="B100" s="5" t="s">
        <v>85</v>
      </c>
      <c r="C100" s="5" t="s">
        <v>257</v>
      </c>
      <c r="D100" s="12">
        <v>220000</v>
      </c>
      <c r="E100" s="12">
        <v>220000</v>
      </c>
      <c r="F100" s="18">
        <f t="shared" si="1"/>
        <v>100</v>
      </c>
    </row>
    <row r="101" spans="1:6" ht="51" outlineLevel="4" x14ac:dyDescent="0.2">
      <c r="A101" s="8" t="s">
        <v>88</v>
      </c>
      <c r="B101" s="9" t="s">
        <v>87</v>
      </c>
      <c r="C101" s="9"/>
      <c r="D101" s="10">
        <v>25997874.109999999</v>
      </c>
      <c r="E101" s="10">
        <v>25710013.75</v>
      </c>
      <c r="F101" s="17">
        <f t="shared" si="1"/>
        <v>98.892754235280819</v>
      </c>
    </row>
    <row r="102" spans="1:6" ht="76.5" outlineLevel="7" x14ac:dyDescent="0.2">
      <c r="A102" s="11" t="s">
        <v>271</v>
      </c>
      <c r="B102" s="5" t="s">
        <v>87</v>
      </c>
      <c r="C102" s="5" t="s">
        <v>256</v>
      </c>
      <c r="D102" s="12">
        <f>D101-D103-D104</f>
        <v>22787801.109999999</v>
      </c>
      <c r="E102" s="12">
        <f>E101-E103-E104</f>
        <v>22608374.449999999</v>
      </c>
      <c r="F102" s="18">
        <f t="shared" si="1"/>
        <v>99.212619685708674</v>
      </c>
    </row>
    <row r="103" spans="1:6" ht="38.25" outlineLevel="7" x14ac:dyDescent="0.2">
      <c r="A103" s="11" t="s">
        <v>272</v>
      </c>
      <c r="B103" s="5" t="s">
        <v>87</v>
      </c>
      <c r="C103" s="5" t="s">
        <v>257</v>
      </c>
      <c r="D103" s="12">
        <v>3145761</v>
      </c>
      <c r="E103" s="12">
        <v>3044732.98</v>
      </c>
      <c r="F103" s="18">
        <f t="shared" si="1"/>
        <v>96.788439426898606</v>
      </c>
    </row>
    <row r="104" spans="1:6" outlineLevel="7" x14ac:dyDescent="0.2">
      <c r="A104" s="11" t="s">
        <v>276</v>
      </c>
      <c r="B104" s="5" t="s">
        <v>87</v>
      </c>
      <c r="C104" s="5" t="s">
        <v>261</v>
      </c>
      <c r="D104" s="12">
        <v>64312</v>
      </c>
      <c r="E104" s="12">
        <v>56906.32</v>
      </c>
      <c r="F104" s="18">
        <f t="shared" si="1"/>
        <v>88.484761786291827</v>
      </c>
    </row>
    <row r="105" spans="1:6" ht="76.5" outlineLevel="4" x14ac:dyDescent="0.2">
      <c r="A105" s="8" t="s">
        <v>90</v>
      </c>
      <c r="B105" s="9" t="s">
        <v>89</v>
      </c>
      <c r="C105" s="9"/>
      <c r="D105" s="10">
        <v>529660</v>
      </c>
      <c r="E105" s="10">
        <v>529660</v>
      </c>
      <c r="F105" s="17">
        <f t="shared" si="1"/>
        <v>100</v>
      </c>
    </row>
    <row r="106" spans="1:6" ht="76.5" outlineLevel="7" x14ac:dyDescent="0.2">
      <c r="A106" s="11" t="s">
        <v>271</v>
      </c>
      <c r="B106" s="5" t="s">
        <v>89</v>
      </c>
      <c r="C106" s="5" t="s">
        <v>256</v>
      </c>
      <c r="D106" s="12">
        <f>D105</f>
        <v>529660</v>
      </c>
      <c r="E106" s="12">
        <f>E105</f>
        <v>529660</v>
      </c>
      <c r="F106" s="18">
        <f t="shared" si="1"/>
        <v>100</v>
      </c>
    </row>
    <row r="107" spans="1:6" ht="25.5" outlineLevel="4" x14ac:dyDescent="0.2">
      <c r="A107" s="8" t="s">
        <v>92</v>
      </c>
      <c r="B107" s="9" t="s">
        <v>91</v>
      </c>
      <c r="C107" s="9"/>
      <c r="D107" s="10">
        <v>406000</v>
      </c>
      <c r="E107" s="10">
        <v>405652.36</v>
      </c>
      <c r="F107" s="17">
        <f t="shared" si="1"/>
        <v>99.914374384236453</v>
      </c>
    </row>
    <row r="108" spans="1:6" ht="38.25" outlineLevel="7" x14ac:dyDescent="0.2">
      <c r="A108" s="11" t="s">
        <v>272</v>
      </c>
      <c r="B108" s="5" t="s">
        <v>91</v>
      </c>
      <c r="C108" s="5" t="s">
        <v>257</v>
      </c>
      <c r="D108" s="12">
        <v>406000</v>
      </c>
      <c r="E108" s="12">
        <v>405652.36</v>
      </c>
      <c r="F108" s="18">
        <f t="shared" si="1"/>
        <v>99.914374384236453</v>
      </c>
    </row>
    <row r="109" spans="1:6" ht="25.5" outlineLevel="3" x14ac:dyDescent="0.2">
      <c r="A109" s="8" t="s">
        <v>94</v>
      </c>
      <c r="B109" s="9" t="s">
        <v>93</v>
      </c>
      <c r="C109" s="9"/>
      <c r="D109" s="10">
        <v>4214116.53</v>
      </c>
      <c r="E109" s="10">
        <v>4197140.54</v>
      </c>
      <c r="F109" s="17">
        <f t="shared" si="1"/>
        <v>99.597163726272186</v>
      </c>
    </row>
    <row r="110" spans="1:6" ht="51" outlineLevel="4" x14ac:dyDescent="0.2">
      <c r="A110" s="8" t="s">
        <v>96</v>
      </c>
      <c r="B110" s="9" t="s">
        <v>95</v>
      </c>
      <c r="C110" s="9"/>
      <c r="D110" s="10">
        <v>2862593.54</v>
      </c>
      <c r="E110" s="10">
        <v>2845617.55</v>
      </c>
      <c r="F110" s="17">
        <f t="shared" si="1"/>
        <v>99.406971693228911</v>
      </c>
    </row>
    <row r="111" spans="1:6" ht="76.5" outlineLevel="7" x14ac:dyDescent="0.2">
      <c r="A111" s="11" t="s">
        <v>271</v>
      </c>
      <c r="B111" s="5" t="s">
        <v>95</v>
      </c>
      <c r="C111" s="5" t="s">
        <v>256</v>
      </c>
      <c r="D111" s="12">
        <v>2862593.54</v>
      </c>
      <c r="E111" s="12">
        <v>2845617.55</v>
      </c>
      <c r="F111" s="18">
        <f t="shared" si="1"/>
        <v>99.406971693228911</v>
      </c>
    </row>
    <row r="112" spans="1:6" ht="25.5" outlineLevel="4" x14ac:dyDescent="0.2">
      <c r="A112" s="8" t="s">
        <v>98</v>
      </c>
      <c r="B112" s="9" t="s">
        <v>97</v>
      </c>
      <c r="C112" s="9"/>
      <c r="D112" s="10">
        <v>610624.99</v>
      </c>
      <c r="E112" s="10">
        <v>610624.99</v>
      </c>
      <c r="F112" s="17">
        <f t="shared" si="1"/>
        <v>100</v>
      </c>
    </row>
    <row r="113" spans="1:6" ht="76.5" outlineLevel="7" x14ac:dyDescent="0.2">
      <c r="A113" s="11" t="s">
        <v>271</v>
      </c>
      <c r="B113" s="5" t="s">
        <v>97</v>
      </c>
      <c r="C113" s="5" t="s">
        <v>256</v>
      </c>
      <c r="D113" s="12">
        <f>D112-D114-D115</f>
        <v>599512.99</v>
      </c>
      <c r="E113" s="12">
        <f>E112-E114-E115</f>
        <v>599512.99</v>
      </c>
      <c r="F113" s="18">
        <f t="shared" si="1"/>
        <v>100</v>
      </c>
    </row>
    <row r="114" spans="1:6" ht="38.25" outlineLevel="7" x14ac:dyDescent="0.2">
      <c r="A114" s="11" t="s">
        <v>272</v>
      </c>
      <c r="B114" s="5" t="s">
        <v>97</v>
      </c>
      <c r="C114" s="5" t="s">
        <v>257</v>
      </c>
      <c r="D114" s="12">
        <v>8612</v>
      </c>
      <c r="E114" s="12">
        <v>8612</v>
      </c>
      <c r="F114" s="18">
        <f t="shared" si="1"/>
        <v>100</v>
      </c>
    </row>
    <row r="115" spans="1:6" outlineLevel="7" x14ac:dyDescent="0.2">
      <c r="A115" s="11" t="s">
        <v>276</v>
      </c>
      <c r="B115" s="5" t="s">
        <v>97</v>
      </c>
      <c r="C115" s="5" t="s">
        <v>261</v>
      </c>
      <c r="D115" s="12">
        <v>2500</v>
      </c>
      <c r="E115" s="12">
        <v>2500</v>
      </c>
      <c r="F115" s="18">
        <f t="shared" si="1"/>
        <v>100</v>
      </c>
    </row>
    <row r="116" spans="1:6" ht="25.5" outlineLevel="4" x14ac:dyDescent="0.2">
      <c r="A116" s="8" t="s">
        <v>100</v>
      </c>
      <c r="B116" s="9" t="s">
        <v>99</v>
      </c>
      <c r="C116" s="9"/>
      <c r="D116" s="10">
        <v>138140</v>
      </c>
      <c r="E116" s="10">
        <v>138140</v>
      </c>
      <c r="F116" s="17">
        <f t="shared" si="1"/>
        <v>100</v>
      </c>
    </row>
    <row r="117" spans="1:6" ht="38.25" outlineLevel="7" x14ac:dyDescent="0.2">
      <c r="A117" s="11" t="s">
        <v>272</v>
      </c>
      <c r="B117" s="5" t="s">
        <v>99</v>
      </c>
      <c r="C117" s="5" t="s">
        <v>257</v>
      </c>
      <c r="D117" s="12">
        <v>138140</v>
      </c>
      <c r="E117" s="12">
        <v>138140</v>
      </c>
      <c r="F117" s="18">
        <f t="shared" si="1"/>
        <v>100</v>
      </c>
    </row>
    <row r="118" spans="1:6" ht="25.5" outlineLevel="4" x14ac:dyDescent="0.2">
      <c r="A118" s="8" t="s">
        <v>102</v>
      </c>
      <c r="B118" s="9" t="s">
        <v>101</v>
      </c>
      <c r="C118" s="9"/>
      <c r="D118" s="10">
        <v>602758</v>
      </c>
      <c r="E118" s="10">
        <v>602758</v>
      </c>
      <c r="F118" s="17">
        <f t="shared" si="1"/>
        <v>100</v>
      </c>
    </row>
    <row r="119" spans="1:6" ht="114.75" outlineLevel="5" x14ac:dyDescent="0.2">
      <c r="A119" s="13" t="s">
        <v>104</v>
      </c>
      <c r="B119" s="9" t="s">
        <v>103</v>
      </c>
      <c r="C119" s="9"/>
      <c r="D119" s="10">
        <v>602758</v>
      </c>
      <c r="E119" s="10">
        <v>602758</v>
      </c>
      <c r="F119" s="17">
        <f t="shared" si="1"/>
        <v>100</v>
      </c>
    </row>
    <row r="120" spans="1:6" ht="38.25" outlineLevel="7" x14ac:dyDescent="0.2">
      <c r="A120" s="11" t="s">
        <v>272</v>
      </c>
      <c r="B120" s="5" t="s">
        <v>103</v>
      </c>
      <c r="C120" s="5" t="s">
        <v>257</v>
      </c>
      <c r="D120" s="12">
        <v>602758</v>
      </c>
      <c r="E120" s="12">
        <v>602758</v>
      </c>
      <c r="F120" s="18">
        <f t="shared" si="1"/>
        <v>100</v>
      </c>
    </row>
    <row r="121" spans="1:6" ht="51" outlineLevel="2" x14ac:dyDescent="0.2">
      <c r="A121" s="8" t="s">
        <v>106</v>
      </c>
      <c r="B121" s="9" t="s">
        <v>105</v>
      </c>
      <c r="C121" s="9"/>
      <c r="D121" s="10">
        <v>38681950.799999997</v>
      </c>
      <c r="E121" s="10">
        <v>37193447.770000003</v>
      </c>
      <c r="F121" s="17">
        <f t="shared" si="1"/>
        <v>96.151944255096893</v>
      </c>
    </row>
    <row r="122" spans="1:6" ht="38.25" outlineLevel="3" x14ac:dyDescent="0.2">
      <c r="A122" s="8" t="s">
        <v>108</v>
      </c>
      <c r="B122" s="9" t="s">
        <v>107</v>
      </c>
      <c r="C122" s="9"/>
      <c r="D122" s="10">
        <v>22352093</v>
      </c>
      <c r="E122" s="10">
        <v>22352093</v>
      </c>
      <c r="F122" s="17">
        <f t="shared" si="1"/>
        <v>100</v>
      </c>
    </row>
    <row r="123" spans="1:6" ht="38.25" outlineLevel="4" x14ac:dyDescent="0.2">
      <c r="A123" s="8" t="s">
        <v>110</v>
      </c>
      <c r="B123" s="9" t="s">
        <v>109</v>
      </c>
      <c r="C123" s="9"/>
      <c r="D123" s="10">
        <v>22352093</v>
      </c>
      <c r="E123" s="10">
        <v>22352093</v>
      </c>
      <c r="F123" s="17">
        <f t="shared" si="1"/>
        <v>100</v>
      </c>
    </row>
    <row r="124" spans="1:6" outlineLevel="7" x14ac:dyDescent="0.2">
      <c r="A124" s="11" t="s">
        <v>275</v>
      </c>
      <c r="B124" s="5" t="s">
        <v>109</v>
      </c>
      <c r="C124" s="5" t="s">
        <v>260</v>
      </c>
      <c r="D124" s="12">
        <v>22352093</v>
      </c>
      <c r="E124" s="12">
        <v>22352093</v>
      </c>
      <c r="F124" s="18">
        <f t="shared" si="1"/>
        <v>100</v>
      </c>
    </row>
    <row r="125" spans="1:6" ht="38.25" outlineLevel="3" x14ac:dyDescent="0.2">
      <c r="A125" s="8" t="s">
        <v>112</v>
      </c>
      <c r="B125" s="9" t="s">
        <v>111</v>
      </c>
      <c r="C125" s="9"/>
      <c r="D125" s="10">
        <v>16329857.800000001</v>
      </c>
      <c r="E125" s="10">
        <v>14841354.77</v>
      </c>
      <c r="F125" s="17">
        <f t="shared" si="1"/>
        <v>90.884776534918743</v>
      </c>
    </row>
    <row r="126" spans="1:6" ht="25.5" outlineLevel="4" x14ac:dyDescent="0.2">
      <c r="A126" s="8" t="s">
        <v>114</v>
      </c>
      <c r="B126" s="9" t="s">
        <v>113</v>
      </c>
      <c r="C126" s="9"/>
      <c r="D126" s="10">
        <v>13579154.800000001</v>
      </c>
      <c r="E126" s="10">
        <v>13002657.970000001</v>
      </c>
      <c r="F126" s="17">
        <f t="shared" si="1"/>
        <v>95.754545562732659</v>
      </c>
    </row>
    <row r="127" spans="1:6" ht="76.5" outlineLevel="7" x14ac:dyDescent="0.2">
      <c r="A127" s="11" t="s">
        <v>271</v>
      </c>
      <c r="B127" s="5" t="s">
        <v>113</v>
      </c>
      <c r="C127" s="5" t="s">
        <v>256</v>
      </c>
      <c r="D127" s="12">
        <f>D126-D128-D129</f>
        <v>11423201.130000001</v>
      </c>
      <c r="E127" s="12">
        <f>E126-E128-E129</f>
        <v>10920263.49</v>
      </c>
      <c r="F127" s="18">
        <f t="shared" si="1"/>
        <v>95.597226781911687</v>
      </c>
    </row>
    <row r="128" spans="1:6" ht="38.25" outlineLevel="7" x14ac:dyDescent="0.2">
      <c r="A128" s="11" t="s">
        <v>272</v>
      </c>
      <c r="B128" s="5" t="s">
        <v>113</v>
      </c>
      <c r="C128" s="5" t="s">
        <v>257</v>
      </c>
      <c r="D128" s="12">
        <v>2153951.64</v>
      </c>
      <c r="E128" s="12">
        <v>2082394.48</v>
      </c>
      <c r="F128" s="18">
        <f t="shared" si="1"/>
        <v>96.677865989600392</v>
      </c>
    </row>
    <row r="129" spans="1:6" outlineLevel="7" x14ac:dyDescent="0.2">
      <c r="A129" s="11" t="s">
        <v>276</v>
      </c>
      <c r="B129" s="5" t="s">
        <v>113</v>
      </c>
      <c r="C129" s="5" t="s">
        <v>261</v>
      </c>
      <c r="D129" s="12">
        <v>2002.03</v>
      </c>
      <c r="E129" s="12">
        <v>0</v>
      </c>
      <c r="F129" s="18">
        <f t="shared" si="1"/>
        <v>0</v>
      </c>
    </row>
    <row r="130" spans="1:6" ht="63.75" outlineLevel="4" x14ac:dyDescent="0.2">
      <c r="A130" s="8" t="s">
        <v>116</v>
      </c>
      <c r="B130" s="9" t="s">
        <v>115</v>
      </c>
      <c r="C130" s="9"/>
      <c r="D130" s="10">
        <v>2750703</v>
      </c>
      <c r="E130" s="10">
        <v>1838696.8</v>
      </c>
      <c r="F130" s="17">
        <f t="shared" si="1"/>
        <v>66.844613904154684</v>
      </c>
    </row>
    <row r="131" spans="1:6" ht="76.5" outlineLevel="7" x14ac:dyDescent="0.2">
      <c r="A131" s="11" t="s">
        <v>271</v>
      </c>
      <c r="B131" s="5" t="s">
        <v>115</v>
      </c>
      <c r="C131" s="5" t="s">
        <v>256</v>
      </c>
      <c r="D131" s="12">
        <f>D130-D132</f>
        <v>2500639</v>
      </c>
      <c r="E131" s="12">
        <f>E130-E132</f>
        <v>1601095.29</v>
      </c>
      <c r="F131" s="18">
        <f t="shared" si="1"/>
        <v>64.027446184755178</v>
      </c>
    </row>
    <row r="132" spans="1:6" ht="38.25" outlineLevel="7" x14ac:dyDescent="0.2">
      <c r="A132" s="11" t="s">
        <v>272</v>
      </c>
      <c r="B132" s="5" t="s">
        <v>115</v>
      </c>
      <c r="C132" s="5" t="s">
        <v>257</v>
      </c>
      <c r="D132" s="12">
        <v>250064</v>
      </c>
      <c r="E132" s="12">
        <v>237601.51</v>
      </c>
      <c r="F132" s="18">
        <f t="shared" si="1"/>
        <v>95.016279832362926</v>
      </c>
    </row>
    <row r="133" spans="1:6" ht="25.5" outlineLevel="2" x14ac:dyDescent="0.2">
      <c r="A133" s="8" t="s">
        <v>118</v>
      </c>
      <c r="B133" s="9" t="s">
        <v>117</v>
      </c>
      <c r="C133" s="9"/>
      <c r="D133" s="10">
        <v>3674558.7</v>
      </c>
      <c r="E133" s="10">
        <v>3469900.12</v>
      </c>
      <c r="F133" s="17">
        <f t="shared" si="1"/>
        <v>94.430390239785808</v>
      </c>
    </row>
    <row r="134" spans="1:6" ht="38.25" outlineLevel="3" x14ac:dyDescent="0.2">
      <c r="A134" s="8" t="s">
        <v>120</v>
      </c>
      <c r="B134" s="9" t="s">
        <v>119</v>
      </c>
      <c r="C134" s="9"/>
      <c r="D134" s="10">
        <v>3458008.7</v>
      </c>
      <c r="E134" s="10">
        <v>3453350.12</v>
      </c>
      <c r="F134" s="17">
        <f t="shared" si="1"/>
        <v>99.865281426272873</v>
      </c>
    </row>
    <row r="135" spans="1:6" ht="38.25" outlineLevel="4" x14ac:dyDescent="0.2">
      <c r="A135" s="8" t="s">
        <v>122</v>
      </c>
      <c r="B135" s="9" t="s">
        <v>121</v>
      </c>
      <c r="C135" s="9"/>
      <c r="D135" s="10">
        <v>3385169.7</v>
      </c>
      <c r="E135" s="10">
        <v>3381511.12</v>
      </c>
      <c r="F135" s="17">
        <f t="shared" si="1"/>
        <v>99.891923291172077</v>
      </c>
    </row>
    <row r="136" spans="1:6" ht="76.5" outlineLevel="7" x14ac:dyDescent="0.2">
      <c r="A136" s="11" t="s">
        <v>271</v>
      </c>
      <c r="B136" s="5" t="s">
        <v>121</v>
      </c>
      <c r="C136" s="5" t="s">
        <v>256</v>
      </c>
      <c r="D136" s="12">
        <f>D135-D137</f>
        <v>3365639.7</v>
      </c>
      <c r="E136" s="12">
        <f>E135-E137</f>
        <v>3361981.12</v>
      </c>
      <c r="F136" s="18">
        <f t="shared" si="1"/>
        <v>99.891296147950712</v>
      </c>
    </row>
    <row r="137" spans="1:6" ht="38.25" outlineLevel="7" x14ac:dyDescent="0.2">
      <c r="A137" s="11" t="s">
        <v>272</v>
      </c>
      <c r="B137" s="5" t="s">
        <v>121</v>
      </c>
      <c r="C137" s="5" t="s">
        <v>257</v>
      </c>
      <c r="D137" s="12">
        <v>19530</v>
      </c>
      <c r="E137" s="12">
        <v>19530</v>
      </c>
      <c r="F137" s="18">
        <f t="shared" ref="F137:F200" si="2">E137/D137%</f>
        <v>100</v>
      </c>
    </row>
    <row r="138" spans="1:6" ht="38.25" outlineLevel="4" x14ac:dyDescent="0.2">
      <c r="A138" s="8" t="s">
        <v>124</v>
      </c>
      <c r="B138" s="9" t="s">
        <v>123</v>
      </c>
      <c r="C138" s="9"/>
      <c r="D138" s="10">
        <v>72839</v>
      </c>
      <c r="E138" s="10">
        <v>71839</v>
      </c>
      <c r="F138" s="17">
        <f t="shared" si="2"/>
        <v>98.62710910363954</v>
      </c>
    </row>
    <row r="139" spans="1:6" ht="38.25" outlineLevel="7" x14ac:dyDescent="0.2">
      <c r="A139" s="11" t="s">
        <v>272</v>
      </c>
      <c r="B139" s="5" t="s">
        <v>123</v>
      </c>
      <c r="C139" s="5" t="s">
        <v>257</v>
      </c>
      <c r="D139" s="12">
        <v>70839</v>
      </c>
      <c r="E139" s="12">
        <v>70839</v>
      </c>
      <c r="F139" s="18">
        <f t="shared" si="2"/>
        <v>100</v>
      </c>
    </row>
    <row r="140" spans="1:6" outlineLevel="7" x14ac:dyDescent="0.2">
      <c r="A140" s="11" t="s">
        <v>276</v>
      </c>
      <c r="B140" s="5" t="s">
        <v>123</v>
      </c>
      <c r="C140" s="5" t="s">
        <v>261</v>
      </c>
      <c r="D140" s="12">
        <v>2000</v>
      </c>
      <c r="E140" s="12">
        <v>1000</v>
      </c>
      <c r="F140" s="18">
        <f t="shared" si="2"/>
        <v>50</v>
      </c>
    </row>
    <row r="141" spans="1:6" ht="38.25" outlineLevel="3" x14ac:dyDescent="0.2">
      <c r="A141" s="8" t="s">
        <v>126</v>
      </c>
      <c r="B141" s="9" t="s">
        <v>125</v>
      </c>
      <c r="C141" s="9"/>
      <c r="D141" s="10">
        <v>200000</v>
      </c>
      <c r="E141" s="10">
        <v>0</v>
      </c>
      <c r="F141" s="17">
        <f t="shared" si="2"/>
        <v>0</v>
      </c>
    </row>
    <row r="142" spans="1:6" ht="38.25" outlineLevel="4" x14ac:dyDescent="0.2">
      <c r="A142" s="8" t="s">
        <v>128</v>
      </c>
      <c r="B142" s="9" t="s">
        <v>127</v>
      </c>
      <c r="C142" s="9"/>
      <c r="D142" s="10">
        <v>200000</v>
      </c>
      <c r="E142" s="10">
        <v>0</v>
      </c>
      <c r="F142" s="17">
        <f t="shared" si="2"/>
        <v>0</v>
      </c>
    </row>
    <row r="143" spans="1:6" outlineLevel="7" x14ac:dyDescent="0.2">
      <c r="A143" s="11" t="s">
        <v>276</v>
      </c>
      <c r="B143" s="5" t="s">
        <v>127</v>
      </c>
      <c r="C143" s="5" t="s">
        <v>261</v>
      </c>
      <c r="D143" s="12">
        <v>200000</v>
      </c>
      <c r="E143" s="12">
        <v>0</v>
      </c>
      <c r="F143" s="18">
        <f t="shared" si="2"/>
        <v>0</v>
      </c>
    </row>
    <row r="144" spans="1:6" ht="38.25" outlineLevel="3" x14ac:dyDescent="0.2">
      <c r="A144" s="8" t="s">
        <v>130</v>
      </c>
      <c r="B144" s="9" t="s">
        <v>129</v>
      </c>
      <c r="C144" s="9"/>
      <c r="D144" s="10">
        <v>16550</v>
      </c>
      <c r="E144" s="10">
        <v>16550</v>
      </c>
      <c r="F144" s="17">
        <f t="shared" si="2"/>
        <v>100</v>
      </c>
    </row>
    <row r="145" spans="1:6" ht="51" outlineLevel="4" x14ac:dyDescent="0.2">
      <c r="A145" s="8" t="s">
        <v>132</v>
      </c>
      <c r="B145" s="9" t="s">
        <v>131</v>
      </c>
      <c r="C145" s="9"/>
      <c r="D145" s="10">
        <v>16550</v>
      </c>
      <c r="E145" s="10">
        <v>16550</v>
      </c>
      <c r="F145" s="17">
        <f t="shared" si="2"/>
        <v>100</v>
      </c>
    </row>
    <row r="146" spans="1:6" ht="38.25" outlineLevel="7" x14ac:dyDescent="0.2">
      <c r="A146" s="11" t="s">
        <v>272</v>
      </c>
      <c r="B146" s="5" t="s">
        <v>131</v>
      </c>
      <c r="C146" s="5" t="s">
        <v>257</v>
      </c>
      <c r="D146" s="12">
        <v>16550</v>
      </c>
      <c r="E146" s="12">
        <v>16550</v>
      </c>
      <c r="F146" s="18">
        <f t="shared" si="2"/>
        <v>100</v>
      </c>
    </row>
    <row r="147" spans="1:6" ht="38.25" outlineLevel="2" x14ac:dyDescent="0.2">
      <c r="A147" s="8" t="s">
        <v>134</v>
      </c>
      <c r="B147" s="9" t="s">
        <v>133</v>
      </c>
      <c r="C147" s="9"/>
      <c r="D147" s="10">
        <v>217212398.96000001</v>
      </c>
      <c r="E147" s="10">
        <v>162376977.62</v>
      </c>
      <c r="F147" s="17">
        <f t="shared" si="2"/>
        <v>74.754930380333391</v>
      </c>
    </row>
    <row r="148" spans="1:6" ht="51" outlineLevel="3" x14ac:dyDescent="0.2">
      <c r="A148" s="8" t="s">
        <v>136</v>
      </c>
      <c r="B148" s="9" t="s">
        <v>135</v>
      </c>
      <c r="C148" s="9"/>
      <c r="D148" s="10">
        <v>123149905.66</v>
      </c>
      <c r="E148" s="10">
        <v>122527937.7</v>
      </c>
      <c r="F148" s="17">
        <f t="shared" si="2"/>
        <v>99.494950518502904</v>
      </c>
    </row>
    <row r="149" spans="1:6" ht="25.5" outlineLevel="4" x14ac:dyDescent="0.2">
      <c r="A149" s="8" t="s">
        <v>138</v>
      </c>
      <c r="B149" s="9" t="s">
        <v>137</v>
      </c>
      <c r="C149" s="9"/>
      <c r="D149" s="10">
        <v>2689715</v>
      </c>
      <c r="E149" s="10">
        <v>2689714.19</v>
      </c>
      <c r="F149" s="17">
        <f t="shared" si="2"/>
        <v>99.999969885285239</v>
      </c>
    </row>
    <row r="150" spans="1:6" ht="38.25" outlineLevel="7" x14ac:dyDescent="0.2">
      <c r="A150" s="11" t="s">
        <v>272</v>
      </c>
      <c r="B150" s="5" t="s">
        <v>137</v>
      </c>
      <c r="C150" s="5" t="s">
        <v>257</v>
      </c>
      <c r="D150" s="12">
        <v>9400</v>
      </c>
      <c r="E150" s="12">
        <v>9400</v>
      </c>
      <c r="F150" s="18">
        <f t="shared" si="2"/>
        <v>100</v>
      </c>
    </row>
    <row r="151" spans="1:6" ht="25.5" outlineLevel="7" x14ac:dyDescent="0.2">
      <c r="A151" s="15" t="s">
        <v>273</v>
      </c>
      <c r="B151" s="5" t="s">
        <v>137</v>
      </c>
      <c r="C151" s="5" t="s">
        <v>258</v>
      </c>
      <c r="D151" s="12">
        <v>2680315</v>
      </c>
      <c r="E151" s="12">
        <v>2680314.19</v>
      </c>
      <c r="F151" s="18">
        <f t="shared" si="2"/>
        <v>99.999969779671417</v>
      </c>
    </row>
    <row r="152" spans="1:6" ht="51" outlineLevel="4" x14ac:dyDescent="0.2">
      <c r="A152" s="8" t="s">
        <v>140</v>
      </c>
      <c r="B152" s="9" t="s">
        <v>139</v>
      </c>
      <c r="C152" s="9"/>
      <c r="D152" s="10">
        <v>167947</v>
      </c>
      <c r="E152" s="10">
        <v>167947</v>
      </c>
      <c r="F152" s="17">
        <f t="shared" si="2"/>
        <v>100</v>
      </c>
    </row>
    <row r="153" spans="1:6" ht="76.5" outlineLevel="7" x14ac:dyDescent="0.2">
      <c r="A153" s="11" t="s">
        <v>271</v>
      </c>
      <c r="B153" s="5" t="s">
        <v>139</v>
      </c>
      <c r="C153" s="5" t="s">
        <v>256</v>
      </c>
      <c r="D153" s="12">
        <v>167947</v>
      </c>
      <c r="E153" s="12">
        <v>167947</v>
      </c>
      <c r="F153" s="18">
        <f t="shared" si="2"/>
        <v>100</v>
      </c>
    </row>
    <row r="154" spans="1:6" ht="25.5" outlineLevel="4" x14ac:dyDescent="0.2">
      <c r="A154" s="8" t="s">
        <v>142</v>
      </c>
      <c r="B154" s="9" t="s">
        <v>141</v>
      </c>
      <c r="C154" s="9"/>
      <c r="D154" s="10">
        <v>18600</v>
      </c>
      <c r="E154" s="10">
        <v>18600</v>
      </c>
      <c r="F154" s="17">
        <f t="shared" si="2"/>
        <v>100</v>
      </c>
    </row>
    <row r="155" spans="1:6" ht="25.5" outlineLevel="5" x14ac:dyDescent="0.2">
      <c r="A155" s="8" t="s">
        <v>142</v>
      </c>
      <c r="B155" s="9" t="s">
        <v>141</v>
      </c>
      <c r="C155" s="9"/>
      <c r="D155" s="10">
        <v>5000</v>
      </c>
      <c r="E155" s="10">
        <v>5000</v>
      </c>
      <c r="F155" s="17">
        <f t="shared" si="2"/>
        <v>100</v>
      </c>
    </row>
    <row r="156" spans="1:6" ht="38.25" outlineLevel="7" x14ac:dyDescent="0.2">
      <c r="A156" s="11" t="s">
        <v>272</v>
      </c>
      <c r="B156" s="5" t="s">
        <v>141</v>
      </c>
      <c r="C156" s="5" t="s">
        <v>257</v>
      </c>
      <c r="D156" s="12">
        <v>5000</v>
      </c>
      <c r="E156" s="12">
        <v>5000</v>
      </c>
      <c r="F156" s="18">
        <f t="shared" si="2"/>
        <v>100</v>
      </c>
    </row>
    <row r="157" spans="1:6" ht="38.25" outlineLevel="5" x14ac:dyDescent="0.2">
      <c r="A157" s="8" t="s">
        <v>144</v>
      </c>
      <c r="B157" s="9" t="s">
        <v>143</v>
      </c>
      <c r="C157" s="9"/>
      <c r="D157" s="10">
        <v>13600</v>
      </c>
      <c r="E157" s="10">
        <v>13600</v>
      </c>
      <c r="F157" s="17">
        <f t="shared" si="2"/>
        <v>100</v>
      </c>
    </row>
    <row r="158" spans="1:6" ht="76.5" outlineLevel="7" x14ac:dyDescent="0.2">
      <c r="A158" s="11" t="s">
        <v>271</v>
      </c>
      <c r="B158" s="5" t="s">
        <v>143</v>
      </c>
      <c r="C158" s="5" t="s">
        <v>256</v>
      </c>
      <c r="D158" s="12">
        <f>D157-D159</f>
        <v>13036</v>
      </c>
      <c r="E158" s="12">
        <f>E157-E159</f>
        <v>13036</v>
      </c>
      <c r="F158" s="18">
        <f t="shared" si="2"/>
        <v>99.999999999999986</v>
      </c>
    </row>
    <row r="159" spans="1:6" ht="38.25" outlineLevel="7" x14ac:dyDescent="0.2">
      <c r="A159" s="11" t="s">
        <v>272</v>
      </c>
      <c r="B159" s="5" t="s">
        <v>143</v>
      </c>
      <c r="C159" s="5" t="s">
        <v>257</v>
      </c>
      <c r="D159" s="12">
        <v>564</v>
      </c>
      <c r="E159" s="12">
        <v>564</v>
      </c>
      <c r="F159" s="18">
        <f t="shared" si="2"/>
        <v>100</v>
      </c>
    </row>
    <row r="160" spans="1:6" ht="38.25" outlineLevel="4" x14ac:dyDescent="0.2">
      <c r="A160" s="8" t="s">
        <v>146</v>
      </c>
      <c r="B160" s="9" t="s">
        <v>145</v>
      </c>
      <c r="C160" s="9"/>
      <c r="D160" s="10">
        <v>119671194.56</v>
      </c>
      <c r="E160" s="10">
        <v>119049227.41</v>
      </c>
      <c r="F160" s="17">
        <f t="shared" si="2"/>
        <v>99.480269957789915</v>
      </c>
    </row>
    <row r="161" spans="1:7" ht="38.25" outlineLevel="5" x14ac:dyDescent="0.2">
      <c r="A161" s="8" t="s">
        <v>146</v>
      </c>
      <c r="B161" s="9" t="s">
        <v>145</v>
      </c>
      <c r="C161" s="9"/>
      <c r="D161" s="10">
        <v>73730253.900000006</v>
      </c>
      <c r="E161" s="10">
        <v>73298102.400000006</v>
      </c>
      <c r="F161" s="17">
        <f t="shared" si="2"/>
        <v>99.413874933095812</v>
      </c>
    </row>
    <row r="162" spans="1:7" ht="76.5" outlineLevel="7" x14ac:dyDescent="0.2">
      <c r="A162" s="11" t="s">
        <v>271</v>
      </c>
      <c r="B162" s="5" t="s">
        <v>145</v>
      </c>
      <c r="C162" s="5" t="s">
        <v>256</v>
      </c>
      <c r="D162" s="12">
        <f>D161-D163-D164</f>
        <v>63506694.74000001</v>
      </c>
      <c r="E162" s="12">
        <f>E161-E163-E164</f>
        <v>63441802.900000006</v>
      </c>
      <c r="F162" s="18">
        <f t="shared" si="2"/>
        <v>99.897818898833151</v>
      </c>
    </row>
    <row r="163" spans="1:7" ht="38.25" outlineLevel="7" x14ac:dyDescent="0.2">
      <c r="A163" s="11" t="s">
        <v>272</v>
      </c>
      <c r="B163" s="5" t="s">
        <v>145</v>
      </c>
      <c r="C163" s="5" t="s">
        <v>257</v>
      </c>
      <c r="D163" s="12">
        <v>8621203.9000000004</v>
      </c>
      <c r="E163" s="12">
        <v>8259248</v>
      </c>
      <c r="F163" s="18">
        <f t="shared" si="2"/>
        <v>95.801562006902529</v>
      </c>
    </row>
    <row r="164" spans="1:7" outlineLevel="7" x14ac:dyDescent="0.2">
      <c r="A164" s="11" t="s">
        <v>276</v>
      </c>
      <c r="B164" s="5" t="s">
        <v>145</v>
      </c>
      <c r="C164" s="5" t="s">
        <v>261</v>
      </c>
      <c r="D164" s="12">
        <v>1602355.26</v>
      </c>
      <c r="E164" s="12">
        <v>1597051.5</v>
      </c>
      <c r="F164" s="18">
        <f t="shared" si="2"/>
        <v>99.669002241113489</v>
      </c>
      <c r="G164" s="1"/>
    </row>
    <row r="165" spans="1:7" ht="51" outlineLevel="5" x14ac:dyDescent="0.2">
      <c r="A165" s="8" t="s">
        <v>148</v>
      </c>
      <c r="B165" s="9" t="s">
        <v>147</v>
      </c>
      <c r="C165" s="9"/>
      <c r="D165" s="10">
        <v>3300</v>
      </c>
      <c r="E165" s="10">
        <v>3300</v>
      </c>
      <c r="F165" s="17">
        <f t="shared" si="2"/>
        <v>100</v>
      </c>
    </row>
    <row r="166" spans="1:7" ht="38.25" outlineLevel="7" x14ac:dyDescent="0.2">
      <c r="A166" s="11" t="s">
        <v>272</v>
      </c>
      <c r="B166" s="5" t="s">
        <v>147</v>
      </c>
      <c r="C166" s="5" t="s">
        <v>257</v>
      </c>
      <c r="D166" s="12">
        <v>3300</v>
      </c>
      <c r="E166" s="12">
        <v>3300</v>
      </c>
      <c r="F166" s="18">
        <f t="shared" si="2"/>
        <v>100</v>
      </c>
    </row>
    <row r="167" spans="1:7" ht="63.75" outlineLevel="5" x14ac:dyDescent="0.2">
      <c r="A167" s="8" t="s">
        <v>150</v>
      </c>
      <c r="B167" s="9" t="s">
        <v>149</v>
      </c>
      <c r="C167" s="9"/>
      <c r="D167" s="10">
        <v>1676300</v>
      </c>
      <c r="E167" s="10">
        <v>1676300</v>
      </c>
      <c r="F167" s="17">
        <f t="shared" si="2"/>
        <v>100</v>
      </c>
    </row>
    <row r="168" spans="1:7" ht="76.5" outlineLevel="7" x14ac:dyDescent="0.2">
      <c r="A168" s="11" t="s">
        <v>271</v>
      </c>
      <c r="B168" s="5" t="s">
        <v>149</v>
      </c>
      <c r="C168" s="5" t="s">
        <v>256</v>
      </c>
      <c r="D168" s="12">
        <f>D167-D169-D170</f>
        <v>487200</v>
      </c>
      <c r="E168" s="12">
        <f>E167-E169-E170</f>
        <v>487200</v>
      </c>
      <c r="F168" s="18">
        <f t="shared" si="2"/>
        <v>100</v>
      </c>
    </row>
    <row r="169" spans="1:7" ht="38.25" outlineLevel="7" x14ac:dyDescent="0.2">
      <c r="A169" s="11" t="s">
        <v>272</v>
      </c>
      <c r="B169" s="5" t="s">
        <v>149</v>
      </c>
      <c r="C169" s="5" t="s">
        <v>257</v>
      </c>
      <c r="D169" s="12">
        <v>24500</v>
      </c>
      <c r="E169" s="12">
        <v>24500</v>
      </c>
      <c r="F169" s="18">
        <f t="shared" si="2"/>
        <v>100</v>
      </c>
    </row>
    <row r="170" spans="1:7" ht="25.5" outlineLevel="7" x14ac:dyDescent="0.2">
      <c r="A170" s="15" t="s">
        <v>273</v>
      </c>
      <c r="B170" s="5" t="s">
        <v>149</v>
      </c>
      <c r="C170" s="5" t="s">
        <v>258</v>
      </c>
      <c r="D170" s="12">
        <v>1164600</v>
      </c>
      <c r="E170" s="12">
        <v>1164600</v>
      </c>
      <c r="F170" s="18">
        <f t="shared" si="2"/>
        <v>100</v>
      </c>
    </row>
    <row r="171" spans="1:7" ht="76.5" outlineLevel="5" x14ac:dyDescent="0.2">
      <c r="A171" s="8" t="s">
        <v>152</v>
      </c>
      <c r="B171" s="9" t="s">
        <v>151</v>
      </c>
      <c r="C171" s="9"/>
      <c r="D171" s="10">
        <v>1072300</v>
      </c>
      <c r="E171" s="10">
        <v>1072300</v>
      </c>
      <c r="F171" s="17">
        <f t="shared" si="2"/>
        <v>100</v>
      </c>
    </row>
    <row r="172" spans="1:7" ht="76.5" outlineLevel="7" x14ac:dyDescent="0.2">
      <c r="A172" s="11" t="s">
        <v>271</v>
      </c>
      <c r="B172" s="5" t="s">
        <v>151</v>
      </c>
      <c r="C172" s="5" t="s">
        <v>256</v>
      </c>
      <c r="D172" s="12">
        <f>D171-D173</f>
        <v>994268</v>
      </c>
      <c r="E172" s="12">
        <f>E171-E173</f>
        <v>994268</v>
      </c>
      <c r="F172" s="18">
        <f t="shared" si="2"/>
        <v>100</v>
      </c>
    </row>
    <row r="173" spans="1:7" ht="38.25" outlineLevel="7" x14ac:dyDescent="0.2">
      <c r="A173" s="11" t="s">
        <v>272</v>
      </c>
      <c r="B173" s="5" t="s">
        <v>151</v>
      </c>
      <c r="C173" s="5" t="s">
        <v>257</v>
      </c>
      <c r="D173" s="12">
        <v>78032</v>
      </c>
      <c r="E173" s="12">
        <v>78032</v>
      </c>
      <c r="F173" s="18">
        <f t="shared" si="2"/>
        <v>100</v>
      </c>
    </row>
    <row r="174" spans="1:7" ht="63.75" outlineLevel="5" x14ac:dyDescent="0.2">
      <c r="A174" s="8" t="s">
        <v>154</v>
      </c>
      <c r="B174" s="9" t="s">
        <v>153</v>
      </c>
      <c r="C174" s="9"/>
      <c r="D174" s="10">
        <v>847800</v>
      </c>
      <c r="E174" s="10">
        <v>847800</v>
      </c>
      <c r="F174" s="17">
        <f t="shared" si="2"/>
        <v>100</v>
      </c>
    </row>
    <row r="175" spans="1:7" ht="76.5" outlineLevel="7" x14ac:dyDescent="0.2">
      <c r="A175" s="11" t="s">
        <v>271</v>
      </c>
      <c r="B175" s="5" t="s">
        <v>153</v>
      </c>
      <c r="C175" s="5" t="s">
        <v>256</v>
      </c>
      <c r="D175" s="12">
        <f>D174-D176</f>
        <v>769159</v>
      </c>
      <c r="E175" s="12">
        <f>E174-E176</f>
        <v>769159</v>
      </c>
      <c r="F175" s="18">
        <f t="shared" si="2"/>
        <v>100</v>
      </c>
    </row>
    <row r="176" spans="1:7" ht="38.25" outlineLevel="7" x14ac:dyDescent="0.2">
      <c r="A176" s="11" t="s">
        <v>272</v>
      </c>
      <c r="B176" s="5" t="s">
        <v>153</v>
      </c>
      <c r="C176" s="5" t="s">
        <v>257</v>
      </c>
      <c r="D176" s="12">
        <v>78641</v>
      </c>
      <c r="E176" s="12">
        <v>78641</v>
      </c>
      <c r="F176" s="18">
        <f t="shared" si="2"/>
        <v>100</v>
      </c>
    </row>
    <row r="177" spans="1:6" ht="25.5" outlineLevel="5" x14ac:dyDescent="0.2">
      <c r="A177" s="8" t="s">
        <v>156</v>
      </c>
      <c r="B177" s="9" t="s">
        <v>155</v>
      </c>
      <c r="C177" s="9"/>
      <c r="D177" s="10">
        <v>1064600</v>
      </c>
      <c r="E177" s="10">
        <v>1064600</v>
      </c>
      <c r="F177" s="17">
        <f t="shared" si="2"/>
        <v>100</v>
      </c>
    </row>
    <row r="178" spans="1:6" ht="76.5" outlineLevel="7" x14ac:dyDescent="0.2">
      <c r="A178" s="11" t="s">
        <v>271</v>
      </c>
      <c r="B178" s="5" t="s">
        <v>155</v>
      </c>
      <c r="C178" s="5" t="s">
        <v>256</v>
      </c>
      <c r="D178" s="12">
        <f>D177-D179</f>
        <v>1006734</v>
      </c>
      <c r="E178" s="12">
        <f>E177-E179</f>
        <v>1006734</v>
      </c>
      <c r="F178" s="18">
        <f t="shared" si="2"/>
        <v>100</v>
      </c>
    </row>
    <row r="179" spans="1:6" ht="38.25" outlineLevel="7" x14ac:dyDescent="0.2">
      <c r="A179" s="11" t="s">
        <v>272</v>
      </c>
      <c r="B179" s="5" t="s">
        <v>155</v>
      </c>
      <c r="C179" s="5" t="s">
        <v>257</v>
      </c>
      <c r="D179" s="12">
        <v>57866</v>
      </c>
      <c r="E179" s="12">
        <v>57866</v>
      </c>
      <c r="F179" s="18">
        <f t="shared" si="2"/>
        <v>100</v>
      </c>
    </row>
    <row r="180" spans="1:6" ht="51" outlineLevel="5" x14ac:dyDescent="0.2">
      <c r="A180" s="8" t="s">
        <v>158</v>
      </c>
      <c r="B180" s="9" t="s">
        <v>157</v>
      </c>
      <c r="C180" s="9"/>
      <c r="D180" s="10">
        <v>134600</v>
      </c>
      <c r="E180" s="10">
        <v>134600</v>
      </c>
      <c r="F180" s="17">
        <f t="shared" si="2"/>
        <v>100</v>
      </c>
    </row>
    <row r="181" spans="1:6" ht="76.5" outlineLevel="7" x14ac:dyDescent="0.2">
      <c r="A181" s="11" t="s">
        <v>271</v>
      </c>
      <c r="B181" s="5" t="s">
        <v>157</v>
      </c>
      <c r="C181" s="5" t="s">
        <v>256</v>
      </c>
      <c r="D181" s="12">
        <f>D180-D182</f>
        <v>117000</v>
      </c>
      <c r="E181" s="12">
        <f>E180-E182</f>
        <v>117000</v>
      </c>
      <c r="F181" s="18">
        <f t="shared" si="2"/>
        <v>100</v>
      </c>
    </row>
    <row r="182" spans="1:6" ht="38.25" outlineLevel="7" x14ac:dyDescent="0.2">
      <c r="A182" s="11" t="s">
        <v>272</v>
      </c>
      <c r="B182" s="5" t="s">
        <v>157</v>
      </c>
      <c r="C182" s="5" t="s">
        <v>257</v>
      </c>
      <c r="D182" s="12">
        <v>17600</v>
      </c>
      <c r="E182" s="12">
        <v>17600</v>
      </c>
      <c r="F182" s="18">
        <f t="shared" si="2"/>
        <v>100</v>
      </c>
    </row>
    <row r="183" spans="1:6" ht="51" outlineLevel="5" x14ac:dyDescent="0.2">
      <c r="A183" s="8" t="s">
        <v>160</v>
      </c>
      <c r="B183" s="9" t="s">
        <v>159</v>
      </c>
      <c r="C183" s="9"/>
      <c r="D183" s="10">
        <v>1064500</v>
      </c>
      <c r="E183" s="10">
        <v>1064500</v>
      </c>
      <c r="F183" s="17">
        <f t="shared" si="2"/>
        <v>100</v>
      </c>
    </row>
    <row r="184" spans="1:6" ht="76.5" outlineLevel="7" x14ac:dyDescent="0.2">
      <c r="A184" s="11" t="s">
        <v>271</v>
      </c>
      <c r="B184" s="5" t="s">
        <v>159</v>
      </c>
      <c r="C184" s="5" t="s">
        <v>256</v>
      </c>
      <c r="D184" s="12">
        <f>D183-D185</f>
        <v>974810</v>
      </c>
      <c r="E184" s="12">
        <f>E183-E185</f>
        <v>974810</v>
      </c>
      <c r="F184" s="18">
        <f t="shared" si="2"/>
        <v>100</v>
      </c>
    </row>
    <row r="185" spans="1:6" ht="38.25" outlineLevel="7" x14ac:dyDescent="0.2">
      <c r="A185" s="11" t="s">
        <v>272</v>
      </c>
      <c r="B185" s="5" t="s">
        <v>159</v>
      </c>
      <c r="C185" s="5" t="s">
        <v>257</v>
      </c>
      <c r="D185" s="12">
        <v>89690</v>
      </c>
      <c r="E185" s="12">
        <v>89690</v>
      </c>
      <c r="F185" s="18">
        <f t="shared" si="2"/>
        <v>100</v>
      </c>
    </row>
    <row r="186" spans="1:6" ht="102" outlineLevel="5" x14ac:dyDescent="0.2">
      <c r="A186" s="13" t="s">
        <v>162</v>
      </c>
      <c r="B186" s="9" t="s">
        <v>161</v>
      </c>
      <c r="C186" s="9"/>
      <c r="D186" s="10">
        <v>700</v>
      </c>
      <c r="E186" s="10">
        <v>700</v>
      </c>
      <c r="F186" s="17">
        <f t="shared" si="2"/>
        <v>100</v>
      </c>
    </row>
    <row r="187" spans="1:6" ht="38.25" outlineLevel="7" x14ac:dyDescent="0.2">
      <c r="A187" s="11" t="s">
        <v>272</v>
      </c>
      <c r="B187" s="5" t="s">
        <v>161</v>
      </c>
      <c r="C187" s="5" t="s">
        <v>257</v>
      </c>
      <c r="D187" s="12">
        <v>700</v>
      </c>
      <c r="E187" s="12">
        <v>700</v>
      </c>
      <c r="F187" s="18">
        <f t="shared" si="2"/>
        <v>100</v>
      </c>
    </row>
    <row r="188" spans="1:6" ht="102" outlineLevel="5" x14ac:dyDescent="0.2">
      <c r="A188" s="13" t="s">
        <v>164</v>
      </c>
      <c r="B188" s="9" t="s">
        <v>163</v>
      </c>
      <c r="C188" s="9"/>
      <c r="D188" s="10">
        <v>40076840.659999996</v>
      </c>
      <c r="E188" s="10">
        <v>39887025.009999998</v>
      </c>
      <c r="F188" s="17">
        <f t="shared" si="2"/>
        <v>99.526370724652821</v>
      </c>
    </row>
    <row r="189" spans="1:6" ht="38.25" outlineLevel="7" x14ac:dyDescent="0.2">
      <c r="A189" s="11" t="s">
        <v>272</v>
      </c>
      <c r="B189" s="5" t="s">
        <v>163</v>
      </c>
      <c r="C189" s="5" t="s">
        <v>257</v>
      </c>
      <c r="D189" s="12">
        <v>40076840.659999996</v>
      </c>
      <c r="E189" s="12">
        <v>39887025.009999998</v>
      </c>
      <c r="F189" s="18">
        <f t="shared" si="2"/>
        <v>99.526370724652821</v>
      </c>
    </row>
    <row r="190" spans="1:6" ht="76.5" outlineLevel="4" x14ac:dyDescent="0.2">
      <c r="A190" s="8" t="s">
        <v>166</v>
      </c>
      <c r="B190" s="9" t="s">
        <v>165</v>
      </c>
      <c r="C190" s="9"/>
      <c r="D190" s="10">
        <v>602449.1</v>
      </c>
      <c r="E190" s="10">
        <v>602449.1</v>
      </c>
      <c r="F190" s="17">
        <f t="shared" si="2"/>
        <v>100</v>
      </c>
    </row>
    <row r="191" spans="1:6" ht="76.5" outlineLevel="7" x14ac:dyDescent="0.2">
      <c r="A191" s="11" t="s">
        <v>271</v>
      </c>
      <c r="B191" s="5" t="s">
        <v>165</v>
      </c>
      <c r="C191" s="5" t="s">
        <v>256</v>
      </c>
      <c r="D191" s="12">
        <v>462709.98</v>
      </c>
      <c r="E191" s="12">
        <v>462709.98</v>
      </c>
      <c r="F191" s="18">
        <f t="shared" si="2"/>
        <v>100</v>
      </c>
    </row>
    <row r="192" spans="1:6" ht="76.5" outlineLevel="7" x14ac:dyDescent="0.2">
      <c r="A192" s="11" t="s">
        <v>271</v>
      </c>
      <c r="B192" s="5" t="s">
        <v>165</v>
      </c>
      <c r="C192" s="5" t="s">
        <v>256</v>
      </c>
      <c r="D192" s="12">
        <v>139739.12</v>
      </c>
      <c r="E192" s="12">
        <v>139739.12</v>
      </c>
      <c r="F192" s="18">
        <f t="shared" si="2"/>
        <v>100</v>
      </c>
    </row>
    <row r="193" spans="1:6" ht="25.5" outlineLevel="3" x14ac:dyDescent="0.2">
      <c r="A193" s="8" t="s">
        <v>168</v>
      </c>
      <c r="B193" s="9" t="s">
        <v>167</v>
      </c>
      <c r="C193" s="9"/>
      <c r="D193" s="10">
        <v>22782900</v>
      </c>
      <c r="E193" s="10">
        <v>22782633.260000002</v>
      </c>
      <c r="F193" s="17">
        <f t="shared" si="2"/>
        <v>99.998829209626521</v>
      </c>
    </row>
    <row r="194" spans="1:6" ht="51" outlineLevel="4" x14ac:dyDescent="0.2">
      <c r="A194" s="8" t="s">
        <v>170</v>
      </c>
      <c r="B194" s="9" t="s">
        <v>169</v>
      </c>
      <c r="C194" s="9"/>
      <c r="D194" s="10">
        <v>950000</v>
      </c>
      <c r="E194" s="10">
        <v>950000</v>
      </c>
      <c r="F194" s="17">
        <f t="shared" si="2"/>
        <v>100</v>
      </c>
    </row>
    <row r="195" spans="1:6" outlineLevel="7" x14ac:dyDescent="0.2">
      <c r="A195" s="11" t="s">
        <v>276</v>
      </c>
      <c r="B195" s="5" t="s">
        <v>169</v>
      </c>
      <c r="C195" s="5" t="s">
        <v>261</v>
      </c>
      <c r="D195" s="12">
        <v>950000</v>
      </c>
      <c r="E195" s="12">
        <v>950000</v>
      </c>
      <c r="F195" s="18">
        <f t="shared" si="2"/>
        <v>100</v>
      </c>
    </row>
    <row r="196" spans="1:6" ht="76.5" outlineLevel="4" x14ac:dyDescent="0.2">
      <c r="A196" s="8" t="s">
        <v>172</v>
      </c>
      <c r="B196" s="9" t="s">
        <v>171</v>
      </c>
      <c r="C196" s="9"/>
      <c r="D196" s="10">
        <v>21832900</v>
      </c>
      <c r="E196" s="10">
        <v>21832633.260000002</v>
      </c>
      <c r="F196" s="17">
        <f t="shared" si="2"/>
        <v>99.998778265828179</v>
      </c>
    </row>
    <row r="197" spans="1:6" outlineLevel="7" x14ac:dyDescent="0.2">
      <c r="A197" s="11" t="s">
        <v>276</v>
      </c>
      <c r="B197" s="5" t="s">
        <v>171</v>
      </c>
      <c r="C197" s="5" t="s">
        <v>261</v>
      </c>
      <c r="D197" s="12">
        <v>21832900</v>
      </c>
      <c r="E197" s="12">
        <v>21832633.260000002</v>
      </c>
      <c r="F197" s="18">
        <f t="shared" si="2"/>
        <v>99.998778265828179</v>
      </c>
    </row>
    <row r="198" spans="1:6" ht="25.5" outlineLevel="3" x14ac:dyDescent="0.2">
      <c r="A198" s="8" t="s">
        <v>174</v>
      </c>
      <c r="B198" s="9" t="s">
        <v>173</v>
      </c>
      <c r="C198" s="9"/>
      <c r="D198" s="10">
        <v>47117593.299999997</v>
      </c>
      <c r="E198" s="10">
        <v>14101434.220000001</v>
      </c>
      <c r="F198" s="17">
        <f t="shared" si="2"/>
        <v>29.928171692080042</v>
      </c>
    </row>
    <row r="199" spans="1:6" ht="25.5" outlineLevel="4" x14ac:dyDescent="0.2">
      <c r="A199" s="8" t="s">
        <v>176</v>
      </c>
      <c r="B199" s="9" t="s">
        <v>175</v>
      </c>
      <c r="C199" s="9"/>
      <c r="D199" s="10">
        <v>46417593.299999997</v>
      </c>
      <c r="E199" s="10">
        <v>13468683.85</v>
      </c>
      <c r="F199" s="17">
        <f t="shared" si="2"/>
        <v>29.016333877870398</v>
      </c>
    </row>
    <row r="200" spans="1:6" ht="38.25" outlineLevel="7" x14ac:dyDescent="0.2">
      <c r="A200" s="11" t="s">
        <v>272</v>
      </c>
      <c r="B200" s="5" t="s">
        <v>175</v>
      </c>
      <c r="C200" s="5" t="s">
        <v>257</v>
      </c>
      <c r="D200" s="12">
        <v>46417593.299999997</v>
      </c>
      <c r="E200" s="12">
        <v>13468683.85</v>
      </c>
      <c r="F200" s="18">
        <f t="shared" si="2"/>
        <v>29.016333877870398</v>
      </c>
    </row>
    <row r="201" spans="1:6" ht="51" outlineLevel="4" x14ac:dyDescent="0.2">
      <c r="A201" s="8" t="s">
        <v>178</v>
      </c>
      <c r="B201" s="9" t="s">
        <v>177</v>
      </c>
      <c r="C201" s="9"/>
      <c r="D201" s="10">
        <v>700000</v>
      </c>
      <c r="E201" s="10">
        <v>632750.37</v>
      </c>
      <c r="F201" s="17">
        <f t="shared" ref="F201:F264" si="3">E201/D201%</f>
        <v>90.392910000000001</v>
      </c>
    </row>
    <row r="202" spans="1:6" outlineLevel="7" x14ac:dyDescent="0.2">
      <c r="A202" s="11" t="s">
        <v>276</v>
      </c>
      <c r="B202" s="5" t="s">
        <v>177</v>
      </c>
      <c r="C202" s="5" t="s">
        <v>261</v>
      </c>
      <c r="D202" s="12">
        <v>700000</v>
      </c>
      <c r="E202" s="12">
        <v>632750.37</v>
      </c>
      <c r="F202" s="18">
        <f t="shared" si="3"/>
        <v>90.392910000000001</v>
      </c>
    </row>
    <row r="203" spans="1:6" ht="25.5" outlineLevel="3" x14ac:dyDescent="0.2">
      <c r="A203" s="8" t="s">
        <v>180</v>
      </c>
      <c r="B203" s="9" t="s">
        <v>179</v>
      </c>
      <c r="C203" s="9"/>
      <c r="D203" s="10">
        <v>24162000</v>
      </c>
      <c r="E203" s="10">
        <v>2964972.44</v>
      </c>
      <c r="F203" s="17">
        <f t="shared" si="3"/>
        <v>12.27122109096929</v>
      </c>
    </row>
    <row r="204" spans="1:6" ht="51" outlineLevel="4" x14ac:dyDescent="0.2">
      <c r="A204" s="8" t="s">
        <v>182</v>
      </c>
      <c r="B204" s="9" t="s">
        <v>181</v>
      </c>
      <c r="C204" s="9"/>
      <c r="D204" s="10">
        <v>403715.64</v>
      </c>
      <c r="E204" s="10">
        <v>403278.44</v>
      </c>
      <c r="F204" s="17">
        <f t="shared" si="3"/>
        <v>99.89170595422064</v>
      </c>
    </row>
    <row r="205" spans="1:6" ht="38.25" outlineLevel="7" x14ac:dyDescent="0.2">
      <c r="A205" s="11" t="s">
        <v>272</v>
      </c>
      <c r="B205" s="5" t="s">
        <v>181</v>
      </c>
      <c r="C205" s="5" t="s">
        <v>257</v>
      </c>
      <c r="D205" s="12">
        <v>403715.64</v>
      </c>
      <c r="E205" s="12">
        <v>403278.44</v>
      </c>
      <c r="F205" s="18">
        <f t="shared" si="3"/>
        <v>99.89170595422064</v>
      </c>
    </row>
    <row r="206" spans="1:6" ht="63.75" outlineLevel="4" x14ac:dyDescent="0.2">
      <c r="A206" s="8" t="s">
        <v>184</v>
      </c>
      <c r="B206" s="9" t="s">
        <v>183</v>
      </c>
      <c r="C206" s="9"/>
      <c r="D206" s="10">
        <v>26284.36</v>
      </c>
      <c r="E206" s="10">
        <v>19000</v>
      </c>
      <c r="F206" s="17">
        <f t="shared" si="3"/>
        <v>72.286333013244388</v>
      </c>
    </row>
    <row r="207" spans="1:6" ht="38.25" outlineLevel="7" x14ac:dyDescent="0.2">
      <c r="A207" s="11" t="s">
        <v>272</v>
      </c>
      <c r="B207" s="5" t="s">
        <v>183</v>
      </c>
      <c r="C207" s="5" t="s">
        <v>257</v>
      </c>
      <c r="D207" s="12">
        <v>26284.36</v>
      </c>
      <c r="E207" s="12">
        <v>19000</v>
      </c>
      <c r="F207" s="18">
        <f t="shared" si="3"/>
        <v>72.286333013244388</v>
      </c>
    </row>
    <row r="208" spans="1:6" ht="89.25" outlineLevel="4" x14ac:dyDescent="0.2">
      <c r="A208" s="8" t="s">
        <v>186</v>
      </c>
      <c r="B208" s="9" t="s">
        <v>185</v>
      </c>
      <c r="C208" s="9"/>
      <c r="D208" s="10">
        <v>21650000</v>
      </c>
      <c r="E208" s="10">
        <v>461550</v>
      </c>
      <c r="F208" s="17">
        <f t="shared" si="3"/>
        <v>2.1318706697459584</v>
      </c>
    </row>
    <row r="209" spans="1:6" ht="38.25" outlineLevel="7" x14ac:dyDescent="0.2">
      <c r="A209" s="11" t="s">
        <v>274</v>
      </c>
      <c r="B209" s="5" t="s">
        <v>185</v>
      </c>
      <c r="C209" s="5" t="s">
        <v>259</v>
      </c>
      <c r="D209" s="12">
        <v>21650000</v>
      </c>
      <c r="E209" s="12">
        <v>461550</v>
      </c>
      <c r="F209" s="18">
        <f t="shared" si="3"/>
        <v>2.1318706697459584</v>
      </c>
    </row>
    <row r="210" spans="1:6" ht="51" outlineLevel="4" x14ac:dyDescent="0.2">
      <c r="A210" s="8" t="s">
        <v>188</v>
      </c>
      <c r="B210" s="9" t="s">
        <v>187</v>
      </c>
      <c r="C210" s="9"/>
      <c r="D210" s="10">
        <v>32000</v>
      </c>
      <c r="E210" s="10">
        <v>31144</v>
      </c>
      <c r="F210" s="17">
        <f t="shared" si="3"/>
        <v>97.325000000000003</v>
      </c>
    </row>
    <row r="211" spans="1:6" outlineLevel="7" x14ac:dyDescent="0.2">
      <c r="A211" s="11" t="s">
        <v>276</v>
      </c>
      <c r="B211" s="5" t="s">
        <v>187</v>
      </c>
      <c r="C211" s="5" t="s">
        <v>261</v>
      </c>
      <c r="D211" s="12">
        <v>32000</v>
      </c>
      <c r="E211" s="12">
        <v>31144</v>
      </c>
      <c r="F211" s="18">
        <f t="shared" si="3"/>
        <v>97.325000000000003</v>
      </c>
    </row>
    <row r="212" spans="1:6" ht="38.25" outlineLevel="4" x14ac:dyDescent="0.2">
      <c r="A212" s="8" t="s">
        <v>190</v>
      </c>
      <c r="B212" s="9" t="s">
        <v>189</v>
      </c>
      <c r="C212" s="9"/>
      <c r="D212" s="10">
        <v>2050000</v>
      </c>
      <c r="E212" s="10">
        <v>2050000</v>
      </c>
      <c r="F212" s="17">
        <f t="shared" si="3"/>
        <v>100</v>
      </c>
    </row>
    <row r="213" spans="1:6" ht="38.25" outlineLevel="7" x14ac:dyDescent="0.2">
      <c r="A213" s="11" t="s">
        <v>272</v>
      </c>
      <c r="B213" s="5" t="s">
        <v>189</v>
      </c>
      <c r="C213" s="5" t="s">
        <v>257</v>
      </c>
      <c r="D213" s="12">
        <v>2050000</v>
      </c>
      <c r="E213" s="12">
        <v>2050000</v>
      </c>
      <c r="F213" s="18">
        <f t="shared" si="3"/>
        <v>100</v>
      </c>
    </row>
    <row r="214" spans="1:6" ht="38.25" outlineLevel="2" x14ac:dyDescent="0.2">
      <c r="A214" s="8" t="s">
        <v>192</v>
      </c>
      <c r="B214" s="9" t="s">
        <v>191</v>
      </c>
      <c r="C214" s="9"/>
      <c r="D214" s="10">
        <v>415000</v>
      </c>
      <c r="E214" s="10">
        <v>350000</v>
      </c>
      <c r="F214" s="17">
        <f t="shared" si="3"/>
        <v>84.337349397590359</v>
      </c>
    </row>
    <row r="215" spans="1:6" ht="25.5" outlineLevel="3" x14ac:dyDescent="0.2">
      <c r="A215" s="8" t="s">
        <v>194</v>
      </c>
      <c r="B215" s="9" t="s">
        <v>193</v>
      </c>
      <c r="C215" s="9"/>
      <c r="D215" s="10">
        <v>60000</v>
      </c>
      <c r="E215" s="10">
        <v>60000</v>
      </c>
      <c r="F215" s="17">
        <f t="shared" si="3"/>
        <v>100</v>
      </c>
    </row>
    <row r="216" spans="1:6" ht="63.75" outlineLevel="4" x14ac:dyDescent="0.2">
      <c r="A216" s="8" t="s">
        <v>196</v>
      </c>
      <c r="B216" s="9" t="s">
        <v>195</v>
      </c>
      <c r="C216" s="9"/>
      <c r="D216" s="10">
        <v>60000</v>
      </c>
      <c r="E216" s="10">
        <v>60000</v>
      </c>
      <c r="F216" s="17">
        <f t="shared" si="3"/>
        <v>100</v>
      </c>
    </row>
    <row r="217" spans="1:6" outlineLevel="7" x14ac:dyDescent="0.2">
      <c r="A217" s="11" t="s">
        <v>276</v>
      </c>
      <c r="B217" s="5" t="s">
        <v>195</v>
      </c>
      <c r="C217" s="5" t="s">
        <v>261</v>
      </c>
      <c r="D217" s="12">
        <v>60000</v>
      </c>
      <c r="E217" s="12">
        <v>60000</v>
      </c>
      <c r="F217" s="18">
        <f t="shared" si="3"/>
        <v>100</v>
      </c>
    </row>
    <row r="218" spans="1:6" ht="25.5" outlineLevel="3" x14ac:dyDescent="0.2">
      <c r="A218" s="8" t="s">
        <v>198</v>
      </c>
      <c r="B218" s="9" t="s">
        <v>197</v>
      </c>
      <c r="C218" s="9"/>
      <c r="D218" s="10">
        <v>50000</v>
      </c>
      <c r="E218" s="10">
        <v>20000</v>
      </c>
      <c r="F218" s="17">
        <f t="shared" si="3"/>
        <v>40</v>
      </c>
    </row>
    <row r="219" spans="1:6" ht="51" outlineLevel="4" x14ac:dyDescent="0.2">
      <c r="A219" s="8" t="s">
        <v>200</v>
      </c>
      <c r="B219" s="9" t="s">
        <v>199</v>
      </c>
      <c r="C219" s="9"/>
      <c r="D219" s="10">
        <v>10000</v>
      </c>
      <c r="E219" s="10">
        <v>0</v>
      </c>
      <c r="F219" s="17">
        <f t="shared" si="3"/>
        <v>0</v>
      </c>
    </row>
    <row r="220" spans="1:6" ht="38.25" outlineLevel="7" x14ac:dyDescent="0.2">
      <c r="A220" s="11" t="s">
        <v>272</v>
      </c>
      <c r="B220" s="5" t="s">
        <v>199</v>
      </c>
      <c r="C220" s="5" t="s">
        <v>257</v>
      </c>
      <c r="D220" s="12">
        <v>10000</v>
      </c>
      <c r="E220" s="12">
        <v>0</v>
      </c>
      <c r="F220" s="18">
        <f t="shared" si="3"/>
        <v>0</v>
      </c>
    </row>
    <row r="221" spans="1:6" ht="76.5" outlineLevel="4" x14ac:dyDescent="0.2">
      <c r="A221" s="8" t="s">
        <v>202</v>
      </c>
      <c r="B221" s="9" t="s">
        <v>201</v>
      </c>
      <c r="C221" s="9"/>
      <c r="D221" s="10">
        <v>40000</v>
      </c>
      <c r="E221" s="10">
        <v>20000</v>
      </c>
      <c r="F221" s="17">
        <f t="shared" si="3"/>
        <v>50</v>
      </c>
    </row>
    <row r="222" spans="1:6" ht="38.25" outlineLevel="7" x14ac:dyDescent="0.2">
      <c r="A222" s="11" t="s">
        <v>272</v>
      </c>
      <c r="B222" s="5" t="s">
        <v>201</v>
      </c>
      <c r="C222" s="5" t="s">
        <v>257</v>
      </c>
      <c r="D222" s="12">
        <v>40000</v>
      </c>
      <c r="E222" s="12">
        <v>20000</v>
      </c>
      <c r="F222" s="18">
        <f t="shared" si="3"/>
        <v>50</v>
      </c>
    </row>
    <row r="223" spans="1:6" ht="25.5" outlineLevel="3" x14ac:dyDescent="0.2">
      <c r="A223" s="8" t="s">
        <v>204</v>
      </c>
      <c r="B223" s="9" t="s">
        <v>203</v>
      </c>
      <c r="C223" s="9"/>
      <c r="D223" s="10">
        <v>305000</v>
      </c>
      <c r="E223" s="10">
        <v>270000</v>
      </c>
      <c r="F223" s="17">
        <f t="shared" si="3"/>
        <v>88.52459016393442</v>
      </c>
    </row>
    <row r="224" spans="1:6" ht="51" outlineLevel="4" x14ac:dyDescent="0.2">
      <c r="A224" s="8" t="s">
        <v>206</v>
      </c>
      <c r="B224" s="9" t="s">
        <v>205</v>
      </c>
      <c r="C224" s="9"/>
      <c r="D224" s="10">
        <v>53000</v>
      </c>
      <c r="E224" s="10">
        <v>53000</v>
      </c>
      <c r="F224" s="17">
        <f t="shared" si="3"/>
        <v>100</v>
      </c>
    </row>
    <row r="225" spans="1:6" ht="38.25" outlineLevel="7" x14ac:dyDescent="0.2">
      <c r="A225" s="11" t="s">
        <v>272</v>
      </c>
      <c r="B225" s="5" t="s">
        <v>205</v>
      </c>
      <c r="C225" s="5" t="s">
        <v>257</v>
      </c>
      <c r="D225" s="12">
        <v>53000</v>
      </c>
      <c r="E225" s="12">
        <v>53000</v>
      </c>
      <c r="F225" s="18">
        <f t="shared" si="3"/>
        <v>100</v>
      </c>
    </row>
    <row r="226" spans="1:6" ht="38.25" outlineLevel="4" x14ac:dyDescent="0.2">
      <c r="A226" s="8" t="s">
        <v>208</v>
      </c>
      <c r="B226" s="9" t="s">
        <v>207</v>
      </c>
      <c r="C226" s="9"/>
      <c r="D226" s="10">
        <v>217000</v>
      </c>
      <c r="E226" s="10">
        <v>217000</v>
      </c>
      <c r="F226" s="17">
        <f t="shared" si="3"/>
        <v>100</v>
      </c>
    </row>
    <row r="227" spans="1:6" ht="76.5" outlineLevel="7" x14ac:dyDescent="0.2">
      <c r="A227" s="11" t="s">
        <v>271</v>
      </c>
      <c r="B227" s="5" t="s">
        <v>207</v>
      </c>
      <c r="C227" s="5" t="s">
        <v>256</v>
      </c>
      <c r="D227" s="12">
        <v>42000</v>
      </c>
      <c r="E227" s="12">
        <v>42000</v>
      </c>
      <c r="F227" s="18">
        <f t="shared" si="3"/>
        <v>100</v>
      </c>
    </row>
    <row r="228" spans="1:6" ht="38.25" outlineLevel="7" x14ac:dyDescent="0.2">
      <c r="A228" s="11" t="s">
        <v>272</v>
      </c>
      <c r="B228" s="5" t="s">
        <v>207</v>
      </c>
      <c r="C228" s="5" t="s">
        <v>257</v>
      </c>
      <c r="D228" s="12">
        <v>20000</v>
      </c>
      <c r="E228" s="12">
        <v>20000</v>
      </c>
      <c r="F228" s="18">
        <f t="shared" si="3"/>
        <v>100</v>
      </c>
    </row>
    <row r="229" spans="1:6" ht="25.5" outlineLevel="7" x14ac:dyDescent="0.2">
      <c r="A229" s="15" t="s">
        <v>273</v>
      </c>
      <c r="B229" s="5" t="s">
        <v>207</v>
      </c>
      <c r="C229" s="5" t="s">
        <v>258</v>
      </c>
      <c r="D229" s="12">
        <v>155000</v>
      </c>
      <c r="E229" s="12">
        <v>155000</v>
      </c>
      <c r="F229" s="18">
        <f t="shared" si="3"/>
        <v>100</v>
      </c>
    </row>
    <row r="230" spans="1:6" ht="38.25" outlineLevel="4" x14ac:dyDescent="0.2">
      <c r="A230" s="8" t="s">
        <v>210</v>
      </c>
      <c r="B230" s="9" t="s">
        <v>209</v>
      </c>
      <c r="C230" s="9"/>
      <c r="D230" s="10">
        <v>35000</v>
      </c>
      <c r="E230" s="10">
        <v>0</v>
      </c>
      <c r="F230" s="17">
        <f t="shared" si="3"/>
        <v>0</v>
      </c>
    </row>
    <row r="231" spans="1:6" ht="51" outlineLevel="5" x14ac:dyDescent="0.2">
      <c r="A231" s="8" t="s">
        <v>212</v>
      </c>
      <c r="B231" s="9" t="s">
        <v>211</v>
      </c>
      <c r="C231" s="9"/>
      <c r="D231" s="10">
        <v>35000</v>
      </c>
      <c r="E231" s="10">
        <v>0</v>
      </c>
      <c r="F231" s="17">
        <f t="shared" si="3"/>
        <v>0</v>
      </c>
    </row>
    <row r="232" spans="1:6" ht="38.25" outlineLevel="7" x14ac:dyDescent="0.2">
      <c r="A232" s="11" t="s">
        <v>272</v>
      </c>
      <c r="B232" s="5" t="s">
        <v>211</v>
      </c>
      <c r="C232" s="5" t="s">
        <v>257</v>
      </c>
      <c r="D232" s="12">
        <v>35000</v>
      </c>
      <c r="E232" s="12">
        <v>0</v>
      </c>
      <c r="F232" s="18">
        <f t="shared" si="3"/>
        <v>0</v>
      </c>
    </row>
    <row r="233" spans="1:6" ht="51" outlineLevel="2" x14ac:dyDescent="0.2">
      <c r="A233" s="8" t="s">
        <v>214</v>
      </c>
      <c r="B233" s="9" t="s">
        <v>213</v>
      </c>
      <c r="C233" s="9"/>
      <c r="D233" s="10">
        <v>31258419.390000001</v>
      </c>
      <c r="E233" s="10">
        <v>30957032.07</v>
      </c>
      <c r="F233" s="17">
        <f t="shared" si="3"/>
        <v>99.03582034574525</v>
      </c>
    </row>
    <row r="234" spans="1:6" ht="25.5" outlineLevel="3" x14ac:dyDescent="0.2">
      <c r="A234" s="8" t="s">
        <v>216</v>
      </c>
      <c r="B234" s="9" t="s">
        <v>215</v>
      </c>
      <c r="C234" s="9"/>
      <c r="D234" s="10">
        <v>534271</v>
      </c>
      <c r="E234" s="10">
        <v>534247.35</v>
      </c>
      <c r="F234" s="17">
        <f t="shared" si="3"/>
        <v>99.995573407502931</v>
      </c>
    </row>
    <row r="235" spans="1:6" ht="63.75" outlineLevel="4" x14ac:dyDescent="0.2">
      <c r="A235" s="8" t="s">
        <v>218</v>
      </c>
      <c r="B235" s="9" t="s">
        <v>217</v>
      </c>
      <c r="C235" s="9"/>
      <c r="D235" s="10">
        <v>534271</v>
      </c>
      <c r="E235" s="10">
        <v>534247.35</v>
      </c>
      <c r="F235" s="17">
        <f t="shared" si="3"/>
        <v>99.995573407502931</v>
      </c>
    </row>
    <row r="236" spans="1:6" ht="38.25" outlineLevel="7" x14ac:dyDescent="0.2">
      <c r="A236" s="11" t="s">
        <v>274</v>
      </c>
      <c r="B236" s="5" t="s">
        <v>217</v>
      </c>
      <c r="C236" s="5" t="s">
        <v>259</v>
      </c>
      <c r="D236" s="12">
        <v>534271</v>
      </c>
      <c r="E236" s="12">
        <v>534247.35</v>
      </c>
      <c r="F236" s="18">
        <f t="shared" si="3"/>
        <v>99.995573407502931</v>
      </c>
    </row>
    <row r="237" spans="1:6" ht="38.25" outlineLevel="3" x14ac:dyDescent="0.2">
      <c r="A237" s="8" t="s">
        <v>220</v>
      </c>
      <c r="B237" s="9" t="s">
        <v>219</v>
      </c>
      <c r="C237" s="9"/>
      <c r="D237" s="10">
        <v>4194606.9400000004</v>
      </c>
      <c r="E237" s="10">
        <v>4194606.9400000004</v>
      </c>
      <c r="F237" s="17">
        <f t="shared" si="3"/>
        <v>99.999999999999986</v>
      </c>
    </row>
    <row r="238" spans="1:6" ht="51" outlineLevel="4" x14ac:dyDescent="0.2">
      <c r="A238" s="8" t="s">
        <v>222</v>
      </c>
      <c r="B238" s="9" t="s">
        <v>221</v>
      </c>
      <c r="C238" s="9"/>
      <c r="D238" s="10">
        <v>394491.89</v>
      </c>
      <c r="E238" s="10">
        <v>394491.89</v>
      </c>
      <c r="F238" s="17">
        <f t="shared" si="3"/>
        <v>100</v>
      </c>
    </row>
    <row r="239" spans="1:6" ht="38.25" outlineLevel="7" x14ac:dyDescent="0.2">
      <c r="A239" s="11" t="s">
        <v>272</v>
      </c>
      <c r="B239" s="5" t="s">
        <v>221</v>
      </c>
      <c r="C239" s="5" t="s">
        <v>257</v>
      </c>
      <c r="D239" s="12">
        <v>394491.89</v>
      </c>
      <c r="E239" s="12">
        <v>394491.89</v>
      </c>
      <c r="F239" s="18">
        <f t="shared" si="3"/>
        <v>100</v>
      </c>
    </row>
    <row r="240" spans="1:6" ht="51" outlineLevel="4" x14ac:dyDescent="0.2">
      <c r="A240" s="8" t="s">
        <v>224</v>
      </c>
      <c r="B240" s="9" t="s">
        <v>223</v>
      </c>
      <c r="C240" s="9"/>
      <c r="D240" s="10">
        <v>3800115.05</v>
      </c>
      <c r="E240" s="10">
        <v>3800115.05</v>
      </c>
      <c r="F240" s="17">
        <f t="shared" si="3"/>
        <v>100</v>
      </c>
    </row>
    <row r="241" spans="1:6" ht="63.75" outlineLevel="5" x14ac:dyDescent="0.2">
      <c r="A241" s="8" t="s">
        <v>226</v>
      </c>
      <c r="B241" s="9" t="s">
        <v>225</v>
      </c>
      <c r="C241" s="9"/>
      <c r="D241" s="10">
        <v>3800115.05</v>
      </c>
      <c r="E241" s="10">
        <v>3800115.05</v>
      </c>
      <c r="F241" s="17">
        <f t="shared" si="3"/>
        <v>100</v>
      </c>
    </row>
    <row r="242" spans="1:6" ht="38.25" outlineLevel="7" x14ac:dyDescent="0.2">
      <c r="A242" s="11" t="s">
        <v>272</v>
      </c>
      <c r="B242" s="5" t="s">
        <v>225</v>
      </c>
      <c r="C242" s="5" t="s">
        <v>257</v>
      </c>
      <c r="D242" s="12">
        <v>3800115.05</v>
      </c>
      <c r="E242" s="12">
        <v>3800115.05</v>
      </c>
      <c r="F242" s="18">
        <f t="shared" si="3"/>
        <v>100</v>
      </c>
    </row>
    <row r="243" spans="1:6" ht="38.25" outlineLevel="3" x14ac:dyDescent="0.2">
      <c r="A243" s="8" t="s">
        <v>228</v>
      </c>
      <c r="B243" s="9" t="s">
        <v>227</v>
      </c>
      <c r="C243" s="9"/>
      <c r="D243" s="10">
        <v>25797523.670000002</v>
      </c>
      <c r="E243" s="10">
        <v>25796160</v>
      </c>
      <c r="F243" s="17">
        <f t="shared" si="3"/>
        <v>99.994713949999834</v>
      </c>
    </row>
    <row r="244" spans="1:6" ht="38.25" outlineLevel="4" x14ac:dyDescent="0.2">
      <c r="A244" s="8" t="s">
        <v>230</v>
      </c>
      <c r="B244" s="9" t="s">
        <v>229</v>
      </c>
      <c r="C244" s="9"/>
      <c r="D244" s="10">
        <v>4500000</v>
      </c>
      <c r="E244" s="10">
        <v>4500000</v>
      </c>
      <c r="F244" s="17">
        <f t="shared" si="3"/>
        <v>100</v>
      </c>
    </row>
    <row r="245" spans="1:6" ht="38.25" outlineLevel="5" x14ac:dyDescent="0.2">
      <c r="A245" s="8" t="s">
        <v>230</v>
      </c>
      <c r="B245" s="9" t="s">
        <v>229</v>
      </c>
      <c r="C245" s="9"/>
      <c r="D245" s="10">
        <v>4035509.05</v>
      </c>
      <c r="E245" s="10">
        <v>4035509.05</v>
      </c>
      <c r="F245" s="17">
        <f t="shared" si="3"/>
        <v>100</v>
      </c>
    </row>
    <row r="246" spans="1:6" ht="38.25" outlineLevel="7" x14ac:dyDescent="0.2">
      <c r="A246" s="11" t="s">
        <v>272</v>
      </c>
      <c r="B246" s="5" t="s">
        <v>229</v>
      </c>
      <c r="C246" s="5" t="s">
        <v>257</v>
      </c>
      <c r="D246" s="12">
        <v>4035509.05</v>
      </c>
      <c r="E246" s="12">
        <v>4035509.05</v>
      </c>
      <c r="F246" s="18">
        <f t="shared" si="3"/>
        <v>100</v>
      </c>
    </row>
    <row r="247" spans="1:6" ht="63.75" outlineLevel="5" x14ac:dyDescent="0.2">
      <c r="A247" s="8" t="s">
        <v>232</v>
      </c>
      <c r="B247" s="9" t="s">
        <v>231</v>
      </c>
      <c r="C247" s="9"/>
      <c r="D247" s="10">
        <v>464490.95</v>
      </c>
      <c r="E247" s="10">
        <v>464490.95</v>
      </c>
      <c r="F247" s="17">
        <f t="shared" si="3"/>
        <v>100.00000000000001</v>
      </c>
    </row>
    <row r="248" spans="1:6" ht="38.25" outlineLevel="7" x14ac:dyDescent="0.2">
      <c r="A248" s="11" t="s">
        <v>272</v>
      </c>
      <c r="B248" s="5" t="s">
        <v>231</v>
      </c>
      <c r="C248" s="5" t="s">
        <v>257</v>
      </c>
      <c r="D248" s="12">
        <v>464490.95</v>
      </c>
      <c r="E248" s="12">
        <v>464490.95</v>
      </c>
      <c r="F248" s="18">
        <f t="shared" si="3"/>
        <v>100.00000000000001</v>
      </c>
    </row>
    <row r="249" spans="1:6" ht="38.25" outlineLevel="4" x14ac:dyDescent="0.2">
      <c r="A249" s="8" t="s">
        <v>234</v>
      </c>
      <c r="B249" s="9" t="s">
        <v>233</v>
      </c>
      <c r="C249" s="9"/>
      <c r="D249" s="10">
        <v>21297523.670000002</v>
      </c>
      <c r="E249" s="10">
        <v>21296160</v>
      </c>
      <c r="F249" s="17">
        <f t="shared" si="3"/>
        <v>99.993597049022554</v>
      </c>
    </row>
    <row r="250" spans="1:6" ht="76.5" outlineLevel="5" x14ac:dyDescent="0.2">
      <c r="A250" s="8" t="s">
        <v>236</v>
      </c>
      <c r="B250" s="9" t="s">
        <v>235</v>
      </c>
      <c r="C250" s="9"/>
      <c r="D250" s="10">
        <v>21297523.670000002</v>
      </c>
      <c r="E250" s="10">
        <v>21296160</v>
      </c>
      <c r="F250" s="17">
        <f t="shared" si="3"/>
        <v>99.993597049022554</v>
      </c>
    </row>
    <row r="251" spans="1:6" ht="38.25" outlineLevel="7" x14ac:dyDescent="0.2">
      <c r="A251" s="11" t="s">
        <v>274</v>
      </c>
      <c r="B251" s="5" t="s">
        <v>235</v>
      </c>
      <c r="C251" s="5" t="s">
        <v>259</v>
      </c>
      <c r="D251" s="12">
        <v>21297523.670000002</v>
      </c>
      <c r="E251" s="12">
        <v>21296160</v>
      </c>
      <c r="F251" s="18">
        <f t="shared" si="3"/>
        <v>99.993597049022554</v>
      </c>
    </row>
    <row r="252" spans="1:6" ht="25.5" outlineLevel="3" x14ac:dyDescent="0.2">
      <c r="A252" s="8" t="s">
        <v>238</v>
      </c>
      <c r="B252" s="9" t="s">
        <v>237</v>
      </c>
      <c r="C252" s="9"/>
      <c r="D252" s="10">
        <v>732017.78</v>
      </c>
      <c r="E252" s="10">
        <v>432017.78</v>
      </c>
      <c r="F252" s="17">
        <f t="shared" si="3"/>
        <v>59.017388894570296</v>
      </c>
    </row>
    <row r="253" spans="1:6" ht="76.5" outlineLevel="4" x14ac:dyDescent="0.2">
      <c r="A253" s="8" t="s">
        <v>240</v>
      </c>
      <c r="B253" s="9" t="s">
        <v>239</v>
      </c>
      <c r="C253" s="9"/>
      <c r="D253" s="10">
        <v>200000</v>
      </c>
      <c r="E253" s="10">
        <v>50000</v>
      </c>
      <c r="F253" s="17">
        <f t="shared" si="3"/>
        <v>25</v>
      </c>
    </row>
    <row r="254" spans="1:6" ht="38.25" outlineLevel="7" x14ac:dyDescent="0.2">
      <c r="A254" s="11" t="s">
        <v>272</v>
      </c>
      <c r="B254" s="5" t="s">
        <v>239</v>
      </c>
      <c r="C254" s="5" t="s">
        <v>257</v>
      </c>
      <c r="D254" s="12">
        <v>200000</v>
      </c>
      <c r="E254" s="12">
        <v>50000</v>
      </c>
      <c r="F254" s="18">
        <f t="shared" si="3"/>
        <v>25</v>
      </c>
    </row>
    <row r="255" spans="1:6" ht="25.5" outlineLevel="4" x14ac:dyDescent="0.2">
      <c r="A255" s="8" t="s">
        <v>242</v>
      </c>
      <c r="B255" s="9" t="s">
        <v>241</v>
      </c>
      <c r="C255" s="9"/>
      <c r="D255" s="10">
        <v>532017.78</v>
      </c>
      <c r="E255" s="10">
        <v>382017.78</v>
      </c>
      <c r="F255" s="17">
        <f t="shared" si="3"/>
        <v>71.805453569615665</v>
      </c>
    </row>
    <row r="256" spans="1:6" ht="38.25" outlineLevel="7" x14ac:dyDescent="0.2">
      <c r="A256" s="11" t="s">
        <v>272</v>
      </c>
      <c r="B256" s="5" t="s">
        <v>241</v>
      </c>
      <c r="C256" s="5" t="s">
        <v>257</v>
      </c>
      <c r="D256" s="12">
        <v>532017.78</v>
      </c>
      <c r="E256" s="12">
        <v>382017.78</v>
      </c>
      <c r="F256" s="18">
        <f t="shared" si="3"/>
        <v>71.805453569615665</v>
      </c>
    </row>
    <row r="257" spans="1:6" outlineLevel="1" x14ac:dyDescent="0.2">
      <c r="A257" s="8" t="s">
        <v>244</v>
      </c>
      <c r="B257" s="9" t="s">
        <v>243</v>
      </c>
      <c r="C257" s="9"/>
      <c r="D257" s="10">
        <v>9510956.9100000001</v>
      </c>
      <c r="E257" s="10">
        <v>9424740.3000000007</v>
      </c>
      <c r="F257" s="17">
        <f t="shared" si="3"/>
        <v>99.093502254128069</v>
      </c>
    </row>
    <row r="258" spans="1:6" ht="25.5" outlineLevel="2" x14ac:dyDescent="0.2">
      <c r="A258" s="8" t="s">
        <v>246</v>
      </c>
      <c r="B258" s="9" t="s">
        <v>245</v>
      </c>
      <c r="C258" s="9"/>
      <c r="D258" s="10">
        <v>5170896.76</v>
      </c>
      <c r="E258" s="10">
        <v>5169903.3600000003</v>
      </c>
      <c r="F258" s="17">
        <f t="shared" si="3"/>
        <v>99.980788632105671</v>
      </c>
    </row>
    <row r="259" spans="1:6" ht="76.5" outlineLevel="7" x14ac:dyDescent="0.2">
      <c r="A259" s="11" t="s">
        <v>271</v>
      </c>
      <c r="B259" s="5" t="s">
        <v>245</v>
      </c>
      <c r="C259" s="5" t="s">
        <v>256</v>
      </c>
      <c r="D259" s="12">
        <f>D258-D260</f>
        <v>5113396.76</v>
      </c>
      <c r="E259" s="12">
        <f>E258-E260</f>
        <v>5112403.3600000003</v>
      </c>
      <c r="F259" s="18">
        <f t="shared" si="3"/>
        <v>99.98057260082436</v>
      </c>
    </row>
    <row r="260" spans="1:6" ht="38.25" outlineLevel="7" x14ac:dyDescent="0.2">
      <c r="A260" s="11" t="s">
        <v>272</v>
      </c>
      <c r="B260" s="5" t="s">
        <v>245</v>
      </c>
      <c r="C260" s="5" t="s">
        <v>257</v>
      </c>
      <c r="D260" s="12">
        <v>57500</v>
      </c>
      <c r="E260" s="12">
        <v>57500</v>
      </c>
      <c r="F260" s="18">
        <f t="shared" si="3"/>
        <v>100</v>
      </c>
    </row>
    <row r="261" spans="1:6" ht="25.5" outlineLevel="2" x14ac:dyDescent="0.2">
      <c r="A261" s="8" t="s">
        <v>248</v>
      </c>
      <c r="B261" s="9" t="s">
        <v>247</v>
      </c>
      <c r="C261" s="9"/>
      <c r="D261" s="10">
        <v>1819663.69</v>
      </c>
      <c r="E261" s="10">
        <v>1816745.72</v>
      </c>
      <c r="F261" s="17">
        <f t="shared" si="3"/>
        <v>99.839642346218398</v>
      </c>
    </row>
    <row r="262" spans="1:6" ht="76.5" outlineLevel="7" x14ac:dyDescent="0.2">
      <c r="A262" s="11" t="s">
        <v>271</v>
      </c>
      <c r="B262" s="5" t="s">
        <v>247</v>
      </c>
      <c r="C262" s="5" t="s">
        <v>256</v>
      </c>
      <c r="D262" s="12">
        <f>D261-D263-D264</f>
        <v>1806468.69</v>
      </c>
      <c r="E262" s="12">
        <f>E261-E263-E264</f>
        <v>1806350.72</v>
      </c>
      <c r="F262" s="18">
        <f t="shared" si="3"/>
        <v>99.993469579591761</v>
      </c>
    </row>
    <row r="263" spans="1:6" ht="38.25" outlineLevel="7" x14ac:dyDescent="0.2">
      <c r="A263" s="11" t="s">
        <v>272</v>
      </c>
      <c r="B263" s="5" t="s">
        <v>247</v>
      </c>
      <c r="C263" s="5" t="s">
        <v>257</v>
      </c>
      <c r="D263" s="12">
        <v>13095</v>
      </c>
      <c r="E263" s="12">
        <v>10395</v>
      </c>
      <c r="F263" s="18">
        <f t="shared" si="3"/>
        <v>79.381443298969074</v>
      </c>
    </row>
    <row r="264" spans="1:6" outlineLevel="7" x14ac:dyDescent="0.2">
      <c r="A264" s="11" t="s">
        <v>276</v>
      </c>
      <c r="B264" s="5" t="s">
        <v>247</v>
      </c>
      <c r="C264" s="5" t="s">
        <v>261</v>
      </c>
      <c r="D264" s="12">
        <v>100</v>
      </c>
      <c r="E264" s="12">
        <v>0</v>
      </c>
      <c r="F264" s="18">
        <f t="shared" si="3"/>
        <v>0</v>
      </c>
    </row>
    <row r="265" spans="1:6" ht="25.5" outlineLevel="2" x14ac:dyDescent="0.2">
      <c r="A265" s="8" t="s">
        <v>250</v>
      </c>
      <c r="B265" s="9" t="s">
        <v>249</v>
      </c>
      <c r="C265" s="9"/>
      <c r="D265" s="10">
        <v>2520396.46</v>
      </c>
      <c r="E265" s="10">
        <v>2438091.2200000002</v>
      </c>
      <c r="F265" s="17">
        <f t="shared" ref="F265:F272" si="4">E265/D265%</f>
        <v>96.734432804273979</v>
      </c>
    </row>
    <row r="266" spans="1:6" ht="38.25" outlineLevel="3" x14ac:dyDescent="0.2">
      <c r="A266" s="8" t="s">
        <v>252</v>
      </c>
      <c r="B266" s="9" t="s">
        <v>251</v>
      </c>
      <c r="C266" s="9"/>
      <c r="D266" s="10">
        <v>2169582.46</v>
      </c>
      <c r="E266" s="10">
        <v>2087277.22</v>
      </c>
      <c r="F266" s="17">
        <f t="shared" si="4"/>
        <v>96.206401853009083</v>
      </c>
    </row>
    <row r="267" spans="1:6" ht="76.5" outlineLevel="7" x14ac:dyDescent="0.2">
      <c r="A267" s="11" t="s">
        <v>271</v>
      </c>
      <c r="B267" s="5" t="s">
        <v>251</v>
      </c>
      <c r="C267" s="5" t="s">
        <v>256</v>
      </c>
      <c r="D267" s="12">
        <f>D266-D268-D269</f>
        <v>2158852.36</v>
      </c>
      <c r="E267" s="12">
        <f>E266-E268-E269</f>
        <v>2077029.63</v>
      </c>
      <c r="F267" s="18">
        <f t="shared" si="4"/>
        <v>96.209896910226874</v>
      </c>
    </row>
    <row r="268" spans="1:6" ht="38.25" outlineLevel="7" x14ac:dyDescent="0.2">
      <c r="A268" s="11" t="s">
        <v>272</v>
      </c>
      <c r="B268" s="5" t="s">
        <v>251</v>
      </c>
      <c r="C268" s="5" t="s">
        <v>257</v>
      </c>
      <c r="D268" s="12">
        <v>9023.1</v>
      </c>
      <c r="E268" s="12">
        <v>8741.25</v>
      </c>
      <c r="F268" s="18">
        <f t="shared" si="4"/>
        <v>96.876350699870329</v>
      </c>
    </row>
    <row r="269" spans="1:6" outlineLevel="7" x14ac:dyDescent="0.2">
      <c r="A269" s="11" t="s">
        <v>276</v>
      </c>
      <c r="B269" s="5" t="s">
        <v>251</v>
      </c>
      <c r="C269" s="5" t="s">
        <v>261</v>
      </c>
      <c r="D269" s="12">
        <v>1707</v>
      </c>
      <c r="E269" s="12">
        <v>1506.34</v>
      </c>
      <c r="F269" s="18">
        <f t="shared" si="4"/>
        <v>88.244874048037488</v>
      </c>
    </row>
    <row r="270" spans="1:6" ht="38.25" outlineLevel="3" x14ac:dyDescent="0.2">
      <c r="A270" s="8" t="s">
        <v>254</v>
      </c>
      <c r="B270" s="9" t="s">
        <v>253</v>
      </c>
      <c r="C270" s="9"/>
      <c r="D270" s="10">
        <v>350814</v>
      </c>
      <c r="E270" s="10">
        <v>350814</v>
      </c>
      <c r="F270" s="17">
        <f t="shared" si="4"/>
        <v>100</v>
      </c>
    </row>
    <row r="271" spans="1:6" ht="38.25" outlineLevel="7" x14ac:dyDescent="0.2">
      <c r="A271" s="11" t="s">
        <v>272</v>
      </c>
      <c r="B271" s="5" t="s">
        <v>253</v>
      </c>
      <c r="C271" s="5" t="s">
        <v>257</v>
      </c>
      <c r="D271" s="12">
        <v>350814</v>
      </c>
      <c r="E271" s="12">
        <v>350814</v>
      </c>
      <c r="F271" s="18">
        <f t="shared" si="4"/>
        <v>100</v>
      </c>
    </row>
    <row r="272" spans="1:6" x14ac:dyDescent="0.2">
      <c r="A272" s="16" t="s">
        <v>255</v>
      </c>
      <c r="B272" s="14"/>
      <c r="C272" s="14"/>
      <c r="D272" s="10">
        <v>612837063.91999996</v>
      </c>
      <c r="E272" s="10">
        <v>551647131.08000004</v>
      </c>
      <c r="F272" s="17">
        <f t="shared" si="4"/>
        <v>90.015301547102965</v>
      </c>
    </row>
    <row r="274" spans="1:5" s="2" customFormat="1" ht="12.75" customHeight="1" x14ac:dyDescent="0.2">
      <c r="A274" s="22" t="s">
        <v>277</v>
      </c>
      <c r="B274" s="22"/>
      <c r="C274" s="23"/>
      <c r="D274" s="23"/>
      <c r="E274" s="23"/>
    </row>
    <row r="275" spans="1:5" s="2" customFormat="1" ht="12.75" customHeight="1" x14ac:dyDescent="0.2">
      <c r="A275" s="22" t="s">
        <v>278</v>
      </c>
      <c r="B275" s="22"/>
      <c r="C275" s="24"/>
      <c r="D275" s="25" t="s">
        <v>279</v>
      </c>
      <c r="E275" s="25"/>
    </row>
  </sheetData>
  <mergeCells count="7">
    <mergeCell ref="A275:B275"/>
    <mergeCell ref="D275:E275"/>
    <mergeCell ref="E1:F1"/>
    <mergeCell ref="C2:F2"/>
    <mergeCell ref="A4:F4"/>
    <mergeCell ref="A5:F5"/>
    <mergeCell ref="A274:B274"/>
  </mergeCells>
  <pageMargins left="0.74803149606299213" right="0.74803149606299213" top="0.98425196850393704" bottom="0.98425196850393704" header="0.51181102362204722" footer="0.51181102362204722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rep:2.50.0.14</dc:description>
  <cp:lastModifiedBy>comp</cp:lastModifiedBy>
  <cp:lastPrinted>2020-03-06T01:51:26Z</cp:lastPrinted>
  <dcterms:created xsi:type="dcterms:W3CDTF">2020-03-06T01:51:53Z</dcterms:created>
  <dcterms:modified xsi:type="dcterms:W3CDTF">2020-03-06T05:52:45Z</dcterms:modified>
</cp:coreProperties>
</file>