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45" windowWidth="15480" windowHeight="11520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'Лист1'!$A$1:$Y$30</definedName>
  </definedNames>
  <calcPr fullCalcOnLoad="1"/>
</workbook>
</file>

<file path=xl/sharedStrings.xml><?xml version="1.0" encoding="utf-8"?>
<sst xmlns="http://schemas.openxmlformats.org/spreadsheetml/2006/main" count="74" uniqueCount="54">
  <si>
    <t xml:space="preserve">                                                                    </t>
  </si>
  <si>
    <t>(подпись)</t>
  </si>
  <si>
    <t>(тыс.рублей)</t>
  </si>
  <si>
    <t>п/п</t>
  </si>
  <si>
    <t>Причины не исполнения</t>
  </si>
  <si>
    <t>Процент исполнения</t>
  </si>
  <si>
    <t>(наименование муниципального образования)</t>
  </si>
  <si>
    <t>(расшифровка подписи)</t>
  </si>
  <si>
    <t>1.2</t>
  </si>
  <si>
    <t>1.3</t>
  </si>
  <si>
    <t>1.4</t>
  </si>
  <si>
    <t>Всего</t>
  </si>
  <si>
    <t>в том числе за счет средств</t>
  </si>
  <si>
    <t>федерального бюджета</t>
  </si>
  <si>
    <t>областного бюджета</t>
  </si>
  <si>
    <t>местного бюджета</t>
  </si>
  <si>
    <t>средства текущего года</t>
  </si>
  <si>
    <t>кроме средств на выполнение условий софин-я</t>
  </si>
  <si>
    <t>3=4+5+6+7+8+9+10</t>
  </si>
  <si>
    <t>11=12+13+14+15+16+17+18</t>
  </si>
  <si>
    <t>по условиям софин-я предыдущих периодов</t>
  </si>
  <si>
    <t>по условиям софин-я текущего года</t>
  </si>
  <si>
    <t>1.5</t>
  </si>
  <si>
    <t>19=20+21+22</t>
  </si>
  <si>
    <t>23=11/3*100</t>
  </si>
  <si>
    <t>Наименование расходов по направлениям</t>
  </si>
  <si>
    <t>Содержание автомобильных дорог общего пользования, находящихся в муниципальной собственности , и сооружений на них</t>
  </si>
  <si>
    <t>Ремонт автомобильных дорог общего пользования, находящихся в муниципальной собственности , и сооружений на них</t>
  </si>
  <si>
    <t>Капитальный ремонт автомобильных дорог общего пользования, находящихся в муниципальной собственности , и сооружений на них</t>
  </si>
  <si>
    <t>Строительство (реконструкция) автомобильных дорог общего пользования, находящихся в муниципальной собственности , и сооружений на них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</si>
  <si>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</si>
  <si>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Прочие расходы, не вошедшие в пункты 1-5, в том числе по направлениям расходования:</t>
  </si>
  <si>
    <t>в том числе в рамках муниципального дорожного фонда</t>
  </si>
  <si>
    <t>2.7</t>
  </si>
  <si>
    <t>2.8</t>
  </si>
  <si>
    <t>Дорожное хозяйство</t>
  </si>
  <si>
    <r>
      <t xml:space="preserve">Код бюджетной классификации (КФСР-КЦСР-КВР-КОСГУ) </t>
    </r>
    <r>
      <rPr>
        <b/>
        <sz val="20"/>
        <rFont val="Times New Roman"/>
        <family val="1"/>
      </rPr>
      <t>*</t>
    </r>
  </si>
  <si>
    <t>Приложение № 1</t>
  </si>
  <si>
    <r>
      <rPr>
        <b/>
        <sz val="20"/>
        <rFont val="Times New Roman"/>
        <family val="1"/>
      </rPr>
      <t>*</t>
    </r>
    <r>
      <rPr>
        <b/>
        <sz val="14"/>
        <rFont val="Times New Roman"/>
        <family val="1"/>
      </rPr>
      <t xml:space="preserve"> Код бюджетной классификации указывается  в одной ячейке путем перечисления по источникам финансирования. Например: хххх - ххххххх - ххх - ххх (ОБ), хххх - ххххххх - ххх - ххх (ФБ), хххх - ххххххх - ххх - ххх  (МБ).</t>
    </r>
  </si>
  <si>
    <t xml:space="preserve"> остатки на 01.01.2015</t>
  </si>
  <si>
    <t>Предусмотрено в местном бюджете 
на 2015 год</t>
  </si>
  <si>
    <t>Кассовый расход за 2015 год</t>
  </si>
  <si>
    <t>1</t>
  </si>
  <si>
    <t>1.1.</t>
  </si>
  <si>
    <t>1.6</t>
  </si>
  <si>
    <t xml:space="preserve">Расшифровка по расходам, осуществляемым в сфере дорожного хозяйства
(по консолидированному бюджету)
</t>
  </si>
  <si>
    <t>Остаток на 01.01.2016</t>
  </si>
  <si>
    <t>КАТАНГСКИЙ РАЙОН</t>
  </si>
  <si>
    <t xml:space="preserve">Остаток средств сложился из-за того, что не все дороги находятся в муниципальной собственности 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</si>
  <si>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</si>
  <si>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</si>
  <si>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Исполнитель: Большедворская Л.Г., тел.:(839560)21-570</t>
  </si>
  <si>
    <t>Верхотурова Т. А., тел. 8(39560)21072</t>
  </si>
  <si>
    <t>0409-4100000-244-222,225,226 (МБ)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</si>
</sst>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0000"/>
    <numFmt numFmtId="170" formatCode="0.0000"/>
    <numFmt numFmtId="171" formatCode="0.000"/>
    <numFmt numFmtId="172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7" fillId="0" borderId="11" xfId="52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4" fillId="0" borderId="11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32" borderId="11" xfId="52" applyFont="1" applyFill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left" vertical="center" wrapText="1"/>
    </xf>
    <xf numFmtId="0" fontId="8" fillId="0" borderId="11" xfId="52" applyFont="1" applyFill="1" applyBorder="1" applyAlignment="1">
      <alignment horizontal="left" vertical="center" wrapText="1"/>
      <protection/>
    </xf>
    <xf numFmtId="4" fontId="7" fillId="32" borderId="11" xfId="0" applyNumberFormat="1" applyFont="1" applyFill="1" applyBorder="1" applyAlignment="1">
      <alignment vertical="center" wrapText="1"/>
    </xf>
    <xf numFmtId="49" fontId="7" fillId="32" borderId="11" xfId="52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4" fontId="7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="60" zoomScaleNormal="7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S16" sqref="S16"/>
    </sheetView>
  </sheetViews>
  <sheetFormatPr defaultColWidth="9.00390625" defaultRowHeight="12.75"/>
  <cols>
    <col min="1" max="1" width="6.875" style="24" customWidth="1"/>
    <col min="2" max="2" width="40.00390625" style="1" customWidth="1"/>
    <col min="3" max="3" width="19.125" style="1" customWidth="1"/>
    <col min="4" max="10" width="15.625" style="1" customWidth="1"/>
    <col min="11" max="11" width="20.75390625" style="21" customWidth="1"/>
    <col min="12" max="18" width="15.625" style="1" customWidth="1"/>
    <col min="19" max="19" width="20.75390625" style="1" customWidth="1"/>
    <col min="20" max="20" width="12.25390625" style="1" customWidth="1"/>
    <col min="21" max="21" width="17.125" style="1" customWidth="1"/>
    <col min="22" max="22" width="14.875" style="1" customWidth="1"/>
    <col min="23" max="23" width="14.25390625" style="1" customWidth="1"/>
    <col min="24" max="24" width="14.125" style="1" customWidth="1"/>
    <col min="25" max="25" width="14.625" style="1" customWidth="1"/>
    <col min="26" max="26" width="15.625" style="1" customWidth="1"/>
    <col min="27" max="16384" width="9.125" style="1" customWidth="1"/>
  </cols>
  <sheetData>
    <row r="1" spans="5:23" ht="15.75">
      <c r="E1" s="10"/>
      <c r="F1" s="10"/>
      <c r="W1" s="10" t="s">
        <v>37</v>
      </c>
    </row>
    <row r="2" ht="9.75" customHeight="1"/>
    <row r="3" spans="1:25" s="2" customFormat="1" ht="48" customHeight="1">
      <c r="A3" s="25"/>
      <c r="B3" s="53" t="s">
        <v>45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2:3" ht="16.5" customHeight="1">
      <c r="B4" s="54"/>
      <c r="C4" s="54"/>
    </row>
    <row r="5" spans="1:14" s="8" customFormat="1" ht="16.5" customHeight="1">
      <c r="A5" s="26"/>
      <c r="B5" s="11"/>
      <c r="G5" s="9"/>
      <c r="H5" s="9"/>
      <c r="I5" s="59" t="s">
        <v>47</v>
      </c>
      <c r="J5" s="59"/>
      <c r="K5" s="59"/>
      <c r="L5" s="59"/>
      <c r="M5" s="59"/>
      <c r="N5" s="59"/>
    </row>
    <row r="6" spans="7:14" ht="16.5" customHeight="1">
      <c r="G6" s="35"/>
      <c r="H6" s="35"/>
      <c r="I6" s="30"/>
      <c r="J6" s="30"/>
      <c r="K6" s="47" t="s">
        <v>6</v>
      </c>
      <c r="L6" s="30"/>
      <c r="M6" s="30"/>
      <c r="N6" s="30"/>
    </row>
    <row r="7" spans="2:4" ht="23.25" customHeight="1">
      <c r="B7" s="3"/>
      <c r="C7" s="3"/>
      <c r="D7" s="3"/>
    </row>
    <row r="8" spans="2:25" ht="16.5" customHeight="1">
      <c r="B8" s="4"/>
      <c r="C8" s="5"/>
      <c r="D8" s="5"/>
      <c r="E8" s="7"/>
      <c r="F8" s="7"/>
      <c r="Y8" s="29" t="s">
        <v>2</v>
      </c>
    </row>
    <row r="9" spans="1:25" s="12" customFormat="1" ht="48" customHeight="1">
      <c r="A9" s="56" t="s">
        <v>3</v>
      </c>
      <c r="B9" s="55" t="s">
        <v>25</v>
      </c>
      <c r="C9" s="55" t="s">
        <v>36</v>
      </c>
      <c r="D9" s="55" t="s">
        <v>40</v>
      </c>
      <c r="E9" s="55"/>
      <c r="F9" s="55"/>
      <c r="G9" s="55"/>
      <c r="H9" s="55"/>
      <c r="I9" s="55"/>
      <c r="J9" s="55"/>
      <c r="K9" s="55"/>
      <c r="L9" s="55" t="s">
        <v>41</v>
      </c>
      <c r="M9" s="55"/>
      <c r="N9" s="55"/>
      <c r="O9" s="55"/>
      <c r="P9" s="55"/>
      <c r="Q9" s="55"/>
      <c r="R9" s="55"/>
      <c r="S9" s="55"/>
      <c r="T9" s="55" t="s">
        <v>46</v>
      </c>
      <c r="U9" s="55"/>
      <c r="V9" s="55"/>
      <c r="W9" s="55"/>
      <c r="X9" s="55" t="s">
        <v>5</v>
      </c>
      <c r="Y9" s="55" t="s">
        <v>4</v>
      </c>
    </row>
    <row r="10" spans="1:25" s="12" customFormat="1" ht="20.25" customHeight="1">
      <c r="A10" s="57"/>
      <c r="B10" s="55"/>
      <c r="C10" s="55"/>
      <c r="D10" s="55" t="s">
        <v>11</v>
      </c>
      <c r="E10" s="55" t="s">
        <v>12</v>
      </c>
      <c r="F10" s="55"/>
      <c r="G10" s="55"/>
      <c r="H10" s="55"/>
      <c r="I10" s="55"/>
      <c r="J10" s="55"/>
      <c r="K10" s="55"/>
      <c r="L10" s="55" t="s">
        <v>11</v>
      </c>
      <c r="M10" s="55" t="s">
        <v>12</v>
      </c>
      <c r="N10" s="55"/>
      <c r="O10" s="55"/>
      <c r="P10" s="55"/>
      <c r="Q10" s="55"/>
      <c r="R10" s="55"/>
      <c r="S10" s="55"/>
      <c r="T10" s="55" t="s">
        <v>11</v>
      </c>
      <c r="U10" s="55" t="s">
        <v>12</v>
      </c>
      <c r="V10" s="55"/>
      <c r="W10" s="55"/>
      <c r="X10" s="55"/>
      <c r="Y10" s="55"/>
    </row>
    <row r="11" spans="1:25" s="12" customFormat="1" ht="41.25" customHeight="1">
      <c r="A11" s="57"/>
      <c r="B11" s="55"/>
      <c r="C11" s="55"/>
      <c r="D11" s="55"/>
      <c r="E11" s="55" t="s">
        <v>13</v>
      </c>
      <c r="F11" s="55"/>
      <c r="G11" s="60" t="s">
        <v>14</v>
      </c>
      <c r="H11" s="60"/>
      <c r="I11" s="60" t="s">
        <v>15</v>
      </c>
      <c r="J11" s="60"/>
      <c r="K11" s="60"/>
      <c r="L11" s="55"/>
      <c r="M11" s="55" t="s">
        <v>13</v>
      </c>
      <c r="N11" s="55"/>
      <c r="O11" s="60" t="s">
        <v>14</v>
      </c>
      <c r="P11" s="60"/>
      <c r="Q11" s="60" t="s">
        <v>15</v>
      </c>
      <c r="R11" s="60"/>
      <c r="S11" s="60"/>
      <c r="T11" s="55"/>
      <c r="U11" s="31" t="s">
        <v>13</v>
      </c>
      <c r="V11" s="31" t="s">
        <v>14</v>
      </c>
      <c r="W11" s="36" t="s">
        <v>15</v>
      </c>
      <c r="X11" s="55"/>
      <c r="Y11" s="55"/>
    </row>
    <row r="12" spans="1:25" s="12" customFormat="1" ht="80.25" customHeight="1">
      <c r="A12" s="58"/>
      <c r="B12" s="55"/>
      <c r="C12" s="55"/>
      <c r="D12" s="55"/>
      <c r="E12" s="31" t="s">
        <v>39</v>
      </c>
      <c r="F12" s="31" t="s">
        <v>16</v>
      </c>
      <c r="G12" s="31" t="s">
        <v>39</v>
      </c>
      <c r="H12" s="31" t="s">
        <v>16</v>
      </c>
      <c r="I12" s="31" t="s">
        <v>20</v>
      </c>
      <c r="J12" s="31" t="s">
        <v>21</v>
      </c>
      <c r="K12" s="31" t="s">
        <v>17</v>
      </c>
      <c r="L12" s="55"/>
      <c r="M12" s="31" t="s">
        <v>39</v>
      </c>
      <c r="N12" s="31" t="s">
        <v>16</v>
      </c>
      <c r="O12" s="31" t="s">
        <v>39</v>
      </c>
      <c r="P12" s="31" t="s">
        <v>16</v>
      </c>
      <c r="Q12" s="31" t="s">
        <v>20</v>
      </c>
      <c r="R12" s="31" t="s">
        <v>21</v>
      </c>
      <c r="S12" s="31" t="s">
        <v>17</v>
      </c>
      <c r="T12" s="55"/>
      <c r="U12" s="31"/>
      <c r="V12" s="31"/>
      <c r="W12" s="14"/>
      <c r="X12" s="55"/>
      <c r="Y12" s="55"/>
    </row>
    <row r="13" spans="1:25" s="2" customFormat="1" ht="32.25" customHeight="1">
      <c r="A13" s="33"/>
      <c r="B13" s="34">
        <v>1</v>
      </c>
      <c r="C13" s="34">
        <v>2</v>
      </c>
      <c r="D13" s="34" t="s">
        <v>18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34" t="s">
        <v>19</v>
      </c>
      <c r="M13" s="34">
        <v>12</v>
      </c>
      <c r="N13" s="34">
        <v>13</v>
      </c>
      <c r="O13" s="34">
        <v>14</v>
      </c>
      <c r="P13" s="34">
        <v>15</v>
      </c>
      <c r="Q13" s="34">
        <v>16</v>
      </c>
      <c r="R13" s="34">
        <v>17</v>
      </c>
      <c r="S13" s="34">
        <v>18</v>
      </c>
      <c r="T13" s="34" t="s">
        <v>23</v>
      </c>
      <c r="U13" s="34">
        <v>20</v>
      </c>
      <c r="V13" s="34">
        <v>21</v>
      </c>
      <c r="W13" s="34">
        <v>22</v>
      </c>
      <c r="X13" s="34" t="s">
        <v>24</v>
      </c>
      <c r="Y13" s="34">
        <v>24</v>
      </c>
    </row>
    <row r="14" spans="1:25" s="39" customFormat="1" ht="18.75">
      <c r="A14" s="43" t="s">
        <v>42</v>
      </c>
      <c r="B14" s="42" t="s">
        <v>35</v>
      </c>
      <c r="C14" s="37"/>
      <c r="D14" s="37"/>
      <c r="E14" s="37"/>
      <c r="F14" s="37"/>
      <c r="G14" s="37"/>
      <c r="H14" s="38"/>
      <c r="I14" s="38"/>
      <c r="J14" s="38"/>
      <c r="K14" s="4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12" customFormat="1" ht="120" customHeight="1">
      <c r="A15" s="28" t="s">
        <v>43</v>
      </c>
      <c r="B15" s="14" t="s">
        <v>26</v>
      </c>
      <c r="C15" s="31" t="s">
        <v>53</v>
      </c>
      <c r="D15" s="13">
        <f aca="true" t="shared" si="0" ref="D15:D20">E15+F15+G15+H15+I15+J15+K15</f>
        <v>29136</v>
      </c>
      <c r="E15" s="13"/>
      <c r="F15" s="13"/>
      <c r="G15" s="13"/>
      <c r="H15" s="44"/>
      <c r="I15" s="44"/>
      <c r="J15" s="44"/>
      <c r="K15" s="44">
        <v>29136</v>
      </c>
      <c r="L15" s="13">
        <f aca="true" t="shared" si="1" ref="L15:L20">M15+N15+O15+P15+Q15+R15+S15</f>
        <v>13009</v>
      </c>
      <c r="M15" s="44"/>
      <c r="N15" s="44"/>
      <c r="O15" s="44"/>
      <c r="P15" s="44"/>
      <c r="Q15" s="44"/>
      <c r="R15" s="44"/>
      <c r="S15" s="44">
        <v>13009</v>
      </c>
      <c r="T15" s="44">
        <f aca="true" t="shared" si="2" ref="T15:T20">U15+V15+W15</f>
        <v>16127</v>
      </c>
      <c r="U15" s="44"/>
      <c r="V15" s="44"/>
      <c r="W15" s="44">
        <f aca="true" t="shared" si="3" ref="W15:W20">K15-S15</f>
        <v>16127</v>
      </c>
      <c r="X15" s="45">
        <f>L15/D15*100</f>
        <v>44.64923119165294</v>
      </c>
      <c r="Y15" s="50" t="s">
        <v>48</v>
      </c>
    </row>
    <row r="16" spans="1:25" s="12" customFormat="1" ht="93.75">
      <c r="A16" s="28" t="s">
        <v>8</v>
      </c>
      <c r="B16" s="14" t="s">
        <v>27</v>
      </c>
      <c r="C16" s="31"/>
      <c r="D16" s="13">
        <f t="shared" si="0"/>
        <v>0</v>
      </c>
      <c r="E16" s="13"/>
      <c r="F16" s="13"/>
      <c r="G16" s="13"/>
      <c r="H16" s="32"/>
      <c r="I16" s="32"/>
      <c r="J16" s="32"/>
      <c r="K16" s="49"/>
      <c r="L16" s="13">
        <f t="shared" si="1"/>
        <v>0</v>
      </c>
      <c r="M16" s="32"/>
      <c r="N16" s="32"/>
      <c r="O16" s="32"/>
      <c r="P16" s="32"/>
      <c r="Q16" s="32"/>
      <c r="R16" s="32"/>
      <c r="S16" s="32"/>
      <c r="T16" s="44">
        <f t="shared" si="2"/>
        <v>0</v>
      </c>
      <c r="U16" s="32"/>
      <c r="V16" s="32"/>
      <c r="W16" s="44">
        <f t="shared" si="3"/>
        <v>0</v>
      </c>
      <c r="X16" s="45" t="e">
        <f>L16/D16*100</f>
        <v>#DIV/0!</v>
      </c>
      <c r="Y16" s="51"/>
    </row>
    <row r="17" spans="1:25" s="12" customFormat="1" ht="93.75">
      <c r="A17" s="28" t="s">
        <v>9</v>
      </c>
      <c r="B17" s="14" t="s">
        <v>28</v>
      </c>
      <c r="C17" s="13"/>
      <c r="D17" s="13">
        <f t="shared" si="0"/>
        <v>0</v>
      </c>
      <c r="E17" s="13"/>
      <c r="F17" s="13"/>
      <c r="G17" s="13"/>
      <c r="H17" s="32"/>
      <c r="I17" s="32"/>
      <c r="J17" s="32"/>
      <c r="K17" s="49"/>
      <c r="L17" s="13">
        <f t="shared" si="1"/>
        <v>0</v>
      </c>
      <c r="M17" s="32"/>
      <c r="N17" s="32"/>
      <c r="O17" s="32"/>
      <c r="P17" s="32"/>
      <c r="Q17" s="32"/>
      <c r="R17" s="32"/>
      <c r="S17" s="32"/>
      <c r="T17" s="44">
        <f t="shared" si="2"/>
        <v>0</v>
      </c>
      <c r="U17" s="32"/>
      <c r="V17" s="32"/>
      <c r="W17" s="44">
        <f t="shared" si="3"/>
        <v>0</v>
      </c>
      <c r="X17" s="32"/>
      <c r="Y17" s="51"/>
    </row>
    <row r="18" spans="1:25" s="12" customFormat="1" ht="93.75">
      <c r="A18" s="28" t="s">
        <v>10</v>
      </c>
      <c r="B18" s="14" t="s">
        <v>29</v>
      </c>
      <c r="C18" s="13"/>
      <c r="D18" s="13">
        <f t="shared" si="0"/>
        <v>0</v>
      </c>
      <c r="E18" s="13"/>
      <c r="F18" s="13"/>
      <c r="G18" s="13"/>
      <c r="H18" s="32"/>
      <c r="I18" s="32"/>
      <c r="J18" s="32"/>
      <c r="K18" s="49"/>
      <c r="L18" s="13">
        <f t="shared" si="1"/>
        <v>0</v>
      </c>
      <c r="M18" s="32"/>
      <c r="N18" s="32"/>
      <c r="O18" s="32"/>
      <c r="P18" s="32"/>
      <c r="Q18" s="32"/>
      <c r="R18" s="32"/>
      <c r="S18" s="32"/>
      <c r="T18" s="44">
        <f t="shared" si="2"/>
        <v>0</v>
      </c>
      <c r="U18" s="32"/>
      <c r="V18" s="32"/>
      <c r="W18" s="44">
        <f t="shared" si="3"/>
        <v>0</v>
      </c>
      <c r="X18" s="32"/>
      <c r="Y18" s="52"/>
    </row>
    <row r="19" spans="1:25" s="12" customFormat="1" ht="112.5">
      <c r="A19" s="28" t="s">
        <v>22</v>
      </c>
      <c r="B19" s="40" t="s">
        <v>30</v>
      </c>
      <c r="C19" s="13"/>
      <c r="D19" s="13">
        <f t="shared" si="0"/>
        <v>0</v>
      </c>
      <c r="E19" s="13"/>
      <c r="F19" s="13"/>
      <c r="G19" s="13"/>
      <c r="H19" s="32"/>
      <c r="I19" s="32"/>
      <c r="J19" s="32"/>
      <c r="K19" s="49"/>
      <c r="L19" s="13">
        <f t="shared" si="1"/>
        <v>0</v>
      </c>
      <c r="M19" s="32"/>
      <c r="N19" s="32"/>
      <c r="O19" s="32"/>
      <c r="P19" s="32"/>
      <c r="Q19" s="32"/>
      <c r="R19" s="32"/>
      <c r="S19" s="32"/>
      <c r="T19" s="44">
        <f t="shared" si="2"/>
        <v>0</v>
      </c>
      <c r="U19" s="32"/>
      <c r="V19" s="32"/>
      <c r="W19" s="44">
        <f t="shared" si="3"/>
        <v>0</v>
      </c>
      <c r="X19" s="32"/>
      <c r="Y19" s="32"/>
    </row>
    <row r="20" spans="1:25" s="12" customFormat="1" ht="56.25">
      <c r="A20" s="28" t="s">
        <v>44</v>
      </c>
      <c r="B20" s="41" t="s">
        <v>31</v>
      </c>
      <c r="C20" s="13"/>
      <c r="D20" s="13">
        <f t="shared" si="0"/>
        <v>0</v>
      </c>
      <c r="E20" s="13"/>
      <c r="F20" s="13"/>
      <c r="G20" s="13"/>
      <c r="H20" s="32"/>
      <c r="I20" s="32"/>
      <c r="J20" s="32"/>
      <c r="K20" s="49"/>
      <c r="L20" s="13">
        <f t="shared" si="1"/>
        <v>0</v>
      </c>
      <c r="M20" s="32"/>
      <c r="N20" s="32"/>
      <c r="O20" s="32"/>
      <c r="P20" s="32"/>
      <c r="Q20" s="32"/>
      <c r="R20" s="32"/>
      <c r="S20" s="32"/>
      <c r="T20" s="44">
        <f t="shared" si="2"/>
        <v>0</v>
      </c>
      <c r="U20" s="32"/>
      <c r="V20" s="32"/>
      <c r="W20" s="44">
        <f t="shared" si="3"/>
        <v>0</v>
      </c>
      <c r="X20" s="32"/>
      <c r="Y20" s="32"/>
    </row>
    <row r="21" spans="1:25" s="12" customFormat="1" ht="18.75">
      <c r="A21" s="28" t="s">
        <v>33</v>
      </c>
      <c r="B21" s="15" t="s">
        <v>11</v>
      </c>
      <c r="C21" s="13"/>
      <c r="D21" s="13">
        <f>SUM(D15:D20)</f>
        <v>29136</v>
      </c>
      <c r="E21" s="13">
        <f aca="true" t="shared" si="4" ref="E21:W21">SUM(E15:E20)</f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29136</v>
      </c>
      <c r="L21" s="13">
        <f t="shared" si="4"/>
        <v>13009</v>
      </c>
      <c r="M21" s="13">
        <f t="shared" si="4"/>
        <v>0</v>
      </c>
      <c r="N21" s="13">
        <f t="shared" si="4"/>
        <v>0</v>
      </c>
      <c r="O21" s="13">
        <f t="shared" si="4"/>
        <v>0</v>
      </c>
      <c r="P21" s="13">
        <f t="shared" si="4"/>
        <v>0</v>
      </c>
      <c r="Q21" s="13">
        <f t="shared" si="4"/>
        <v>0</v>
      </c>
      <c r="R21" s="13">
        <f t="shared" si="4"/>
        <v>0</v>
      </c>
      <c r="S21" s="13">
        <f t="shared" si="4"/>
        <v>13009</v>
      </c>
      <c r="T21" s="13">
        <f t="shared" si="4"/>
        <v>16127</v>
      </c>
      <c r="U21" s="13">
        <f t="shared" si="4"/>
        <v>0</v>
      </c>
      <c r="V21" s="13">
        <f t="shared" si="4"/>
        <v>0</v>
      </c>
      <c r="W21" s="13">
        <f t="shared" si="4"/>
        <v>16127</v>
      </c>
      <c r="X21" s="46">
        <f>L21/D21*100</f>
        <v>44.64923119165294</v>
      </c>
      <c r="Y21" s="32"/>
    </row>
    <row r="22" spans="1:25" s="12" customFormat="1" ht="56.25">
      <c r="A22" s="28" t="s">
        <v>34</v>
      </c>
      <c r="B22" s="15" t="s">
        <v>32</v>
      </c>
      <c r="C22" s="13"/>
      <c r="D22" s="13">
        <f>D21</f>
        <v>29136</v>
      </c>
      <c r="E22" s="13">
        <f aca="true" t="shared" si="5" ref="E22:W22">E21</f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29136</v>
      </c>
      <c r="L22" s="13">
        <f t="shared" si="5"/>
        <v>13009</v>
      </c>
      <c r="M22" s="13">
        <f t="shared" si="5"/>
        <v>0</v>
      </c>
      <c r="N22" s="13">
        <f t="shared" si="5"/>
        <v>0</v>
      </c>
      <c r="O22" s="13">
        <f t="shared" si="5"/>
        <v>0</v>
      </c>
      <c r="P22" s="13">
        <f t="shared" si="5"/>
        <v>0</v>
      </c>
      <c r="Q22" s="13">
        <f t="shared" si="5"/>
        <v>0</v>
      </c>
      <c r="R22" s="13">
        <f t="shared" si="5"/>
        <v>0</v>
      </c>
      <c r="S22" s="13">
        <f t="shared" si="5"/>
        <v>13009</v>
      </c>
      <c r="T22" s="13">
        <f t="shared" si="5"/>
        <v>16127</v>
      </c>
      <c r="U22" s="13">
        <f t="shared" si="5"/>
        <v>0</v>
      </c>
      <c r="V22" s="13">
        <f t="shared" si="5"/>
        <v>0</v>
      </c>
      <c r="W22" s="13">
        <f t="shared" si="5"/>
        <v>16127</v>
      </c>
      <c r="X22" s="46">
        <f>L22/D22*100</f>
        <v>44.64923119165294</v>
      </c>
      <c r="Y22" s="32"/>
    </row>
    <row r="23" spans="2:25" s="12" customFormat="1" ht="32.25" customHeight="1">
      <c r="B23" s="62" t="s">
        <v>38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11" s="16" customFormat="1" ht="18.75">
      <c r="A24" s="27"/>
      <c r="B24" s="18" t="s">
        <v>0</v>
      </c>
      <c r="C24" s="18"/>
      <c r="D24" s="19"/>
      <c r="E24" s="17"/>
      <c r="F24" s="17"/>
      <c r="G24" s="17"/>
      <c r="H24" s="17"/>
      <c r="I24" s="17"/>
      <c r="J24" s="17"/>
      <c r="K24" s="20"/>
    </row>
    <row r="25" spans="1:11" s="16" customFormat="1" ht="54" customHeight="1">
      <c r="A25" s="27"/>
      <c r="B25" s="22" t="s">
        <v>49</v>
      </c>
      <c r="C25" s="23"/>
      <c r="D25" s="61" t="s">
        <v>50</v>
      </c>
      <c r="E25" s="61"/>
      <c r="F25" s="61"/>
      <c r="G25" s="1"/>
      <c r="K25" s="20"/>
    </row>
    <row r="26" spans="1:11" s="16" customFormat="1" ht="22.5" customHeight="1">
      <c r="A26" s="27"/>
      <c r="C26" s="21" t="s">
        <v>1</v>
      </c>
      <c r="D26" s="1"/>
      <c r="E26" s="21" t="s">
        <v>7</v>
      </c>
      <c r="F26" s="21"/>
      <c r="G26" s="1"/>
      <c r="K26" s="20"/>
    </row>
    <row r="27" spans="1:11" s="16" customFormat="1" ht="18.75">
      <c r="A27" s="27"/>
      <c r="C27" s="20"/>
      <c r="D27" s="6"/>
      <c r="E27" s="6"/>
      <c r="F27" s="1"/>
      <c r="G27" s="1"/>
      <c r="H27" s="1"/>
      <c r="I27" s="1"/>
      <c r="J27" s="1"/>
      <c r="K27" s="20"/>
    </row>
    <row r="28" spans="2:11" ht="18.75">
      <c r="B28" s="18" t="s">
        <v>51</v>
      </c>
      <c r="C28" s="6"/>
      <c r="D28" s="5"/>
      <c r="E28" s="8"/>
      <c r="F28" s="8"/>
      <c r="G28" s="8"/>
      <c r="H28" s="8"/>
      <c r="I28" s="8"/>
      <c r="J28" s="8"/>
      <c r="K28" s="47"/>
    </row>
    <row r="29" spans="2:4" ht="18.75">
      <c r="B29" s="16" t="s">
        <v>52</v>
      </c>
      <c r="C29" s="6"/>
      <c r="D29" s="6"/>
    </row>
  </sheetData>
  <sheetProtection/>
  <mergeCells count="26">
    <mergeCell ref="D25:F25"/>
    <mergeCell ref="B23:Y23"/>
    <mergeCell ref="X9:X12"/>
    <mergeCell ref="Y9:Y12"/>
    <mergeCell ref="D10:D12"/>
    <mergeCell ref="E10:K10"/>
    <mergeCell ref="M10:S10"/>
    <mergeCell ref="E11:F11"/>
    <mergeCell ref="B9:B12"/>
    <mergeCell ref="L9:S9"/>
    <mergeCell ref="A9:A12"/>
    <mergeCell ref="I5:N5"/>
    <mergeCell ref="Q11:S11"/>
    <mergeCell ref="C9:C12"/>
    <mergeCell ref="D9:K9"/>
    <mergeCell ref="M11:N11"/>
    <mergeCell ref="O11:P11"/>
    <mergeCell ref="G11:H11"/>
    <mergeCell ref="I11:K11"/>
    <mergeCell ref="Y15:Y18"/>
    <mergeCell ref="B3:Y3"/>
    <mergeCell ref="B4:C4"/>
    <mergeCell ref="T9:W9"/>
    <mergeCell ref="T10:T12"/>
    <mergeCell ref="U10:W10"/>
    <mergeCell ref="L10:L12"/>
  </mergeCells>
  <printOptions/>
  <pageMargins left="0.1968503937007874" right="0.11811023622047245" top="0.1968503937007874" bottom="0.15748031496062992" header="0.1968503937007874" footer="0.1968503937007874"/>
  <pageSetup fitToHeight="2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Гаученова А.В.</dc:creator>
  <cp:keywords/>
  <dc:description/>
  <cp:lastModifiedBy>Андрей</cp:lastModifiedBy>
  <cp:lastPrinted>2016-02-01T06:20:09Z</cp:lastPrinted>
  <dcterms:created xsi:type="dcterms:W3CDTF">2009-10-21T08:00:11Z</dcterms:created>
  <dcterms:modified xsi:type="dcterms:W3CDTF">2016-05-04T01:22:04Z</dcterms:modified>
  <cp:category/>
  <cp:version/>
  <cp:contentType/>
  <cp:contentStatus/>
</cp:coreProperties>
</file>