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0"/>
  </bookViews>
  <sheets>
    <sheet name="0503121" sheetId="1" r:id="rId1"/>
  </sheets>
  <definedNames/>
  <calcPr fullCalcOnLoad="1"/>
</workbook>
</file>

<file path=xl/sharedStrings.xml><?xml version="1.0" encoding="utf-8"?>
<sst xmlns="http://schemas.openxmlformats.org/spreadsheetml/2006/main" count="417" uniqueCount="311">
  <si>
    <t>КОДЫ</t>
  </si>
  <si>
    <t>Форма по ОКУД</t>
  </si>
  <si>
    <t>0503121</t>
  </si>
  <si>
    <t>на 1</t>
  </si>
  <si>
    <t>г.</t>
  </si>
  <si>
    <t>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</si>
  <si>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</si>
  <si>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</si>
  <si>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</si>
  <si>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>по ОКПО</t>
  </si>
  <si>
    <t>финансирования дефицита бюджета</t>
  </si>
  <si>
    <t>Глава по БК</t>
  </si>
  <si>
    <t>Наименование бюджета (публично-правового образования)</t>
  </si>
  <si>
    <t>Периодичность: годовая</t>
  </si>
  <si>
    <t>Единица измерения: руб.</t>
  </si>
  <si>
    <t>по ОКЕИ</t>
  </si>
  <si>
    <t>Код</t>
  </si>
  <si>
    <t>Наименование показателя</t>
  </si>
  <si>
    <t>по</t>
  </si>
  <si>
    <t>КОСГУ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</si>
  <si>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</si>
  <si>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</si>
  <si>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</si>
  <si>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</si>
  <si>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</si>
  <si>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</si>
  <si>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</si>
  <si>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</si>
  <si>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</si>
  <si>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</si>
  <si>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</si>
  <si>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</si>
  <si>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</si>
  <si>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</si>
  <si>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</si>
  <si>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</si>
  <si>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</si>
  <si>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</si>
  <si>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</si>
  <si>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</si>
  <si>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</si>
  <si>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</si>
  <si>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</si>
  <si>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</si>
  <si>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</si>
  <si>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</si>
  <si>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</si>
  <si>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173</t>
  </si>
  <si>
    <t>180</t>
  </si>
  <si>
    <t>Форма 0503121 с.2</t>
  </si>
  <si>
    <t>200</t>
  </si>
  <si>
    <t>Оплата труда и начисления на выплаты по оплате труда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</si>
  <si>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</si>
  <si>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</si>
  <si>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</si>
  <si>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</si>
  <si>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</si>
  <si>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</si>
  <si>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</si>
  <si>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</si>
  <si>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</si>
  <si>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</si>
  <si>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</si>
  <si>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</si>
  <si>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</si>
  <si>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</si>
  <si>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</si>
  <si>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</si>
  <si>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</si>
  <si>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</si>
  <si>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</si>
  <si>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</si>
  <si>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</si>
  <si>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</si>
  <si>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</si>
  <si>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</si>
  <si>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</si>
  <si>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</si>
  <si>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</si>
  <si>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</si>
  <si>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</si>
  <si>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</si>
  <si>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</si>
  <si>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Форма 0503121 с.3</t>
  </si>
  <si>
    <t>260</t>
  </si>
  <si>
    <t>261</t>
  </si>
  <si>
    <t>262</t>
  </si>
  <si>
    <t>243</t>
  </si>
  <si>
    <t>263</t>
  </si>
  <si>
    <t>270</t>
  </si>
  <si>
    <t>271</t>
  </si>
  <si>
    <t>272</t>
  </si>
  <si>
    <t>273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</si>
  <si>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</si>
  <si>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</si>
  <si>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</si>
  <si>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</si>
  <si>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</si>
  <si>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</si>
  <si>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</si>
  <si>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</si>
  <si>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</si>
  <si>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</si>
  <si>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</si>
  <si>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</si>
  <si>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</si>
  <si>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</si>
  <si>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</si>
  <si>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</si>
  <si>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</si>
  <si>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</si>
  <si>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</si>
  <si>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Форма 0503121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</si>
  <si>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</si>
  <si>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</si>
  <si>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</si>
  <si>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</si>
  <si>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</si>
  <si>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</si>
  <si>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</si>
  <si>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</si>
  <si>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</si>
  <si>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</si>
  <si>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</si>
  <si>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</si>
  <si>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</si>
  <si>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бюджетных кредитов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</si>
  <si>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</si>
  <si>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</si>
  <si>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</si>
  <si>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</si>
  <si>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</si>
  <si>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</si>
  <si>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</si>
  <si>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</si>
  <si>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</si>
  <si>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</si>
  <si>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</si>
  <si>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</si>
  <si>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</si>
  <si>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</si>
  <si>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</si>
  <si>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0503121 с.5</t>
  </si>
  <si>
    <t>521</t>
  </si>
  <si>
    <t>710</t>
  </si>
  <si>
    <t>522</t>
  </si>
  <si>
    <t>810</t>
  </si>
  <si>
    <t>531</t>
  </si>
  <si>
    <t>532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</si>
  <si>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</si>
  <si>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</si>
  <si>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</si>
  <si>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</si>
  <si>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</si>
  <si>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>720</t>
  </si>
  <si>
    <t>820</t>
  </si>
  <si>
    <t>370</t>
  </si>
  <si>
    <t>371</t>
  </si>
  <si>
    <t>372</t>
  </si>
  <si>
    <t xml:space="preserve"> ОТЧЕТ  О ФИНАНСОВЫХ РЕЗУЛЬТАТАХ ДЕЯТЕЛЬНОСТИ</t>
  </si>
  <si>
    <t>Чистое поступление ценных бумаг, кроме акций</t>
  </si>
  <si>
    <t>Форма 0503121 с.6</t>
  </si>
  <si>
    <t>5</t>
  </si>
  <si>
    <t>по ОКТМО</t>
  </si>
  <si>
    <t>ИНН</t>
  </si>
  <si>
    <t>Утверждена
приказом Минфина России от 28.12.2010 N 191н
(в редакции приказа Минфина России от 30.11.2018 N 244н)</t>
  </si>
  <si>
    <t>Налоговые доходы</t>
  </si>
  <si>
    <t>Доходы от собственности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</si>
  <si>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</si>
  <si>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</si>
  <si>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от бюджетов</t>
  </si>
  <si>
    <t>в том числе: 
поступления от других бюджетов бюджетной системы 
Российской Федерации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</si>
  <si>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</si>
  <si>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</si>
  <si>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Страховые взносы на обязательное социальное страхование</t>
  </si>
  <si>
    <t>Доходы от операций с активами</t>
  </si>
  <si>
    <t>из них: 
доходы от переоценки активов</t>
  </si>
  <si>
    <t>доходы от реализации активов</t>
  </si>
  <si>
    <t>чрезвычайные доходы от операций с активами</t>
  </si>
  <si>
    <t xml:space="preserve">Код строки </t>
  </si>
  <si>
    <t xml:space="preserve">Бюджетная     деятельность       </t>
  </si>
  <si>
    <t xml:space="preserve">Средства во временном распоряжении </t>
  </si>
  <si>
    <t xml:space="preserve"> Итого </t>
  </si>
  <si>
    <t>Прочие доходы</t>
  </si>
  <si>
    <t xml:space="preserve"> из них: 
 иные доходы</t>
  </si>
  <si>
    <t xml:space="preserve">в том числе: 
заработная плата </t>
  </si>
  <si>
    <t>прочие выплаты</t>
  </si>
  <si>
    <t>начисления на выплаты по оплате труда</t>
  </si>
  <si>
    <t xml:space="preserve"> Оплата работ, услуг</t>
  </si>
  <si>
    <t>в том числе: 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</si>
  <si>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</si>
  <si>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</si>
  <si>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</si>
  <si>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</si>
  <si>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</si>
  <si>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</si>
  <si>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в том числе: 
обслуживание внутреннего долга</t>
  </si>
  <si>
    <t>обслуживание внешнего долга</t>
  </si>
  <si>
    <t>процентные расходы по обязательствам</t>
  </si>
  <si>
    <t>Безвозмездные перечисления организациям</t>
  </si>
  <si>
    <t>в том числе: 
безвозмездные перечисления государственным 
и муниципальным организациям</t>
  </si>
  <si>
    <t>безвозмездные перечисления организациям, 
за исключением государственных и муниципальных организаций</t>
  </si>
  <si>
    <t>104</t>
  </si>
  <si>
    <t>194</t>
  </si>
  <si>
    <t>189</t>
  </si>
  <si>
    <t>234</t>
  </si>
  <si>
    <r>
      <t>Расходы</t>
    </r>
    <r>
      <rPr>
        <sz val="10"/>
        <rFont val="Times New Roman"/>
        <family val="1"/>
      </rPr>
      <t xml:space="preserve">  (стр.160 + стр.170 + стр.190 + стр.210 + стр.230 + 
стр.240 + стр.250 + стр.260)</t>
    </r>
  </si>
  <si>
    <t>Безвозмездные перечисления бюджетам</t>
  </si>
  <si>
    <t>в том числе: 
перечисления другим бюджетам бюджетной системы 
Российской Федерации</t>
  </si>
  <si>
    <t>перечисления наднациональным организациям и правительствам 
иностранных государств</t>
  </si>
  <si>
    <t>перечисления международным организациям</t>
  </si>
  <si>
    <t>Социальное обеспечение</t>
  </si>
  <si>
    <t>в том числе: 
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</si>
  <si>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</si>
  <si>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
государственного управления</t>
  </si>
  <si>
    <t>из них: 
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</si>
  <si>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</si>
  <si>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</si>
  <si>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</si>
  <si>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Налог на прибыль</t>
  </si>
  <si>
    <t>Чистое поступление основных средств</t>
  </si>
  <si>
    <t>в том числе: 
увеличение стоимости основных средств</t>
  </si>
  <si>
    <t>уменьшение стоимости основных средств</t>
  </si>
  <si>
    <t>300</t>
  </si>
  <si>
    <t>301</t>
  </si>
  <si>
    <t>302</t>
  </si>
  <si>
    <t>41Х</t>
  </si>
  <si>
    <r>
      <t>Операционный результат до налогообложения</t>
    </r>
    <r>
      <rPr>
        <sz val="10"/>
        <rFont val="Times New Roman"/>
        <family val="1"/>
      </rPr>
      <t xml:space="preserve"> (стр.010 - стр.150)</t>
    </r>
  </si>
  <si>
    <r>
      <t xml:space="preserve">Операции с нефинансовыми активами 
</t>
    </r>
    <r>
      <rPr>
        <sz val="10"/>
        <rFont val="Times New Roman"/>
        <family val="1"/>
      </rPr>
      <t>(стр.320 + стр.330 + стр.350 + стр.360 + стр.370 + стр.380 + стр.390)</t>
    </r>
  </si>
  <si>
    <t>Чистое поступление нематериальных активов</t>
  </si>
  <si>
    <t>в том числе: 
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</si>
  <si>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</si>
  <si>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</si>
  <si>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в том числе: 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</si>
  <si>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</si>
  <si>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</si>
  <si>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в том числе: 
увеличение стоимости материальных запасов</t>
  </si>
  <si>
    <t>уменьшение стоимости материальных запасов</t>
  </si>
  <si>
    <t>Чистое поступление прав пользования активом</t>
  </si>
  <si>
    <t>в том числе: 
увеличение стоимости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</si>
  <si>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</si>
  <si>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продукции, 
выполнение работ, услуг</t>
  </si>
  <si>
    <t>в том числе: 
увеличение затрат</t>
  </si>
  <si>
    <t>уменьшение затрат</t>
  </si>
  <si>
    <t>Расходы будущих периодов</t>
  </si>
  <si>
    <t>Чистое поступление средств на счета бюджетов</t>
  </si>
  <si>
    <t>в том числе: 
поступление на счета</t>
  </si>
  <si>
    <t>выбытия со счетов</t>
  </si>
  <si>
    <t>381</t>
  </si>
  <si>
    <t>382</t>
  </si>
  <si>
    <t>400</t>
  </si>
  <si>
    <t>42Х</t>
  </si>
  <si>
    <t>43Х</t>
  </si>
  <si>
    <t>450</t>
  </si>
  <si>
    <t>х</t>
  </si>
  <si>
    <r>
      <t xml:space="preserve">Операции с финансовыми активами и обязательствами 
</t>
    </r>
    <r>
      <rPr>
        <sz val="10"/>
        <rFont val="Times New Roman"/>
        <family val="1"/>
      </rPr>
      <t>(стр.410 - стр.510)</t>
    </r>
  </si>
  <si>
    <r>
      <t xml:space="preserve">Операции с финансовыми активами 
</t>
    </r>
    <r>
      <rPr>
        <sz val="10"/>
        <rFont val="Times New Roman"/>
        <family val="1"/>
      </rPr>
      <t>(стр.420 + стр.430 + стр.440 + стр.460 + стр.470 + стр.480)</t>
    </r>
  </si>
  <si>
    <t>в том числе: 
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</si>
  <si>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</si>
  <si>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в том числе: 
увеличение стоимости акций и иных форм участия в капитале</t>
  </si>
  <si>
    <t>уменьшение стоимости акций и иных форм участия в капитале</t>
  </si>
  <si>
    <t>в том числе: 
увеличение задолженности по бюджетным кредитам</t>
  </si>
  <si>
    <t>уменьшение задолженности по бюджетным ссудам и кредитам</t>
  </si>
  <si>
    <t>Чистое поступление иных финансовых активов</t>
  </si>
  <si>
    <t>в том числе: 
увеличение стоимости иных финансовых активов</t>
  </si>
  <si>
    <t>уменьшение стоимости иных финансовых активов</t>
  </si>
  <si>
    <t>Чистое увеличение прочей дебиторской задолженности 
(кроме бюджетных кредитов)</t>
  </si>
  <si>
    <t>в том числе: 
увеличение прочей дебиторской задолженности</t>
  </si>
  <si>
    <t>уменьшение прочей дебиторской задолженности</t>
  </si>
  <si>
    <t>Чистое увеличение задолженности по внутреннему 
государственному (муниципальному) долгу</t>
  </si>
  <si>
    <t>в том числе: 
увеличение задолженности по внутреннему 
государственному (муниципальному) долгу</t>
  </si>
  <si>
    <t>уменьшение задолженности по внутреннему 
государственному (муниципальному) долгу</t>
  </si>
  <si>
    <t>431</t>
  </si>
  <si>
    <t>432</t>
  </si>
  <si>
    <r>
      <t>Операции с обязательствами</t>
    </r>
    <r>
      <rPr>
        <sz val="10"/>
        <rFont val="Times New Roman"/>
        <family val="1"/>
      </rPr>
      <t xml:space="preserve"> (стр.520 + стр.530 + стр.540 + стр.550 + стр.560)</t>
    </r>
  </si>
  <si>
    <t>Чистое увеличение задолженности по внешнему 
государственному долгу</t>
  </si>
  <si>
    <t>в том числе: 
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</si>
  <si>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</si>
  <si>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в том числе: 
увеличение прочей кредиторской задолженности</t>
  </si>
  <si>
    <t>уменьшение прочей кредиторской задолженности</t>
  </si>
  <si>
    <t>Доходы будущих периодов</t>
  </si>
  <si>
    <t>Резервы предстоящих расходов</t>
  </si>
  <si>
    <t>Руководитель</t>
  </si>
  <si>
    <t>(подпись)</t>
  </si>
  <si>
    <t>(расшифровка подписи)</t>
  </si>
  <si>
    <t>20</t>
  </si>
  <si>
    <t>"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</si>
  <si>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</si>
  <si>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</si>
  <si>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</si>
  <si>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</si>
  <si>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</si>
  <si>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</si>
  <si>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</si>
  <si>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 xml:space="preserve">Доходы </t>
    </r>
    <r>
      <rPr>
        <sz val="10"/>
        <rFont val="Times New Roman"/>
        <family val="1"/>
      </rPr>
      <t>(стр.020 + стр.030 + стр.040 + стр.050 + стр.060 +
стр.080 + стр.090 + стр.100)</t>
    </r>
  </si>
  <si>
    <t>095</t>
  </si>
  <si>
    <r>
      <t xml:space="preserve">Чистый операционный результат </t>
    </r>
    <r>
      <rPr>
        <sz val="10"/>
        <rFont val="Times New Roman"/>
        <family val="1"/>
      </rPr>
      <t>(стр.301 - стр.302); 
(стр.310 + стр.400)</t>
    </r>
  </si>
  <si>
    <t>января</t>
  </si>
  <si>
    <t>19</t>
  </si>
  <si>
    <t>01.01.2019</t>
  </si>
  <si>
    <t>02284912</t>
  </si>
  <si>
    <t>3829000015</t>
  </si>
  <si>
    <t>910</t>
  </si>
  <si>
    <t>25616000</t>
  </si>
  <si>
    <t>Муниципальное учреждение финансовое управление администрации МО "Катангский район"</t>
  </si>
  <si>
    <t>Бюджет МО "Катангский раон"</t>
  </si>
  <si>
    <t>С.А.Светлолобова</t>
  </si>
  <si>
    <t>Л.Г.Большедворская</t>
  </si>
  <si>
    <t>04</t>
  </si>
  <si>
    <t>февраля</t>
  </si>
  <si>
    <t>(839560)21-570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</si>
</sst>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3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3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 wrapText="1" indent="1"/>
    </xf>
    <xf numFmtId="0" fontId="4" fillId="0" borderId="35" xfId="0" applyNumberFormat="1" applyFont="1" applyBorder="1" applyAlignment="1">
      <alignment horizontal="left" wrapText="1" indent="1"/>
    </xf>
    <xf numFmtId="0" fontId="8" fillId="0" borderId="34" xfId="0" applyNumberFormat="1" applyFont="1" applyBorder="1" applyAlignment="1">
      <alignment horizontal="left"/>
    </xf>
    <xf numFmtId="0" fontId="8" fillId="0" borderId="35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right" vertical="top"/>
    </xf>
    <xf numFmtId="49" fontId="4" fillId="0" borderId="33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5" xfId="0" applyNumberFormat="1" applyFont="1" applyBorder="1" applyAlignment="1">
      <alignment horizontal="center" wrapText="1"/>
    </xf>
    <xf numFmtId="0" fontId="8" fillId="0" borderId="34" xfId="0" applyNumberFormat="1" applyFont="1" applyBorder="1" applyAlignment="1">
      <alignment horizontal="left" wrapText="1"/>
    </xf>
    <xf numFmtId="0" fontId="8" fillId="0" borderId="35" xfId="0" applyNumberFormat="1" applyFont="1" applyBorder="1" applyAlignment="1">
      <alignment horizontal="left" wrapText="1"/>
    </xf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 indent="1"/>
    </xf>
    <xf numFmtId="0" fontId="4" fillId="0" borderId="35" xfId="0" applyNumberFormat="1" applyFont="1" applyBorder="1" applyAlignment="1">
      <alignment horizontal="left" indent="1"/>
    </xf>
    <xf numFmtId="4" fontId="4" fillId="0" borderId="2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 vertical="top"/>
    </xf>
    <xf numFmtId="0" fontId="7" fillId="0" borderId="34" xfId="0" applyNumberFormat="1" applyFont="1" applyBorder="1" applyAlignment="1">
      <alignment horizontal="left" wrapText="1"/>
    </xf>
    <xf numFmtId="0" fontId="7" fillId="0" borderId="35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153</xdr:row>
      <xdr:rowOff>0</xdr:rowOff>
    </xdr:from>
    <xdr:to>
      <xdr:col>0</xdr:col>
      <xdr:colOff>133350</xdr:colOff>
      <xdr:row>153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33737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Руководитель</a:t>
          </a:r>
        </a:p>
      </xdr:txBody>
    </xdr:sp>
    <xdr:clientData/>
  </xdr:twoCellAnchor>
  <xdr:twoCellAnchor>
    <xdr:from>
      <xdr:col>35</xdr:col>
      <xdr:colOff>495300</xdr:colOff>
      <xdr:row>153</xdr:row>
      <xdr:rowOff>0</xdr:rowOff>
    </xdr:from>
    <xdr:to>
      <xdr:col>40</xdr:col>
      <xdr:colOff>209550</xdr:colOff>
      <xdr:row>153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34025" y="3373755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Главный бухгалтер </a:t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33</xdr:col>
      <xdr:colOff>133350</xdr:colOff>
      <xdr:row>153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33350" y="3373755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33</xdr:col>
      <xdr:colOff>133350</xdr:colOff>
      <xdr:row>153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33350" y="3373755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66675</xdr:colOff>
      <xdr:row>153</xdr:row>
      <xdr:rowOff>0</xdr:rowOff>
    </xdr:from>
    <xdr:to>
      <xdr:col>0</xdr:col>
      <xdr:colOff>133350</xdr:colOff>
      <xdr:row>153</xdr:row>
      <xdr:rowOff>0</xdr:rowOff>
    </xdr:to>
    <xdr:sp fLocksText="0">
      <xdr:nvSpPr>
        <xdr:cNvPr id="5" name="Text Box 18"/>
        <xdr:cNvSpPr txBox="1">
          <a:spLocks noChangeArrowheads="1"/>
        </xdr:cNvSpPr>
      </xdr:nvSpPr>
      <xdr:spPr>
        <a:xfrm>
          <a:off x="66675" y="337375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0</xdr:col>
      <xdr:colOff>133350</xdr:colOff>
      <xdr:row>153</xdr:row>
      <xdr:rowOff>0</xdr:rowOff>
    </xdr:to>
    <xdr:sp fLocksText="0">
      <xdr:nvSpPr>
        <xdr:cNvPr id="6" name="Text Box 19"/>
        <xdr:cNvSpPr txBox="1">
          <a:spLocks noChangeArrowheads="1"/>
        </xdr:cNvSpPr>
      </xdr:nvSpPr>
      <xdr:spPr>
        <a:xfrm>
          <a:off x="1333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32</xdr:col>
      <xdr:colOff>19050</xdr:colOff>
      <xdr:row>153</xdr:row>
      <xdr:rowOff>0</xdr:rowOff>
    </xdr:from>
    <xdr:to>
      <xdr:col>32</xdr:col>
      <xdr:colOff>133350</xdr:colOff>
      <xdr:row>153</xdr:row>
      <xdr:rowOff>0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4286250" y="33737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32</xdr:col>
      <xdr:colOff>133350</xdr:colOff>
      <xdr:row>153</xdr:row>
      <xdr:rowOff>0</xdr:rowOff>
    </xdr:from>
    <xdr:to>
      <xdr:col>32</xdr:col>
      <xdr:colOff>133350</xdr:colOff>
      <xdr:row>153</xdr:row>
      <xdr:rowOff>0</xdr:rowOff>
    </xdr:to>
    <xdr:sp fLocksText="0">
      <xdr:nvSpPr>
        <xdr:cNvPr id="8" name="Text Box 21"/>
        <xdr:cNvSpPr txBox="1">
          <a:spLocks noChangeArrowheads="1"/>
        </xdr:cNvSpPr>
      </xdr:nvSpPr>
      <xdr:spPr>
        <a:xfrm>
          <a:off x="44005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0</xdr:col>
      <xdr:colOff>133350</xdr:colOff>
      <xdr:row>153</xdr:row>
      <xdr:rowOff>0</xdr:rowOff>
    </xdr:to>
    <xdr:sp fLocksText="0">
      <xdr:nvSpPr>
        <xdr:cNvPr id="9" name="Text Box 22"/>
        <xdr:cNvSpPr txBox="1">
          <a:spLocks noChangeArrowheads="1"/>
        </xdr:cNvSpPr>
      </xdr:nvSpPr>
      <xdr:spPr>
        <a:xfrm>
          <a:off x="1333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0</xdr:col>
      <xdr:colOff>133350</xdr:colOff>
      <xdr:row>153</xdr:row>
      <xdr:rowOff>0</xdr:rowOff>
    </xdr:to>
    <xdr:sp fLocksText="0">
      <xdr:nvSpPr>
        <xdr:cNvPr id="10" name="Text Box 23"/>
        <xdr:cNvSpPr txBox="1">
          <a:spLocks noChangeArrowheads="1"/>
        </xdr:cNvSpPr>
      </xdr:nvSpPr>
      <xdr:spPr>
        <a:xfrm>
          <a:off x="1333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133350</xdr:colOff>
      <xdr:row>153</xdr:row>
      <xdr:rowOff>0</xdr:rowOff>
    </xdr:from>
    <xdr:to>
      <xdr:col>32</xdr:col>
      <xdr:colOff>133350</xdr:colOff>
      <xdr:row>153</xdr:row>
      <xdr:rowOff>0</xdr:rowOff>
    </xdr:to>
    <xdr:sp fLocksText="0">
      <xdr:nvSpPr>
        <xdr:cNvPr id="11" name="Text Box 24"/>
        <xdr:cNvSpPr txBox="1">
          <a:spLocks noChangeArrowheads="1"/>
        </xdr:cNvSpPr>
      </xdr:nvSpPr>
      <xdr:spPr>
        <a:xfrm>
          <a:off x="44005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133350</xdr:colOff>
      <xdr:row>153</xdr:row>
      <xdr:rowOff>0</xdr:rowOff>
    </xdr:from>
    <xdr:to>
      <xdr:col>32</xdr:col>
      <xdr:colOff>133350</xdr:colOff>
      <xdr:row>153</xdr:row>
      <xdr:rowOff>0</xdr:rowOff>
    </xdr:to>
    <xdr:sp fLocksText="0">
      <xdr:nvSpPr>
        <xdr:cNvPr id="12" name="Text Box 27"/>
        <xdr:cNvSpPr txBox="1">
          <a:spLocks noChangeArrowheads="1"/>
        </xdr:cNvSpPr>
      </xdr:nvSpPr>
      <xdr:spPr>
        <a:xfrm>
          <a:off x="4400550" y="3373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  <xdr:twoCellAnchor>
    <xdr:from>
      <xdr:col>41</xdr:col>
      <xdr:colOff>123825</xdr:colOff>
      <xdr:row>153</xdr:row>
      <xdr:rowOff>0</xdr:rowOff>
    </xdr:from>
    <xdr:to>
      <xdr:col>45</xdr:col>
      <xdr:colOff>857250</xdr:colOff>
      <xdr:row>153</xdr:row>
      <xdr:rowOff>0</xdr:rowOff>
    </xdr:to>
    <xdr:sp fLocksText="0">
      <xdr:nvSpPr>
        <xdr:cNvPr id="13" name="Text Box 32"/>
        <xdr:cNvSpPr txBox="1">
          <a:spLocks noChangeArrowheads="1"/>
        </xdr:cNvSpPr>
      </xdr:nvSpPr>
      <xdr:spPr>
        <a:xfrm>
          <a:off x="7372350" y="3373755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153</xdr:row>
      <xdr:rowOff>0</xdr:rowOff>
    </xdr:from>
    <xdr:to>
      <xdr:col>45</xdr:col>
      <xdr:colOff>866775</xdr:colOff>
      <xdr:row>153</xdr:row>
      <xdr:rowOff>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7372350" y="3373755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32</xdr:col>
      <xdr:colOff>133350</xdr:colOff>
      <xdr:row>153</xdr:row>
      <xdr:rowOff>0</xdr:rowOff>
    </xdr:from>
    <xdr:to>
      <xdr:col>35</xdr:col>
      <xdr:colOff>209550</xdr:colOff>
      <xdr:row>153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4400550" y="337375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Централизованная бухгалтерия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34</xdr:col>
      <xdr:colOff>304800</xdr:colOff>
      <xdr:row>153</xdr:row>
      <xdr:rowOff>0</xdr:rowOff>
    </xdr:from>
    <xdr:to>
      <xdr:col>45</xdr:col>
      <xdr:colOff>1028700</xdr:colOff>
      <xdr:row>153</xdr:row>
      <xdr:rowOff>0</xdr:rowOff>
    </xdr:to>
    <xdr:sp fLocksText="0">
      <xdr:nvSpPr>
        <xdr:cNvPr id="16" name="Text Box 37"/>
        <xdr:cNvSpPr txBox="1">
          <a:spLocks noChangeArrowheads="1"/>
        </xdr:cNvSpPr>
      </xdr:nvSpPr>
      <xdr:spPr>
        <a:xfrm>
          <a:off x="4838700" y="3373755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314325</xdr:colOff>
      <xdr:row>153</xdr:row>
      <xdr:rowOff>0</xdr:rowOff>
    </xdr:from>
    <xdr:to>
      <xdr:col>45</xdr:col>
      <xdr:colOff>1038225</xdr:colOff>
      <xdr:row>153</xdr:row>
      <xdr:rowOff>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4848225" y="3373755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(наименование, ОГРН, ИНН, КПП, местонахождение)</a:t>
          </a:r>
        </a:p>
      </xdr:txBody>
    </xdr:sp>
    <xdr:clientData/>
  </xdr:twoCellAnchor>
  <xdr:twoCellAnchor>
    <xdr:from>
      <xdr:col>32</xdr:col>
      <xdr:colOff>133350</xdr:colOff>
      <xdr:row>153</xdr:row>
      <xdr:rowOff>0</xdr:rowOff>
    </xdr:from>
    <xdr:to>
      <xdr:col>33</xdr:col>
      <xdr:colOff>133350</xdr:colOff>
      <xdr:row>153</xdr:row>
      <xdr:rowOff>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4400550" y="337375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(уполномоченное лицо)</a:t>
          </a:r>
        </a:p>
      </xdr:txBody>
    </xdr:sp>
    <xdr:clientData/>
  </xdr:twoCellAnchor>
  <xdr:twoCellAnchor>
    <xdr:from>
      <xdr:col>33</xdr:col>
      <xdr:colOff>133350</xdr:colOff>
      <xdr:row>153</xdr:row>
      <xdr:rowOff>0</xdr:rowOff>
    </xdr:from>
    <xdr:to>
      <xdr:col>40</xdr:col>
      <xdr:colOff>47625</xdr:colOff>
      <xdr:row>153</xdr:row>
      <xdr:rowOff>0</xdr:rowOff>
    </xdr:to>
    <xdr:sp fLocksText="0">
      <xdr:nvSpPr>
        <xdr:cNvPr id="19" name="Text Box 42"/>
        <xdr:cNvSpPr txBox="1">
          <a:spLocks noChangeArrowheads="1"/>
        </xdr:cNvSpPr>
      </xdr:nvSpPr>
      <xdr:spPr>
        <a:xfrm>
          <a:off x="4533900" y="33737550"/>
          <a:ext cx="2162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133350</xdr:colOff>
      <xdr:row>153</xdr:row>
      <xdr:rowOff>0</xdr:rowOff>
    </xdr:from>
    <xdr:to>
      <xdr:col>40</xdr:col>
      <xdr:colOff>57150</xdr:colOff>
      <xdr:row>153</xdr:row>
      <xdr:rowOff>0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4533900" y="337375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41</xdr:col>
      <xdr:colOff>123825</xdr:colOff>
      <xdr:row>153</xdr:row>
      <xdr:rowOff>0</xdr:rowOff>
    </xdr:from>
    <xdr:to>
      <xdr:col>45</xdr:col>
      <xdr:colOff>933450</xdr:colOff>
      <xdr:row>153</xdr:row>
      <xdr:rowOff>0</xdr:rowOff>
    </xdr:to>
    <xdr:sp fLocksText="0">
      <xdr:nvSpPr>
        <xdr:cNvPr id="21" name="Text Box 49"/>
        <xdr:cNvSpPr txBox="1">
          <a:spLocks noChangeArrowheads="1"/>
        </xdr:cNvSpPr>
      </xdr:nvSpPr>
      <xdr:spPr>
        <a:xfrm>
          <a:off x="7372350" y="33737550"/>
          <a:ext cx="2400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123825</xdr:colOff>
      <xdr:row>153</xdr:row>
      <xdr:rowOff>0</xdr:rowOff>
    </xdr:from>
    <xdr:to>
      <xdr:col>45</xdr:col>
      <xdr:colOff>942975</xdr:colOff>
      <xdr:row>153</xdr:row>
      <xdr:rowOff>0</xdr:rowOff>
    </xdr:to>
    <xdr:sp>
      <xdr:nvSpPr>
        <xdr:cNvPr id="22" name="Text Box 51"/>
        <xdr:cNvSpPr txBox="1">
          <a:spLocks noChangeArrowheads="1"/>
        </xdr:cNvSpPr>
      </xdr:nvSpPr>
      <xdr:spPr>
        <a:xfrm>
          <a:off x="7372350" y="33737550"/>
          <a:ext cx="240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153</xdr:row>
      <xdr:rowOff>0</xdr:rowOff>
    </xdr:from>
    <xdr:to>
      <xdr:col>0</xdr:col>
      <xdr:colOff>133350</xdr:colOff>
      <xdr:row>153</xdr:row>
      <xdr:rowOff>0</xdr:rowOff>
    </xdr:to>
    <xdr:sp>
      <xdr:nvSpPr>
        <xdr:cNvPr id="23" name="Text Box 52"/>
        <xdr:cNvSpPr txBox="1">
          <a:spLocks noChangeArrowheads="1"/>
        </xdr:cNvSpPr>
      </xdr:nvSpPr>
      <xdr:spPr>
        <a:xfrm>
          <a:off x="38100" y="33737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Исполнитель </a:t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32</xdr:col>
      <xdr:colOff>133350</xdr:colOff>
      <xdr:row>153</xdr:row>
      <xdr:rowOff>0</xdr:rowOff>
    </xdr:to>
    <xdr:sp fLocksText="0">
      <xdr:nvSpPr>
        <xdr:cNvPr id="24" name="Text Box 54"/>
        <xdr:cNvSpPr txBox="1">
          <a:spLocks noChangeArrowheads="1"/>
        </xdr:cNvSpPr>
      </xdr:nvSpPr>
      <xdr:spPr>
        <a:xfrm>
          <a:off x="133350" y="33737550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153</xdr:row>
      <xdr:rowOff>0</xdr:rowOff>
    </xdr:from>
    <xdr:to>
      <xdr:col>32</xdr:col>
      <xdr:colOff>133350</xdr:colOff>
      <xdr:row>153</xdr:row>
      <xdr:rowOff>0</xdr:rowOff>
    </xdr:to>
    <xdr:sp>
      <xdr:nvSpPr>
        <xdr:cNvPr id="25" name="Text Box 56"/>
        <xdr:cNvSpPr txBox="1">
          <a:spLocks noChangeArrowheads="1"/>
        </xdr:cNvSpPr>
      </xdr:nvSpPr>
      <xdr:spPr>
        <a:xfrm>
          <a:off x="133350" y="33737550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</a:t>
          </a:r>
        </a:p>
      </xdr:txBody>
    </xdr:sp>
    <xdr:clientData/>
  </xdr:twoCellAnchor>
  <xdr:twoCellAnchor>
    <xdr:from>
      <xdr:col>33</xdr:col>
      <xdr:colOff>133350</xdr:colOff>
      <xdr:row>153</xdr:row>
      <xdr:rowOff>0</xdr:rowOff>
    </xdr:from>
    <xdr:to>
      <xdr:col>39</xdr:col>
      <xdr:colOff>190500</xdr:colOff>
      <xdr:row>153</xdr:row>
      <xdr:rowOff>0</xdr:rowOff>
    </xdr:to>
    <xdr:sp fLocksText="0">
      <xdr:nvSpPr>
        <xdr:cNvPr id="26" name="Text Box 61"/>
        <xdr:cNvSpPr txBox="1">
          <a:spLocks noChangeArrowheads="1"/>
        </xdr:cNvSpPr>
      </xdr:nvSpPr>
      <xdr:spPr>
        <a:xfrm>
          <a:off x="4533900" y="3373755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133350</xdr:colOff>
      <xdr:row>153</xdr:row>
      <xdr:rowOff>0</xdr:rowOff>
    </xdr:from>
    <xdr:to>
      <xdr:col>39</xdr:col>
      <xdr:colOff>200025</xdr:colOff>
      <xdr:row>153</xdr:row>
      <xdr:rowOff>0</xdr:rowOff>
    </xdr:to>
    <xdr:sp>
      <xdr:nvSpPr>
        <xdr:cNvPr id="27" name="Text Box 63"/>
        <xdr:cNvSpPr txBox="1">
          <a:spLocks noChangeArrowheads="1"/>
        </xdr:cNvSpPr>
      </xdr:nvSpPr>
      <xdr:spPr>
        <a:xfrm>
          <a:off x="4533900" y="3373755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40</xdr:col>
      <xdr:colOff>76200</xdr:colOff>
      <xdr:row>153</xdr:row>
      <xdr:rowOff>0</xdr:rowOff>
    </xdr:from>
    <xdr:to>
      <xdr:col>43</xdr:col>
      <xdr:colOff>762000</xdr:colOff>
      <xdr:row>153</xdr:row>
      <xdr:rowOff>0</xdr:rowOff>
    </xdr:to>
    <xdr:sp fLocksText="0">
      <xdr:nvSpPr>
        <xdr:cNvPr id="28" name="Text Box 65"/>
        <xdr:cNvSpPr txBox="1">
          <a:spLocks noChangeArrowheads="1"/>
        </xdr:cNvSpPr>
      </xdr:nvSpPr>
      <xdr:spPr>
        <a:xfrm>
          <a:off x="6724650" y="3373755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85725</xdr:colOff>
      <xdr:row>153</xdr:row>
      <xdr:rowOff>0</xdr:rowOff>
    </xdr:from>
    <xdr:to>
      <xdr:col>43</xdr:col>
      <xdr:colOff>762000</xdr:colOff>
      <xdr:row>153</xdr:row>
      <xdr:rowOff>0</xdr:rowOff>
    </xdr:to>
    <xdr:sp>
      <xdr:nvSpPr>
        <xdr:cNvPr id="29" name="Text Box 67"/>
        <xdr:cNvSpPr txBox="1">
          <a:spLocks noChangeArrowheads="1"/>
        </xdr:cNvSpPr>
      </xdr:nvSpPr>
      <xdr:spPr>
        <a:xfrm>
          <a:off x="6734175" y="337375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(телефон,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5"/>
  <sheetViews>
    <sheetView showGridLines="0" tabSelected="1" view="pageBreakPreview" zoomScaleSheetLayoutView="100" zoomScalePageLayoutView="0" workbookViewId="0" topLeftCell="A145">
      <selection activeCell="AE174" sqref="AE174"/>
    </sheetView>
  </sheetViews>
  <sheetFormatPr defaultColWidth="9.00390625" defaultRowHeight="12.75"/>
  <cols>
    <col min="1" max="34" width="1.75390625" style="1" customWidth="1"/>
    <col min="35" max="35" width="6.625" style="1" customWidth="1"/>
    <col min="36" max="36" width="7.75390625" style="1" customWidth="1"/>
    <col min="37" max="37" width="4.25390625" style="1" customWidth="1"/>
    <col min="38" max="38" width="2.125" style="1" customWidth="1"/>
    <col min="39" max="39" width="3.375" style="1" customWidth="1"/>
    <col min="40" max="40" width="3.625" style="1" customWidth="1"/>
    <col min="41" max="41" width="7.875" style="1" customWidth="1"/>
    <col min="42" max="42" width="1.625" style="2" customWidth="1"/>
    <col min="43" max="43" width="8.00390625" style="2" customWidth="1"/>
    <col min="44" max="44" width="10.00390625" style="2" customWidth="1"/>
    <col min="45" max="45" width="1.25" style="2" customWidth="1"/>
    <col min="46" max="46" width="20.375" style="2" customWidth="1"/>
    <col min="47" max="47" width="1.00390625" style="2" customWidth="1"/>
    <col min="48" max="16384" width="9.125" style="2" customWidth="1"/>
  </cols>
  <sheetData>
    <row r="1" spans="1:46" ht="27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40" t="s">
        <v>165</v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</row>
    <row r="2" spans="1:46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</row>
    <row r="3" spans="2:46" ht="16.5" thickBot="1">
      <c r="B3" s="3"/>
      <c r="C3" s="3"/>
      <c r="D3" s="3"/>
      <c r="E3" s="3"/>
      <c r="F3" s="3"/>
      <c r="G3" s="3"/>
      <c r="H3" s="3"/>
      <c r="I3" s="3"/>
      <c r="J3" s="142" t="s">
        <v>159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8"/>
      <c r="AT3" s="9" t="s">
        <v>0</v>
      </c>
    </row>
    <row r="4" spans="1:4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R4" s="7" t="s">
        <v>1</v>
      </c>
      <c r="AS4" s="8"/>
      <c r="AT4" s="10" t="s">
        <v>2</v>
      </c>
    </row>
    <row r="5" spans="1:46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 t="s">
        <v>3</v>
      </c>
      <c r="AI5" s="70" t="s">
        <v>297</v>
      </c>
      <c r="AJ5" s="70"/>
      <c r="AK5" s="70"/>
      <c r="AL5" s="70"/>
      <c r="AM5" s="7">
        <v>20</v>
      </c>
      <c r="AN5" s="18" t="s">
        <v>298</v>
      </c>
      <c r="AO5" s="8" t="s">
        <v>4</v>
      </c>
      <c r="AR5" s="7" t="s">
        <v>5</v>
      </c>
      <c r="AS5" s="8"/>
      <c r="AT5" s="11" t="s">
        <v>299</v>
      </c>
    </row>
    <row r="6" spans="1:46" ht="13.5" customHeight="1">
      <c r="A6" s="141" t="s">
        <v>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2"/>
      <c r="AJ6" s="12"/>
      <c r="AK6" s="12"/>
      <c r="AL6" s="12"/>
      <c r="AM6" s="12"/>
      <c r="AN6" s="12"/>
      <c r="AO6" s="12"/>
      <c r="AR6" s="7"/>
      <c r="AS6" s="7"/>
      <c r="AT6" s="11"/>
    </row>
    <row r="7" spans="1:46" ht="13.5" customHeight="1">
      <c r="A7" s="141" t="s">
        <v>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2"/>
      <c r="AJ7" s="12"/>
      <c r="AK7" s="12"/>
      <c r="AL7" s="12"/>
      <c r="AM7" s="12"/>
      <c r="AN7" s="12"/>
      <c r="AO7" s="12"/>
      <c r="AR7" s="7" t="s">
        <v>9</v>
      </c>
      <c r="AS7" s="7"/>
      <c r="AT7" s="13" t="s">
        <v>300</v>
      </c>
    </row>
    <row r="8" spans="1:46" ht="13.5" customHeight="1">
      <c r="A8" s="141" t="s">
        <v>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5"/>
      <c r="AI8" s="12"/>
      <c r="AJ8" s="12"/>
      <c r="AK8" s="12"/>
      <c r="AL8" s="12"/>
      <c r="AM8" s="12"/>
      <c r="AN8" s="12"/>
      <c r="AO8" s="12"/>
      <c r="AR8" s="7" t="s">
        <v>164</v>
      </c>
      <c r="AS8" s="7"/>
      <c r="AT8" s="11" t="s">
        <v>301</v>
      </c>
    </row>
    <row r="9" spans="1:46" ht="13.5" customHeight="1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0" t="s">
        <v>304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" t="s">
        <v>11</v>
      </c>
      <c r="AS9" s="7"/>
      <c r="AT9" s="11" t="s">
        <v>302</v>
      </c>
    </row>
    <row r="10" spans="1:46" ht="13.5" customHeight="1">
      <c r="A10" s="5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5" t="s">
        <v>305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" t="s">
        <v>163</v>
      </c>
      <c r="AS10" s="7"/>
      <c r="AT10" s="11" t="s">
        <v>303</v>
      </c>
    </row>
    <row r="11" spans="1:46" ht="13.5" customHeight="1">
      <c r="A11" s="5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14"/>
      <c r="AJ11" s="14"/>
      <c r="AK11" s="14"/>
      <c r="AL11" s="14"/>
      <c r="AM11" s="14"/>
      <c r="AN11" s="14"/>
      <c r="AO11" s="14"/>
      <c r="AR11" s="7"/>
      <c r="AS11" s="7"/>
      <c r="AT11" s="11"/>
    </row>
    <row r="12" spans="1:46" ht="13.5" customHeight="1" thickBot="1">
      <c r="A12" s="5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4"/>
      <c r="AJ12" s="14"/>
      <c r="AK12" s="14"/>
      <c r="AL12" s="14"/>
      <c r="AM12" s="14"/>
      <c r="AN12" s="14"/>
      <c r="AO12" s="14"/>
      <c r="AR12" s="7" t="s">
        <v>15</v>
      </c>
      <c r="AS12" s="8"/>
      <c r="AT12" s="15">
        <v>383</v>
      </c>
    </row>
    <row r="13" spans="1:46" ht="10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R13" s="14"/>
      <c r="AS13" s="14"/>
      <c r="AT13" s="14"/>
    </row>
    <row r="14" spans="1:46" s="4" customFormat="1" ht="10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91" t="s">
        <v>179</v>
      </c>
      <c r="AJ14" s="22" t="s">
        <v>16</v>
      </c>
      <c r="AK14" s="94" t="s">
        <v>180</v>
      </c>
      <c r="AL14" s="95"/>
      <c r="AM14" s="95"/>
      <c r="AN14" s="95"/>
      <c r="AO14" s="96"/>
      <c r="AP14" s="94" t="s">
        <v>181</v>
      </c>
      <c r="AQ14" s="95"/>
      <c r="AR14" s="95"/>
      <c r="AS14" s="96"/>
      <c r="AT14" s="103" t="s">
        <v>182</v>
      </c>
    </row>
    <row r="15" spans="1:46" s="4" customFormat="1" ht="10.5" customHeight="1">
      <c r="A15" s="106" t="s">
        <v>17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  <c r="AI15" s="92"/>
      <c r="AJ15" s="23" t="s">
        <v>18</v>
      </c>
      <c r="AK15" s="97"/>
      <c r="AL15" s="98"/>
      <c r="AM15" s="98"/>
      <c r="AN15" s="98"/>
      <c r="AO15" s="99"/>
      <c r="AP15" s="97"/>
      <c r="AQ15" s="98"/>
      <c r="AR15" s="98"/>
      <c r="AS15" s="99"/>
      <c r="AT15" s="104"/>
    </row>
    <row r="16" spans="1:46" s="4" customFormat="1" ht="10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93"/>
      <c r="AJ16" s="23" t="s">
        <v>19</v>
      </c>
      <c r="AK16" s="100"/>
      <c r="AL16" s="101"/>
      <c r="AM16" s="101"/>
      <c r="AN16" s="101"/>
      <c r="AO16" s="102"/>
      <c r="AP16" s="100"/>
      <c r="AQ16" s="101"/>
      <c r="AR16" s="101"/>
      <c r="AS16" s="102"/>
      <c r="AT16" s="105"/>
    </row>
    <row r="17" spans="1:46" s="4" customFormat="1" ht="13.5" customHeight="1" thickBot="1">
      <c r="A17" s="135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24">
        <v>2</v>
      </c>
      <c r="AJ17" s="24">
        <v>3</v>
      </c>
      <c r="AK17" s="137">
        <v>4</v>
      </c>
      <c r="AL17" s="138"/>
      <c r="AM17" s="138"/>
      <c r="AN17" s="138"/>
      <c r="AO17" s="139"/>
      <c r="AP17" s="137" t="s">
        <v>162</v>
      </c>
      <c r="AQ17" s="138"/>
      <c r="AR17" s="138"/>
      <c r="AS17" s="139"/>
      <c r="AT17" s="25" t="s">
        <v>20</v>
      </c>
    </row>
    <row r="18" spans="1:46" s="4" customFormat="1" ht="27" customHeight="1">
      <c r="A18" s="130" t="s">
        <v>294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38" t="s">
        <v>21</v>
      </c>
      <c r="AJ18" s="39" t="s">
        <v>22</v>
      </c>
      <c r="AK18" s="132">
        <f>AK19+AK20+AK21+AK22+AK23+AK27+AK28+AK38</f>
        <v>576150054.28</v>
      </c>
      <c r="AL18" s="133"/>
      <c r="AM18" s="133"/>
      <c r="AN18" s="133"/>
      <c r="AO18" s="134"/>
      <c r="AP18" s="132">
        <f>AP19+AP20+AP21+AP22+AP23+AP27+AP28+AP38</f>
        <v>0</v>
      </c>
      <c r="AQ18" s="133"/>
      <c r="AR18" s="133"/>
      <c r="AS18" s="134"/>
      <c r="AT18" s="59">
        <f>AT19+AT20+AT21+AT22+AT23+AT27+AT28+AT38</f>
        <v>576150054.28</v>
      </c>
    </row>
    <row r="19" spans="1:46" s="4" customFormat="1" ht="13.5" customHeight="1">
      <c r="A19" s="128" t="s">
        <v>166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  <c r="AI19" s="40" t="s">
        <v>23</v>
      </c>
      <c r="AJ19" s="41" t="s">
        <v>24</v>
      </c>
      <c r="AK19" s="122">
        <v>266890590.06</v>
      </c>
      <c r="AL19" s="123"/>
      <c r="AM19" s="123"/>
      <c r="AN19" s="123"/>
      <c r="AO19" s="126"/>
      <c r="AP19" s="122"/>
      <c r="AQ19" s="123"/>
      <c r="AR19" s="123"/>
      <c r="AS19" s="123"/>
      <c r="AT19" s="60">
        <f>SUM(AK19:AS19)</f>
        <v>266890590.06</v>
      </c>
    </row>
    <row r="20" spans="1:46" s="4" customFormat="1" ht="13.5" customHeight="1">
      <c r="A20" s="128" t="s">
        <v>167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40" t="s">
        <v>25</v>
      </c>
      <c r="AJ20" s="41" t="s">
        <v>26</v>
      </c>
      <c r="AK20" s="122">
        <v>3055200.89</v>
      </c>
      <c r="AL20" s="123"/>
      <c r="AM20" s="123"/>
      <c r="AN20" s="123"/>
      <c r="AO20" s="126"/>
      <c r="AP20" s="122"/>
      <c r="AQ20" s="123"/>
      <c r="AR20" s="123"/>
      <c r="AS20" s="123"/>
      <c r="AT20" s="60">
        <f aca="true" t="shared" si="0" ref="AT20:AT31">SUM(AK20:AS20)</f>
        <v>3055200.89</v>
      </c>
    </row>
    <row r="21" spans="1:46" s="4" customFormat="1" ht="13.5" customHeight="1">
      <c r="A21" s="128" t="s">
        <v>168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40" t="s">
        <v>27</v>
      </c>
      <c r="AJ21" s="41" t="s">
        <v>28</v>
      </c>
      <c r="AK21" s="122">
        <v>2089839.46</v>
      </c>
      <c r="AL21" s="123"/>
      <c r="AM21" s="123"/>
      <c r="AN21" s="123"/>
      <c r="AO21" s="126"/>
      <c r="AP21" s="122"/>
      <c r="AQ21" s="123"/>
      <c r="AR21" s="123"/>
      <c r="AS21" s="123"/>
      <c r="AT21" s="60">
        <f t="shared" si="0"/>
        <v>2089839.46</v>
      </c>
    </row>
    <row r="22" spans="1:46" s="4" customFormat="1" ht="13.5" customHeight="1">
      <c r="A22" s="128" t="s">
        <v>169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40" t="s">
        <v>29</v>
      </c>
      <c r="AJ22" s="41" t="s">
        <v>30</v>
      </c>
      <c r="AK22" s="122">
        <v>539818.5</v>
      </c>
      <c r="AL22" s="123"/>
      <c r="AM22" s="123"/>
      <c r="AN22" s="123"/>
      <c r="AO22" s="126"/>
      <c r="AP22" s="122"/>
      <c r="AQ22" s="123"/>
      <c r="AR22" s="123"/>
      <c r="AS22" s="123"/>
      <c r="AT22" s="60">
        <f t="shared" si="0"/>
        <v>539818.5</v>
      </c>
    </row>
    <row r="23" spans="1:46" s="4" customFormat="1" ht="13.5" customHeight="1">
      <c r="A23" s="128" t="s">
        <v>170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  <c r="AI23" s="40" t="s">
        <v>31</v>
      </c>
      <c r="AJ23" s="41" t="s">
        <v>32</v>
      </c>
      <c r="AK23" s="122">
        <v>293713298.62</v>
      </c>
      <c r="AL23" s="123"/>
      <c r="AM23" s="123"/>
      <c r="AN23" s="123"/>
      <c r="AO23" s="126"/>
      <c r="AP23" s="122"/>
      <c r="AQ23" s="123"/>
      <c r="AR23" s="123"/>
      <c r="AS23" s="123"/>
      <c r="AT23" s="60">
        <f t="shared" si="0"/>
        <v>293713298.62</v>
      </c>
    </row>
    <row r="24" spans="1:46" s="4" customFormat="1" ht="36.75" customHeight="1">
      <c r="A24" s="76" t="s">
        <v>171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7"/>
      <c r="AI24" s="40" t="s">
        <v>33</v>
      </c>
      <c r="AJ24" s="41" t="s">
        <v>34</v>
      </c>
      <c r="AK24" s="122">
        <v>293713298.62</v>
      </c>
      <c r="AL24" s="123"/>
      <c r="AM24" s="123"/>
      <c r="AN24" s="123"/>
      <c r="AO24" s="126"/>
      <c r="AP24" s="122"/>
      <c r="AQ24" s="123"/>
      <c r="AR24" s="123"/>
      <c r="AS24" s="123"/>
      <c r="AT24" s="60">
        <f t="shared" si="0"/>
        <v>293713298.62</v>
      </c>
    </row>
    <row r="25" spans="1:46" s="4" customFormat="1" ht="26.25" customHeight="1">
      <c r="A25" s="76" t="s">
        <v>172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7"/>
      <c r="AI25" s="40" t="s">
        <v>35</v>
      </c>
      <c r="AJ25" s="41" t="s">
        <v>36</v>
      </c>
      <c r="AK25" s="122"/>
      <c r="AL25" s="123"/>
      <c r="AM25" s="123"/>
      <c r="AN25" s="123"/>
      <c r="AO25" s="126"/>
      <c r="AP25" s="122"/>
      <c r="AQ25" s="123"/>
      <c r="AR25" s="123"/>
      <c r="AS25" s="123"/>
      <c r="AT25" s="60"/>
    </row>
    <row r="26" spans="1:46" s="4" customFormat="1" ht="13.5" customHeight="1">
      <c r="A26" s="120" t="s">
        <v>173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I26" s="40" t="s">
        <v>37</v>
      </c>
      <c r="AJ26" s="41" t="s">
        <v>38</v>
      </c>
      <c r="AK26" s="122"/>
      <c r="AL26" s="123"/>
      <c r="AM26" s="123"/>
      <c r="AN26" s="123"/>
      <c r="AO26" s="126"/>
      <c r="AP26" s="122"/>
      <c r="AQ26" s="123"/>
      <c r="AR26" s="123"/>
      <c r="AS26" s="123"/>
      <c r="AT26" s="60">
        <f t="shared" si="0"/>
        <v>0</v>
      </c>
    </row>
    <row r="27" spans="1:46" s="4" customFormat="1" ht="13.5" customHeight="1">
      <c r="A27" s="78" t="s">
        <v>174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9"/>
      <c r="AI27" s="40" t="s">
        <v>39</v>
      </c>
      <c r="AJ27" s="41" t="s">
        <v>40</v>
      </c>
      <c r="AK27" s="122"/>
      <c r="AL27" s="123"/>
      <c r="AM27" s="123"/>
      <c r="AN27" s="123"/>
      <c r="AO27" s="126"/>
      <c r="AP27" s="122"/>
      <c r="AQ27" s="123"/>
      <c r="AR27" s="123"/>
      <c r="AS27" s="123"/>
      <c r="AT27" s="60"/>
    </row>
    <row r="28" spans="1:46" s="4" customFormat="1" ht="13.5" customHeight="1">
      <c r="A28" s="78" t="s">
        <v>175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40" t="s">
        <v>41</v>
      </c>
      <c r="AJ28" s="41" t="s">
        <v>42</v>
      </c>
      <c r="AK28" s="122">
        <v>166248.8</v>
      </c>
      <c r="AL28" s="123"/>
      <c r="AM28" s="123"/>
      <c r="AN28" s="123"/>
      <c r="AO28" s="126"/>
      <c r="AP28" s="122"/>
      <c r="AQ28" s="123"/>
      <c r="AR28" s="123"/>
      <c r="AS28" s="123"/>
      <c r="AT28" s="60">
        <f t="shared" si="0"/>
        <v>166248.8</v>
      </c>
    </row>
    <row r="29" spans="1:46" s="4" customFormat="1" ht="26.25" customHeight="1">
      <c r="A29" s="76" t="s">
        <v>176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7"/>
      <c r="AI29" s="40" t="s">
        <v>43</v>
      </c>
      <c r="AJ29" s="41" t="s">
        <v>44</v>
      </c>
      <c r="AK29" s="122"/>
      <c r="AL29" s="123"/>
      <c r="AM29" s="123"/>
      <c r="AN29" s="123"/>
      <c r="AO29" s="126"/>
      <c r="AP29" s="122"/>
      <c r="AQ29" s="123"/>
      <c r="AR29" s="123"/>
      <c r="AS29" s="123"/>
      <c r="AT29" s="60">
        <f t="shared" si="0"/>
        <v>0</v>
      </c>
    </row>
    <row r="30" spans="1:46" s="4" customFormat="1" ht="13.5" customHeight="1">
      <c r="A30" s="120" t="s">
        <v>177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I30" s="40" t="s">
        <v>45</v>
      </c>
      <c r="AJ30" s="41" t="s">
        <v>46</v>
      </c>
      <c r="AK30" s="122">
        <v>166248.8</v>
      </c>
      <c r="AL30" s="123"/>
      <c r="AM30" s="123"/>
      <c r="AN30" s="123"/>
      <c r="AO30" s="126"/>
      <c r="AP30" s="122"/>
      <c r="AQ30" s="123"/>
      <c r="AR30" s="123"/>
      <c r="AS30" s="123"/>
      <c r="AT30" s="60">
        <f t="shared" si="0"/>
        <v>166248.8</v>
      </c>
    </row>
    <row r="31" spans="1:46" s="4" customFormat="1" ht="13.5" customHeight="1" thickBot="1">
      <c r="A31" s="120" t="s">
        <v>178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  <c r="AI31" s="42" t="s">
        <v>295</v>
      </c>
      <c r="AJ31" s="43" t="s">
        <v>47</v>
      </c>
      <c r="AK31" s="124"/>
      <c r="AL31" s="125"/>
      <c r="AM31" s="125"/>
      <c r="AN31" s="125"/>
      <c r="AO31" s="127"/>
      <c r="AP31" s="124"/>
      <c r="AQ31" s="125"/>
      <c r="AR31" s="125"/>
      <c r="AS31" s="125"/>
      <c r="AT31" s="61">
        <f t="shared" si="0"/>
        <v>0</v>
      </c>
    </row>
    <row r="32" ht="15.75" customHeight="1"/>
    <row r="33" spans="1:46" s="6" customFormat="1" ht="15" customHeight="1">
      <c r="A33" s="88" t="s">
        <v>49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1:46" s="4" customFormat="1" ht="10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91" t="s">
        <v>179</v>
      </c>
      <c r="AJ34" s="22" t="s">
        <v>16</v>
      </c>
      <c r="AK34" s="94" t="s">
        <v>180</v>
      </c>
      <c r="AL34" s="95"/>
      <c r="AM34" s="95"/>
      <c r="AN34" s="95"/>
      <c r="AO34" s="96"/>
      <c r="AP34" s="94" t="s">
        <v>181</v>
      </c>
      <c r="AQ34" s="95"/>
      <c r="AR34" s="95"/>
      <c r="AS34" s="96"/>
      <c r="AT34" s="103" t="s">
        <v>182</v>
      </c>
    </row>
    <row r="35" spans="1:46" s="4" customFormat="1" ht="10.5" customHeight="1">
      <c r="A35" s="106" t="s">
        <v>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  <c r="AI35" s="92"/>
      <c r="AJ35" s="23" t="s">
        <v>18</v>
      </c>
      <c r="AK35" s="97"/>
      <c r="AL35" s="98"/>
      <c r="AM35" s="98"/>
      <c r="AN35" s="98"/>
      <c r="AO35" s="99"/>
      <c r="AP35" s="97"/>
      <c r="AQ35" s="98"/>
      <c r="AR35" s="98"/>
      <c r="AS35" s="99"/>
      <c r="AT35" s="104"/>
    </row>
    <row r="36" spans="1:46" s="4" customFormat="1" ht="10.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93"/>
      <c r="AJ36" s="23" t="s">
        <v>19</v>
      </c>
      <c r="AK36" s="100"/>
      <c r="AL36" s="101"/>
      <c r="AM36" s="101"/>
      <c r="AN36" s="101"/>
      <c r="AO36" s="102"/>
      <c r="AP36" s="100"/>
      <c r="AQ36" s="101"/>
      <c r="AR36" s="101"/>
      <c r="AS36" s="102"/>
      <c r="AT36" s="105"/>
    </row>
    <row r="37" spans="1:46" s="4" customFormat="1" ht="13.5" customHeight="1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16">
        <v>2</v>
      </c>
      <c r="AJ37" s="16">
        <v>3</v>
      </c>
      <c r="AK37" s="82">
        <v>4</v>
      </c>
      <c r="AL37" s="83"/>
      <c r="AM37" s="83"/>
      <c r="AN37" s="83"/>
      <c r="AO37" s="84"/>
      <c r="AP37" s="82" t="s">
        <v>162</v>
      </c>
      <c r="AQ37" s="83"/>
      <c r="AR37" s="83"/>
      <c r="AS37" s="84"/>
      <c r="AT37" s="17" t="s">
        <v>20</v>
      </c>
    </row>
    <row r="38" spans="1:46" s="4" customFormat="1" ht="12.75">
      <c r="A38" s="78" t="s">
        <v>183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9"/>
      <c r="AI38" s="32" t="s">
        <v>22</v>
      </c>
      <c r="AJ38" s="33" t="s">
        <v>48</v>
      </c>
      <c r="AK38" s="117">
        <v>9695057.95</v>
      </c>
      <c r="AL38" s="118"/>
      <c r="AM38" s="118"/>
      <c r="AN38" s="118"/>
      <c r="AO38" s="119"/>
      <c r="AP38" s="117"/>
      <c r="AQ38" s="118"/>
      <c r="AR38" s="118"/>
      <c r="AS38" s="118"/>
      <c r="AT38" s="62">
        <f>SUM(AK38:AS38)</f>
        <v>9695057.95</v>
      </c>
    </row>
    <row r="39" spans="1:46" s="4" customFormat="1" ht="24" customHeight="1">
      <c r="A39" s="76" t="s">
        <v>184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7"/>
      <c r="AI39" s="26" t="s">
        <v>202</v>
      </c>
      <c r="AJ39" s="29" t="s">
        <v>204</v>
      </c>
      <c r="AK39" s="110">
        <v>9695057.95</v>
      </c>
      <c r="AL39" s="111"/>
      <c r="AM39" s="111"/>
      <c r="AN39" s="111"/>
      <c r="AO39" s="112"/>
      <c r="AP39" s="110"/>
      <c r="AQ39" s="111"/>
      <c r="AR39" s="111"/>
      <c r="AS39" s="111"/>
      <c r="AT39" s="63">
        <f>SUM(AK39:AS39)</f>
        <v>9695057.95</v>
      </c>
    </row>
    <row r="40" spans="1:46" s="6" customFormat="1" ht="26.25" customHeight="1">
      <c r="A40" s="113" t="s">
        <v>206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4"/>
      <c r="AI40" s="26" t="s">
        <v>32</v>
      </c>
      <c r="AJ40" s="29" t="s">
        <v>50</v>
      </c>
      <c r="AK40" s="110">
        <f>AK41+AK45+AK52+AK56+AK65+AK69+AK73+AK77</f>
        <v>538880971.49</v>
      </c>
      <c r="AL40" s="111"/>
      <c r="AM40" s="111"/>
      <c r="AN40" s="111"/>
      <c r="AO40" s="112"/>
      <c r="AP40" s="110">
        <f>AP41+AP45+AP52+AP56+AP65+AP69+AP73+AP77</f>
        <v>0</v>
      </c>
      <c r="AQ40" s="111"/>
      <c r="AR40" s="111"/>
      <c r="AS40" s="112"/>
      <c r="AT40" s="63"/>
    </row>
    <row r="41" spans="1:46" s="6" customFormat="1" ht="12.75">
      <c r="A41" s="78" t="s">
        <v>51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  <c r="AI41" s="26" t="s">
        <v>40</v>
      </c>
      <c r="AJ41" s="29" t="s">
        <v>52</v>
      </c>
      <c r="AK41" s="110">
        <v>329697675.02</v>
      </c>
      <c r="AL41" s="111"/>
      <c r="AM41" s="111"/>
      <c r="AN41" s="111"/>
      <c r="AO41" s="112"/>
      <c r="AP41" s="110"/>
      <c r="AQ41" s="111"/>
      <c r="AR41" s="111"/>
      <c r="AS41" s="112"/>
      <c r="AT41" s="63">
        <f aca="true" t="shared" si="1" ref="AT41:AT58">SUM(AK41:AS41)</f>
        <v>329697675.02</v>
      </c>
    </row>
    <row r="42" spans="1:46" s="6" customFormat="1" ht="25.5" customHeight="1">
      <c r="A42" s="76" t="s">
        <v>185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/>
      <c r="AI42" s="27" t="s">
        <v>53</v>
      </c>
      <c r="AJ42" s="31" t="s">
        <v>54</v>
      </c>
      <c r="AK42" s="110">
        <v>247911788</v>
      </c>
      <c r="AL42" s="111"/>
      <c r="AM42" s="111"/>
      <c r="AN42" s="111"/>
      <c r="AO42" s="112"/>
      <c r="AP42" s="110"/>
      <c r="AQ42" s="111"/>
      <c r="AR42" s="111"/>
      <c r="AS42" s="112"/>
      <c r="AT42" s="63">
        <f t="shared" si="1"/>
        <v>247911788</v>
      </c>
    </row>
    <row r="43" spans="1:46" s="6" customFormat="1" ht="12.75">
      <c r="A43" s="120" t="s">
        <v>186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/>
      <c r="AI43" s="26" t="s">
        <v>55</v>
      </c>
      <c r="AJ43" s="29" t="s">
        <v>56</v>
      </c>
      <c r="AK43" s="110">
        <v>9837591.44</v>
      </c>
      <c r="AL43" s="111"/>
      <c r="AM43" s="111"/>
      <c r="AN43" s="111"/>
      <c r="AO43" s="112"/>
      <c r="AP43" s="110"/>
      <c r="AQ43" s="111"/>
      <c r="AR43" s="111"/>
      <c r="AS43" s="112"/>
      <c r="AT43" s="63">
        <f t="shared" si="1"/>
        <v>9837591.44</v>
      </c>
    </row>
    <row r="44" spans="1:46" s="6" customFormat="1" ht="12.75">
      <c r="A44" s="120" t="s">
        <v>187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1"/>
      <c r="AI44" s="26" t="s">
        <v>57</v>
      </c>
      <c r="AJ44" s="29" t="s">
        <v>58</v>
      </c>
      <c r="AK44" s="110">
        <v>71948295.58</v>
      </c>
      <c r="AL44" s="111"/>
      <c r="AM44" s="111"/>
      <c r="AN44" s="111"/>
      <c r="AO44" s="112"/>
      <c r="AP44" s="110"/>
      <c r="AQ44" s="111"/>
      <c r="AR44" s="111"/>
      <c r="AS44" s="112"/>
      <c r="AT44" s="63">
        <f t="shared" si="1"/>
        <v>71948295.58</v>
      </c>
    </row>
    <row r="45" spans="1:46" s="6" customFormat="1" ht="12.75">
      <c r="A45" s="78" t="s">
        <v>188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  <c r="AI45" s="26" t="s">
        <v>42</v>
      </c>
      <c r="AJ45" s="29" t="s">
        <v>59</v>
      </c>
      <c r="AK45" s="110">
        <v>72495614.09</v>
      </c>
      <c r="AL45" s="111"/>
      <c r="AM45" s="111"/>
      <c r="AN45" s="111"/>
      <c r="AO45" s="112"/>
      <c r="AP45" s="110"/>
      <c r="AQ45" s="111"/>
      <c r="AR45" s="111"/>
      <c r="AS45" s="112"/>
      <c r="AT45" s="63">
        <f t="shared" si="1"/>
        <v>72495614.09</v>
      </c>
    </row>
    <row r="46" spans="1:46" s="6" customFormat="1" ht="24.75" customHeight="1">
      <c r="A46" s="76" t="s">
        <v>189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  <c r="AI46" s="27" t="s">
        <v>44</v>
      </c>
      <c r="AJ46" s="31" t="s">
        <v>60</v>
      </c>
      <c r="AK46" s="110">
        <v>2788684.15</v>
      </c>
      <c r="AL46" s="111"/>
      <c r="AM46" s="111"/>
      <c r="AN46" s="111"/>
      <c r="AO46" s="112"/>
      <c r="AP46" s="110"/>
      <c r="AQ46" s="111"/>
      <c r="AR46" s="111"/>
      <c r="AS46" s="112"/>
      <c r="AT46" s="63">
        <f t="shared" si="1"/>
        <v>2788684.15</v>
      </c>
    </row>
    <row r="47" spans="1:46" s="6" customFormat="1" ht="12.75">
      <c r="A47" s="120" t="s">
        <v>190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1"/>
      <c r="AI47" s="26" t="s">
        <v>46</v>
      </c>
      <c r="AJ47" s="29" t="s">
        <v>61</v>
      </c>
      <c r="AK47" s="110">
        <v>1332139.05</v>
      </c>
      <c r="AL47" s="111"/>
      <c r="AM47" s="111"/>
      <c r="AN47" s="111"/>
      <c r="AO47" s="112"/>
      <c r="AP47" s="110"/>
      <c r="AQ47" s="111"/>
      <c r="AR47" s="111"/>
      <c r="AS47" s="112"/>
      <c r="AT47" s="63">
        <f t="shared" si="1"/>
        <v>1332139.05</v>
      </c>
    </row>
    <row r="48" spans="1:46" s="6" customFormat="1" ht="12.75">
      <c r="A48" s="120" t="s">
        <v>191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1"/>
      <c r="AI48" s="26" t="s">
        <v>47</v>
      </c>
      <c r="AJ48" s="29" t="s">
        <v>62</v>
      </c>
      <c r="AK48" s="110">
        <v>19466574.88</v>
      </c>
      <c r="AL48" s="111"/>
      <c r="AM48" s="111"/>
      <c r="AN48" s="111"/>
      <c r="AO48" s="112"/>
      <c r="AP48" s="110"/>
      <c r="AQ48" s="111"/>
      <c r="AR48" s="111"/>
      <c r="AS48" s="112"/>
      <c r="AT48" s="63">
        <f t="shared" si="1"/>
        <v>19466574.88</v>
      </c>
    </row>
    <row r="49" spans="1:46" s="6" customFormat="1" ht="12.75">
      <c r="A49" s="120" t="s">
        <v>192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26" t="s">
        <v>63</v>
      </c>
      <c r="AJ49" s="29" t="s">
        <v>64</v>
      </c>
      <c r="AK49" s="110"/>
      <c r="AL49" s="111"/>
      <c r="AM49" s="111"/>
      <c r="AN49" s="111"/>
      <c r="AO49" s="112"/>
      <c r="AP49" s="110"/>
      <c r="AQ49" s="111"/>
      <c r="AR49" s="111"/>
      <c r="AS49" s="112"/>
      <c r="AT49" s="63">
        <f t="shared" si="1"/>
        <v>0</v>
      </c>
    </row>
    <row r="50" spans="1:46" s="6" customFormat="1" ht="12.75">
      <c r="A50" s="120" t="s">
        <v>193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1"/>
      <c r="AI50" s="26" t="s">
        <v>65</v>
      </c>
      <c r="AJ50" s="29" t="s">
        <v>66</v>
      </c>
      <c r="AK50" s="110">
        <v>37323618.62</v>
      </c>
      <c r="AL50" s="111"/>
      <c r="AM50" s="111"/>
      <c r="AN50" s="111"/>
      <c r="AO50" s="112"/>
      <c r="AP50" s="110"/>
      <c r="AQ50" s="111"/>
      <c r="AR50" s="111"/>
      <c r="AS50" s="112"/>
      <c r="AT50" s="63">
        <f t="shared" si="1"/>
        <v>37323618.62</v>
      </c>
    </row>
    <row r="51" spans="1:46" s="6" customFormat="1" ht="12.75">
      <c r="A51" s="120" t="s">
        <v>194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1"/>
      <c r="AI51" s="26" t="s">
        <v>67</v>
      </c>
      <c r="AJ51" s="29" t="s">
        <v>68</v>
      </c>
      <c r="AK51" s="110">
        <v>11584597.39</v>
      </c>
      <c r="AL51" s="111"/>
      <c r="AM51" s="111"/>
      <c r="AN51" s="111"/>
      <c r="AO51" s="112"/>
      <c r="AP51" s="110"/>
      <c r="AQ51" s="111"/>
      <c r="AR51" s="111"/>
      <c r="AS51" s="112"/>
      <c r="AT51" s="63">
        <f t="shared" si="1"/>
        <v>11584597.39</v>
      </c>
    </row>
    <row r="52" spans="1:46" s="6" customFormat="1" ht="12.75">
      <c r="A52" s="78" t="s">
        <v>195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  <c r="AI52" s="26" t="s">
        <v>69</v>
      </c>
      <c r="AJ52" s="29" t="s">
        <v>70</v>
      </c>
      <c r="AK52" s="110"/>
      <c r="AL52" s="111"/>
      <c r="AM52" s="111"/>
      <c r="AN52" s="111"/>
      <c r="AO52" s="112"/>
      <c r="AP52" s="110"/>
      <c r="AQ52" s="111"/>
      <c r="AR52" s="111"/>
      <c r="AS52" s="112"/>
      <c r="AT52" s="63">
        <f t="shared" si="1"/>
        <v>0</v>
      </c>
    </row>
    <row r="53" spans="1:46" s="6" customFormat="1" ht="24" customHeight="1">
      <c r="A53" s="76" t="s">
        <v>196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7"/>
      <c r="AI53" s="27" t="s">
        <v>71</v>
      </c>
      <c r="AJ53" s="31" t="s">
        <v>72</v>
      </c>
      <c r="AK53" s="110"/>
      <c r="AL53" s="111"/>
      <c r="AM53" s="111"/>
      <c r="AN53" s="111"/>
      <c r="AO53" s="112"/>
      <c r="AP53" s="110"/>
      <c r="AQ53" s="111"/>
      <c r="AR53" s="111"/>
      <c r="AS53" s="112"/>
      <c r="AT53" s="63">
        <f t="shared" si="1"/>
        <v>0</v>
      </c>
    </row>
    <row r="54" spans="1:46" s="6" customFormat="1" ht="12.75">
      <c r="A54" s="120" t="s">
        <v>197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1"/>
      <c r="AI54" s="26" t="s">
        <v>73</v>
      </c>
      <c r="AJ54" s="29" t="s">
        <v>74</v>
      </c>
      <c r="AK54" s="110"/>
      <c r="AL54" s="111"/>
      <c r="AM54" s="111"/>
      <c r="AN54" s="111"/>
      <c r="AO54" s="112"/>
      <c r="AP54" s="110"/>
      <c r="AQ54" s="111"/>
      <c r="AR54" s="111"/>
      <c r="AS54" s="112"/>
      <c r="AT54" s="63">
        <f t="shared" si="1"/>
        <v>0</v>
      </c>
    </row>
    <row r="55" spans="1:46" s="6" customFormat="1" ht="12.75">
      <c r="A55" s="120" t="s">
        <v>198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1"/>
      <c r="AI55" s="26" t="s">
        <v>203</v>
      </c>
      <c r="AJ55" s="29" t="s">
        <v>205</v>
      </c>
      <c r="AK55" s="110"/>
      <c r="AL55" s="111"/>
      <c r="AM55" s="111"/>
      <c r="AN55" s="111"/>
      <c r="AO55" s="112"/>
      <c r="AP55" s="110"/>
      <c r="AQ55" s="111"/>
      <c r="AR55" s="111"/>
      <c r="AS55" s="112"/>
      <c r="AT55" s="63">
        <f t="shared" si="1"/>
        <v>0</v>
      </c>
    </row>
    <row r="56" spans="1:46" s="6" customFormat="1" ht="12.75">
      <c r="A56" s="78" t="s">
        <v>199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  <c r="AI56" s="26" t="s">
        <v>52</v>
      </c>
      <c r="AJ56" s="29" t="s">
        <v>75</v>
      </c>
      <c r="AK56" s="110">
        <v>25290650.18</v>
      </c>
      <c r="AL56" s="111"/>
      <c r="AM56" s="111"/>
      <c r="AN56" s="111"/>
      <c r="AO56" s="112"/>
      <c r="AP56" s="110"/>
      <c r="AQ56" s="111"/>
      <c r="AR56" s="111"/>
      <c r="AS56" s="112"/>
      <c r="AT56" s="63">
        <f t="shared" si="1"/>
        <v>25290650.18</v>
      </c>
    </row>
    <row r="57" spans="1:46" s="6" customFormat="1" ht="39.75" customHeight="1">
      <c r="A57" s="76" t="s">
        <v>200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7"/>
      <c r="AI57" s="27" t="s">
        <v>54</v>
      </c>
      <c r="AJ57" s="31" t="s">
        <v>76</v>
      </c>
      <c r="AK57" s="110">
        <v>25290650.18</v>
      </c>
      <c r="AL57" s="111"/>
      <c r="AM57" s="111"/>
      <c r="AN57" s="111"/>
      <c r="AO57" s="112"/>
      <c r="AP57" s="110"/>
      <c r="AQ57" s="111"/>
      <c r="AR57" s="111"/>
      <c r="AS57" s="112"/>
      <c r="AT57" s="63">
        <f t="shared" si="1"/>
        <v>25290650.18</v>
      </c>
    </row>
    <row r="58" spans="1:46" s="6" customFormat="1" ht="26.25" customHeight="1" thickBot="1">
      <c r="A58" s="76" t="s">
        <v>201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7"/>
      <c r="AI58" s="28" t="s">
        <v>56</v>
      </c>
      <c r="AJ58" s="30" t="s">
        <v>77</v>
      </c>
      <c r="AK58" s="85"/>
      <c r="AL58" s="86"/>
      <c r="AM58" s="86"/>
      <c r="AN58" s="86"/>
      <c r="AO58" s="87"/>
      <c r="AP58" s="85"/>
      <c r="AQ58" s="86"/>
      <c r="AR58" s="86"/>
      <c r="AS58" s="87"/>
      <c r="AT58" s="64">
        <f t="shared" si="1"/>
        <v>0</v>
      </c>
    </row>
    <row r="59" spans="1:46" s="6" customFormat="1" ht="21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0"/>
      <c r="AJ59" s="20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s="6" customFormat="1" ht="15" customHeight="1">
      <c r="A60" s="88" t="s">
        <v>83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spans="1:46" s="4" customFormat="1" ht="10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0"/>
      <c r="AI61" s="91" t="s">
        <v>179</v>
      </c>
      <c r="AJ61" s="22" t="s">
        <v>16</v>
      </c>
      <c r="AK61" s="94" t="s">
        <v>180</v>
      </c>
      <c r="AL61" s="95"/>
      <c r="AM61" s="95"/>
      <c r="AN61" s="95"/>
      <c r="AO61" s="96"/>
      <c r="AP61" s="94" t="s">
        <v>181</v>
      </c>
      <c r="AQ61" s="95"/>
      <c r="AR61" s="95"/>
      <c r="AS61" s="96"/>
      <c r="AT61" s="103" t="s">
        <v>182</v>
      </c>
    </row>
    <row r="62" spans="1:46" s="4" customFormat="1" ht="10.5" customHeight="1">
      <c r="A62" s="106" t="s">
        <v>17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7"/>
      <c r="AI62" s="92"/>
      <c r="AJ62" s="23" t="s">
        <v>18</v>
      </c>
      <c r="AK62" s="97"/>
      <c r="AL62" s="98"/>
      <c r="AM62" s="98"/>
      <c r="AN62" s="98"/>
      <c r="AO62" s="99"/>
      <c r="AP62" s="97"/>
      <c r="AQ62" s="98"/>
      <c r="AR62" s="98"/>
      <c r="AS62" s="99"/>
      <c r="AT62" s="104"/>
    </row>
    <row r="63" spans="1:46" s="4" customFormat="1" ht="10.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9"/>
      <c r="AI63" s="93"/>
      <c r="AJ63" s="23" t="s">
        <v>19</v>
      </c>
      <c r="AK63" s="100"/>
      <c r="AL63" s="101"/>
      <c r="AM63" s="101"/>
      <c r="AN63" s="101"/>
      <c r="AO63" s="102"/>
      <c r="AP63" s="100"/>
      <c r="AQ63" s="101"/>
      <c r="AR63" s="101"/>
      <c r="AS63" s="102"/>
      <c r="AT63" s="105"/>
    </row>
    <row r="64" spans="1:46" s="4" customFormat="1" ht="13.5" customHeight="1" thickBot="1">
      <c r="A64" s="80">
        <v>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1"/>
      <c r="AI64" s="16">
        <v>2</v>
      </c>
      <c r="AJ64" s="16">
        <v>3</v>
      </c>
      <c r="AK64" s="82">
        <v>4</v>
      </c>
      <c r="AL64" s="83"/>
      <c r="AM64" s="83"/>
      <c r="AN64" s="83"/>
      <c r="AO64" s="84"/>
      <c r="AP64" s="82" t="s">
        <v>162</v>
      </c>
      <c r="AQ64" s="83"/>
      <c r="AR64" s="83"/>
      <c r="AS64" s="84"/>
      <c r="AT64" s="17" t="s">
        <v>20</v>
      </c>
    </row>
    <row r="65" spans="1:46" s="4" customFormat="1" ht="12.75">
      <c r="A65" s="78" t="s">
        <v>207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9"/>
      <c r="AI65" s="32" t="s">
        <v>70</v>
      </c>
      <c r="AJ65" s="33" t="s">
        <v>78</v>
      </c>
      <c r="AK65" s="117">
        <v>19828125</v>
      </c>
      <c r="AL65" s="118"/>
      <c r="AM65" s="118"/>
      <c r="AN65" s="118"/>
      <c r="AO65" s="119"/>
      <c r="AP65" s="117"/>
      <c r="AQ65" s="118"/>
      <c r="AR65" s="118"/>
      <c r="AS65" s="118"/>
      <c r="AT65" s="62">
        <f>SUM(AK65:AS65)</f>
        <v>19828125</v>
      </c>
    </row>
    <row r="66" spans="1:46" s="6" customFormat="1" ht="36.75" customHeight="1">
      <c r="A66" s="76" t="s">
        <v>208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/>
      <c r="AI66" s="27" t="s">
        <v>72</v>
      </c>
      <c r="AJ66" s="31" t="s">
        <v>79</v>
      </c>
      <c r="AK66" s="110">
        <v>19828125</v>
      </c>
      <c r="AL66" s="111"/>
      <c r="AM66" s="111"/>
      <c r="AN66" s="111"/>
      <c r="AO66" s="112"/>
      <c r="AP66" s="110"/>
      <c r="AQ66" s="111"/>
      <c r="AR66" s="111"/>
      <c r="AS66" s="112"/>
      <c r="AT66" s="63">
        <f aca="true" t="shared" si="2" ref="AT66:AT84">SUM(AK66:AS66)</f>
        <v>19828125</v>
      </c>
    </row>
    <row r="67" spans="1:46" s="6" customFormat="1" ht="27" customHeight="1">
      <c r="A67" s="76" t="s">
        <v>209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7"/>
      <c r="AI67" s="27" t="s">
        <v>74</v>
      </c>
      <c r="AJ67" s="31" t="s">
        <v>80</v>
      </c>
      <c r="AK67" s="110"/>
      <c r="AL67" s="111"/>
      <c r="AM67" s="111"/>
      <c r="AN67" s="111"/>
      <c r="AO67" s="112"/>
      <c r="AP67" s="110"/>
      <c r="AQ67" s="111"/>
      <c r="AR67" s="111"/>
      <c r="AS67" s="112"/>
      <c r="AT67" s="63">
        <f t="shared" si="2"/>
        <v>0</v>
      </c>
    </row>
    <row r="68" spans="1:46" s="6" customFormat="1" ht="12.75">
      <c r="A68" s="120" t="s">
        <v>210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1"/>
      <c r="AI68" s="26" t="s">
        <v>81</v>
      </c>
      <c r="AJ68" s="29" t="s">
        <v>82</v>
      </c>
      <c r="AK68" s="110"/>
      <c r="AL68" s="111"/>
      <c r="AM68" s="111"/>
      <c r="AN68" s="111"/>
      <c r="AO68" s="112"/>
      <c r="AP68" s="110"/>
      <c r="AQ68" s="111"/>
      <c r="AR68" s="111"/>
      <c r="AS68" s="112"/>
      <c r="AT68" s="63">
        <f t="shared" si="2"/>
        <v>0</v>
      </c>
    </row>
    <row r="69" spans="1:46" s="6" customFormat="1" ht="12.75">
      <c r="A69" s="78" t="s">
        <v>211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9"/>
      <c r="AI69" s="26" t="s">
        <v>75</v>
      </c>
      <c r="AJ69" s="29" t="s">
        <v>84</v>
      </c>
      <c r="AK69" s="110">
        <v>4675494.99</v>
      </c>
      <c r="AL69" s="111"/>
      <c r="AM69" s="111"/>
      <c r="AN69" s="111"/>
      <c r="AO69" s="112"/>
      <c r="AP69" s="110"/>
      <c r="AQ69" s="111"/>
      <c r="AR69" s="111"/>
      <c r="AS69" s="112"/>
      <c r="AT69" s="63">
        <f t="shared" si="2"/>
        <v>4675494.99</v>
      </c>
    </row>
    <row r="70" spans="1:46" s="6" customFormat="1" ht="39.75" customHeight="1">
      <c r="A70" s="76" t="s">
        <v>212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7"/>
      <c r="AI70" s="27" t="s">
        <v>76</v>
      </c>
      <c r="AJ70" s="31" t="s">
        <v>85</v>
      </c>
      <c r="AK70" s="110"/>
      <c r="AL70" s="111"/>
      <c r="AM70" s="111"/>
      <c r="AN70" s="111"/>
      <c r="AO70" s="112"/>
      <c r="AP70" s="110"/>
      <c r="AQ70" s="111"/>
      <c r="AR70" s="111"/>
      <c r="AS70" s="112"/>
      <c r="AT70" s="63">
        <f t="shared" si="2"/>
        <v>0</v>
      </c>
    </row>
    <row r="71" spans="1:46" s="6" customFormat="1" ht="12.75">
      <c r="A71" s="120" t="s">
        <v>213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1"/>
      <c r="AI71" s="26" t="s">
        <v>77</v>
      </c>
      <c r="AJ71" s="29" t="s">
        <v>86</v>
      </c>
      <c r="AK71" s="110">
        <v>2182749.99</v>
      </c>
      <c r="AL71" s="111"/>
      <c r="AM71" s="111"/>
      <c r="AN71" s="111"/>
      <c r="AO71" s="112"/>
      <c r="AP71" s="110"/>
      <c r="AQ71" s="111"/>
      <c r="AR71" s="111"/>
      <c r="AS71" s="112"/>
      <c r="AT71" s="63">
        <f t="shared" si="2"/>
        <v>2182749.99</v>
      </c>
    </row>
    <row r="72" spans="1:46" s="6" customFormat="1" ht="27" customHeight="1">
      <c r="A72" s="76" t="s">
        <v>214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7"/>
      <c r="AI72" s="27" t="s">
        <v>87</v>
      </c>
      <c r="AJ72" s="31" t="s">
        <v>88</v>
      </c>
      <c r="AK72" s="110">
        <v>2492745</v>
      </c>
      <c r="AL72" s="111"/>
      <c r="AM72" s="111"/>
      <c r="AN72" s="111"/>
      <c r="AO72" s="112"/>
      <c r="AP72" s="110"/>
      <c r="AQ72" s="111"/>
      <c r="AR72" s="111"/>
      <c r="AS72" s="112"/>
      <c r="AT72" s="63">
        <f t="shared" si="2"/>
        <v>2492745</v>
      </c>
    </row>
    <row r="73" spans="1:46" s="6" customFormat="1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  <c r="AI73" s="26" t="s">
        <v>78</v>
      </c>
      <c r="AJ73" s="29" t="s">
        <v>89</v>
      </c>
      <c r="AK73" s="110">
        <v>84714752.21</v>
      </c>
      <c r="AL73" s="111"/>
      <c r="AM73" s="111"/>
      <c r="AN73" s="111"/>
      <c r="AO73" s="112"/>
      <c r="AP73" s="110"/>
      <c r="AQ73" s="111"/>
      <c r="AR73" s="111"/>
      <c r="AS73" s="112"/>
      <c r="AT73" s="63">
        <f t="shared" si="2"/>
        <v>84714752.21</v>
      </c>
    </row>
    <row r="74" spans="1:46" s="6" customFormat="1" ht="25.5" customHeight="1">
      <c r="A74" s="76" t="s">
        <v>215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7"/>
      <c r="AI74" s="27" t="s">
        <v>79</v>
      </c>
      <c r="AJ74" s="31" t="s">
        <v>90</v>
      </c>
      <c r="AK74" s="110">
        <v>32818279.21</v>
      </c>
      <c r="AL74" s="111"/>
      <c r="AM74" s="111"/>
      <c r="AN74" s="111"/>
      <c r="AO74" s="112"/>
      <c r="AP74" s="110"/>
      <c r="AQ74" s="111"/>
      <c r="AR74" s="111"/>
      <c r="AS74" s="112"/>
      <c r="AT74" s="63">
        <f t="shared" si="2"/>
        <v>32818279.21</v>
      </c>
    </row>
    <row r="75" spans="1:46" s="6" customFormat="1" ht="12.75">
      <c r="A75" s="120" t="s">
        <v>216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1"/>
      <c r="AI75" s="26" t="s">
        <v>80</v>
      </c>
      <c r="AJ75" s="29" t="s">
        <v>91</v>
      </c>
      <c r="AK75" s="110">
        <v>51896473</v>
      </c>
      <c r="AL75" s="111"/>
      <c r="AM75" s="111"/>
      <c r="AN75" s="111"/>
      <c r="AO75" s="112"/>
      <c r="AP75" s="110"/>
      <c r="AQ75" s="111"/>
      <c r="AR75" s="111"/>
      <c r="AS75" s="112"/>
      <c r="AT75" s="63">
        <f t="shared" si="2"/>
        <v>51896473</v>
      </c>
    </row>
    <row r="76" spans="1:46" s="6" customFormat="1" ht="12.75">
      <c r="A76" s="120" t="s">
        <v>217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1"/>
      <c r="AI76" s="26" t="s">
        <v>82</v>
      </c>
      <c r="AJ76" s="29" t="s">
        <v>92</v>
      </c>
      <c r="AK76" s="110"/>
      <c r="AL76" s="111"/>
      <c r="AM76" s="111"/>
      <c r="AN76" s="111"/>
      <c r="AO76" s="112"/>
      <c r="AP76" s="110"/>
      <c r="AQ76" s="111"/>
      <c r="AR76" s="111"/>
      <c r="AS76" s="112"/>
      <c r="AT76" s="63">
        <f t="shared" si="2"/>
        <v>0</v>
      </c>
    </row>
    <row r="77" spans="1:46" s="6" customFormat="1" ht="12.75">
      <c r="A77" s="78" t="s">
        <v>218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9"/>
      <c r="AI77" s="26" t="s">
        <v>84</v>
      </c>
      <c r="AJ77" s="29" t="s">
        <v>93</v>
      </c>
      <c r="AK77" s="110">
        <v>2178660</v>
      </c>
      <c r="AL77" s="111"/>
      <c r="AM77" s="111"/>
      <c r="AN77" s="111"/>
      <c r="AO77" s="112"/>
      <c r="AP77" s="110"/>
      <c r="AQ77" s="111"/>
      <c r="AR77" s="111"/>
      <c r="AS77" s="112"/>
      <c r="AT77" s="63">
        <f t="shared" si="2"/>
        <v>2178660</v>
      </c>
    </row>
    <row r="78" spans="1:46" s="6" customFormat="1" ht="25.5" customHeight="1">
      <c r="A78" s="113" t="s">
        <v>296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/>
      <c r="AI78" s="44" t="s">
        <v>223</v>
      </c>
      <c r="AJ78" s="31"/>
      <c r="AK78" s="110">
        <f>AK79-AK80</f>
        <v>37269082.78999996</v>
      </c>
      <c r="AL78" s="111"/>
      <c r="AM78" s="111"/>
      <c r="AN78" s="111"/>
      <c r="AO78" s="112"/>
      <c r="AP78" s="110">
        <f>AP79-AP80</f>
        <v>0</v>
      </c>
      <c r="AQ78" s="111"/>
      <c r="AR78" s="111"/>
      <c r="AS78" s="112"/>
      <c r="AT78" s="63">
        <v>37269082.79</v>
      </c>
    </row>
    <row r="79" spans="1:46" s="6" customFormat="1" ht="12.75">
      <c r="A79" s="78" t="s">
        <v>227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9"/>
      <c r="AI79" s="26" t="s">
        <v>224</v>
      </c>
      <c r="AJ79" s="29"/>
      <c r="AK79" s="110">
        <f>AK18-AK40</f>
        <v>37269082.78999996</v>
      </c>
      <c r="AL79" s="111"/>
      <c r="AM79" s="111"/>
      <c r="AN79" s="111"/>
      <c r="AO79" s="112"/>
      <c r="AP79" s="110">
        <f>AP18-AP40</f>
        <v>0</v>
      </c>
      <c r="AQ79" s="111"/>
      <c r="AR79" s="111"/>
      <c r="AS79" s="112"/>
      <c r="AT79" s="63">
        <v>37269082.79</v>
      </c>
    </row>
    <row r="80" spans="1:46" s="6" customFormat="1" ht="12.75">
      <c r="A80" s="78" t="s">
        <v>219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9"/>
      <c r="AI80" s="26" t="s">
        <v>225</v>
      </c>
      <c r="AJ80" s="29"/>
      <c r="AK80" s="110"/>
      <c r="AL80" s="111"/>
      <c r="AM80" s="111"/>
      <c r="AN80" s="111"/>
      <c r="AO80" s="112"/>
      <c r="AP80" s="110"/>
      <c r="AQ80" s="111"/>
      <c r="AR80" s="111"/>
      <c r="AS80" s="112"/>
      <c r="AT80" s="63">
        <f>SUM(AK80:AS80)</f>
        <v>0</v>
      </c>
    </row>
    <row r="81" spans="1:46" s="6" customFormat="1" ht="28.5" customHeight="1">
      <c r="A81" s="113" t="s">
        <v>228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4"/>
      <c r="AI81" s="27" t="s">
        <v>94</v>
      </c>
      <c r="AJ81" s="31"/>
      <c r="AK81" s="110">
        <f>AK82+AK91+AK94+AK97+AK100+AK103+AK106</f>
        <v>57102713.31</v>
      </c>
      <c r="AL81" s="111"/>
      <c r="AM81" s="111"/>
      <c r="AN81" s="111"/>
      <c r="AO81" s="112"/>
      <c r="AP81" s="110">
        <f>AP82+AP91+AP94+AP97+AP100+AP103+AP106</f>
        <v>0</v>
      </c>
      <c r="AQ81" s="111"/>
      <c r="AR81" s="111"/>
      <c r="AS81" s="112"/>
      <c r="AT81" s="63">
        <f>AT82+AT91+AT94+AT97+AT100+AT103+AT106</f>
        <v>57102713.31</v>
      </c>
    </row>
    <row r="82" spans="1:46" s="6" customFormat="1" ht="12.75">
      <c r="A82" s="78" t="s">
        <v>220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9"/>
      <c r="AI82" s="26" t="s">
        <v>95</v>
      </c>
      <c r="AJ82" s="29"/>
      <c r="AK82" s="110">
        <v>45933241.56</v>
      </c>
      <c r="AL82" s="111"/>
      <c r="AM82" s="111"/>
      <c r="AN82" s="111"/>
      <c r="AO82" s="112"/>
      <c r="AP82" s="110"/>
      <c r="AQ82" s="111"/>
      <c r="AR82" s="111"/>
      <c r="AS82" s="112"/>
      <c r="AT82" s="63">
        <f t="shared" si="2"/>
        <v>45933241.56</v>
      </c>
    </row>
    <row r="83" spans="1:46" s="6" customFormat="1" ht="26.25" customHeight="1">
      <c r="A83" s="76" t="s">
        <v>221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7"/>
      <c r="AI83" s="27" t="s">
        <v>96</v>
      </c>
      <c r="AJ83" s="31" t="s">
        <v>94</v>
      </c>
      <c r="AK83" s="110">
        <v>196106321.05</v>
      </c>
      <c r="AL83" s="111"/>
      <c r="AM83" s="111"/>
      <c r="AN83" s="111"/>
      <c r="AO83" s="112"/>
      <c r="AP83" s="110"/>
      <c r="AQ83" s="111"/>
      <c r="AR83" s="111"/>
      <c r="AS83" s="112"/>
      <c r="AT83" s="63">
        <f t="shared" si="2"/>
        <v>196106321.05</v>
      </c>
    </row>
    <row r="84" spans="1:46" s="6" customFormat="1" ht="13.5" thickBot="1">
      <c r="A84" s="120" t="s">
        <v>222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1"/>
      <c r="AI84" s="34" t="s">
        <v>97</v>
      </c>
      <c r="AJ84" s="35" t="s">
        <v>226</v>
      </c>
      <c r="AK84" s="85">
        <v>150173079.49</v>
      </c>
      <c r="AL84" s="86"/>
      <c r="AM84" s="86"/>
      <c r="AN84" s="86"/>
      <c r="AO84" s="87"/>
      <c r="AP84" s="85"/>
      <c r="AQ84" s="86"/>
      <c r="AR84" s="86"/>
      <c r="AS84" s="87"/>
      <c r="AT84" s="64">
        <f t="shared" si="2"/>
        <v>150173079.49</v>
      </c>
    </row>
    <row r="85" spans="1:46" s="6" customFormat="1" ht="21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0"/>
      <c r="AJ85" s="20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s="6" customFormat="1" ht="15" customHeight="1">
      <c r="A86" s="88" t="s">
        <v>112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</row>
    <row r="87" spans="1:46" s="4" customFormat="1" ht="10.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90"/>
      <c r="AI87" s="91" t="s">
        <v>179</v>
      </c>
      <c r="AJ87" s="22" t="s">
        <v>16</v>
      </c>
      <c r="AK87" s="94" t="s">
        <v>180</v>
      </c>
      <c r="AL87" s="95"/>
      <c r="AM87" s="95"/>
      <c r="AN87" s="95"/>
      <c r="AO87" s="96"/>
      <c r="AP87" s="94" t="s">
        <v>181</v>
      </c>
      <c r="AQ87" s="95"/>
      <c r="AR87" s="95"/>
      <c r="AS87" s="96"/>
      <c r="AT87" s="103" t="s">
        <v>182</v>
      </c>
    </row>
    <row r="88" spans="1:46" s="4" customFormat="1" ht="10.5" customHeight="1">
      <c r="A88" s="106" t="s">
        <v>17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7"/>
      <c r="AI88" s="92"/>
      <c r="AJ88" s="23" t="s">
        <v>18</v>
      </c>
      <c r="AK88" s="97"/>
      <c r="AL88" s="98"/>
      <c r="AM88" s="98"/>
      <c r="AN88" s="98"/>
      <c r="AO88" s="99"/>
      <c r="AP88" s="97"/>
      <c r="AQ88" s="98"/>
      <c r="AR88" s="98"/>
      <c r="AS88" s="99"/>
      <c r="AT88" s="104"/>
    </row>
    <row r="89" spans="1:46" s="4" customFormat="1" ht="10.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9"/>
      <c r="AI89" s="93"/>
      <c r="AJ89" s="23" t="s">
        <v>19</v>
      </c>
      <c r="AK89" s="100"/>
      <c r="AL89" s="101"/>
      <c r="AM89" s="101"/>
      <c r="AN89" s="101"/>
      <c r="AO89" s="102"/>
      <c r="AP89" s="100"/>
      <c r="AQ89" s="101"/>
      <c r="AR89" s="101"/>
      <c r="AS89" s="102"/>
      <c r="AT89" s="105"/>
    </row>
    <row r="90" spans="1:46" s="4" customFormat="1" ht="13.5" customHeight="1" thickBot="1">
      <c r="A90" s="80">
        <v>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1"/>
      <c r="AI90" s="16">
        <v>2</v>
      </c>
      <c r="AJ90" s="16">
        <v>3</v>
      </c>
      <c r="AK90" s="82">
        <v>4</v>
      </c>
      <c r="AL90" s="83"/>
      <c r="AM90" s="83"/>
      <c r="AN90" s="83"/>
      <c r="AO90" s="84"/>
      <c r="AP90" s="82" t="s">
        <v>162</v>
      </c>
      <c r="AQ90" s="83"/>
      <c r="AR90" s="83"/>
      <c r="AS90" s="84"/>
      <c r="AT90" s="17" t="s">
        <v>20</v>
      </c>
    </row>
    <row r="91" spans="1:46" s="4" customFormat="1" ht="12.75">
      <c r="A91" s="78" t="s">
        <v>229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9"/>
      <c r="AI91" s="32" t="s">
        <v>99</v>
      </c>
      <c r="AJ91" s="33"/>
      <c r="AK91" s="117"/>
      <c r="AL91" s="118"/>
      <c r="AM91" s="118"/>
      <c r="AN91" s="118"/>
      <c r="AO91" s="119"/>
      <c r="AP91" s="117"/>
      <c r="AQ91" s="118"/>
      <c r="AR91" s="118"/>
      <c r="AS91" s="118"/>
      <c r="AT91" s="62">
        <f>SUM(AK91:AS91)</f>
        <v>0</v>
      </c>
    </row>
    <row r="92" spans="1:46" s="6" customFormat="1" ht="30" customHeight="1">
      <c r="A92" s="76" t="s">
        <v>230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7"/>
      <c r="AI92" s="27" t="s">
        <v>100</v>
      </c>
      <c r="AJ92" s="31" t="s">
        <v>95</v>
      </c>
      <c r="AK92" s="110"/>
      <c r="AL92" s="111"/>
      <c r="AM92" s="111"/>
      <c r="AN92" s="111"/>
      <c r="AO92" s="112"/>
      <c r="AP92" s="110"/>
      <c r="AQ92" s="111"/>
      <c r="AR92" s="111"/>
      <c r="AS92" s="112"/>
      <c r="AT92" s="63">
        <f>SUM(AK92:AS92)</f>
        <v>0</v>
      </c>
    </row>
    <row r="93" spans="1:46" s="4" customFormat="1" ht="12.75">
      <c r="A93" s="120" t="s">
        <v>231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1"/>
      <c r="AI93" s="26" t="s">
        <v>101</v>
      </c>
      <c r="AJ93" s="29" t="s">
        <v>251</v>
      </c>
      <c r="AK93" s="110"/>
      <c r="AL93" s="111"/>
      <c r="AM93" s="111"/>
      <c r="AN93" s="111"/>
      <c r="AO93" s="112"/>
      <c r="AP93" s="110"/>
      <c r="AQ93" s="111"/>
      <c r="AR93" s="111"/>
      <c r="AS93" s="112"/>
      <c r="AT93" s="63">
        <f aca="true" t="shared" si="3" ref="AT93:AT111">SUM(AK93:AS93)</f>
        <v>0</v>
      </c>
    </row>
    <row r="94" spans="1:46" s="4" customFormat="1" ht="12.75">
      <c r="A94" s="78" t="s">
        <v>232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9"/>
      <c r="AI94" s="26" t="s">
        <v>103</v>
      </c>
      <c r="AJ94" s="29"/>
      <c r="AK94" s="110">
        <v>-4182391.62</v>
      </c>
      <c r="AL94" s="111"/>
      <c r="AM94" s="111"/>
      <c r="AN94" s="111"/>
      <c r="AO94" s="112"/>
      <c r="AP94" s="110"/>
      <c r="AQ94" s="111"/>
      <c r="AR94" s="111"/>
      <c r="AS94" s="112"/>
      <c r="AT94" s="63">
        <f t="shared" si="3"/>
        <v>-4182391.62</v>
      </c>
    </row>
    <row r="95" spans="1:46" s="4" customFormat="1" ht="30" customHeight="1">
      <c r="A95" s="76" t="s">
        <v>233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7"/>
      <c r="AI95" s="27" t="s">
        <v>104</v>
      </c>
      <c r="AJ95" s="31" t="s">
        <v>99</v>
      </c>
      <c r="AK95" s="110">
        <v>24825254.78</v>
      </c>
      <c r="AL95" s="111"/>
      <c r="AM95" s="111"/>
      <c r="AN95" s="111"/>
      <c r="AO95" s="112"/>
      <c r="AP95" s="110"/>
      <c r="AQ95" s="111"/>
      <c r="AR95" s="111"/>
      <c r="AS95" s="112"/>
      <c r="AT95" s="63">
        <f t="shared" si="3"/>
        <v>24825254.78</v>
      </c>
    </row>
    <row r="96" spans="1:46" s="6" customFormat="1" ht="12.75">
      <c r="A96" s="120" t="s">
        <v>234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1"/>
      <c r="AI96" s="26" t="s">
        <v>105</v>
      </c>
      <c r="AJ96" s="29" t="s">
        <v>252</v>
      </c>
      <c r="AK96" s="110">
        <v>29007646.4</v>
      </c>
      <c r="AL96" s="111"/>
      <c r="AM96" s="111"/>
      <c r="AN96" s="111"/>
      <c r="AO96" s="112"/>
      <c r="AP96" s="110"/>
      <c r="AQ96" s="111"/>
      <c r="AR96" s="111"/>
      <c r="AS96" s="112"/>
      <c r="AT96" s="63">
        <f t="shared" si="3"/>
        <v>29007646.4</v>
      </c>
    </row>
    <row r="97" spans="1:46" s="6" customFormat="1" ht="12.75">
      <c r="A97" s="78" t="s">
        <v>235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9"/>
      <c r="AI97" s="26" t="s">
        <v>107</v>
      </c>
      <c r="AJ97" s="29"/>
      <c r="AK97" s="110">
        <v>15351863.37</v>
      </c>
      <c r="AL97" s="111"/>
      <c r="AM97" s="111"/>
      <c r="AN97" s="111"/>
      <c r="AO97" s="112"/>
      <c r="AP97" s="110"/>
      <c r="AQ97" s="111"/>
      <c r="AR97" s="111"/>
      <c r="AS97" s="112"/>
      <c r="AT97" s="63">
        <f t="shared" si="3"/>
        <v>15351863.37</v>
      </c>
    </row>
    <row r="98" spans="1:46" s="6" customFormat="1" ht="30" customHeight="1">
      <c r="A98" s="76" t="s">
        <v>236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7"/>
      <c r="AI98" s="27" t="s">
        <v>108</v>
      </c>
      <c r="AJ98" s="31" t="s">
        <v>109</v>
      </c>
      <c r="AK98" s="110">
        <v>107566029.02</v>
      </c>
      <c r="AL98" s="111"/>
      <c r="AM98" s="111"/>
      <c r="AN98" s="111"/>
      <c r="AO98" s="112"/>
      <c r="AP98" s="110"/>
      <c r="AQ98" s="111"/>
      <c r="AR98" s="111"/>
      <c r="AS98" s="112"/>
      <c r="AT98" s="63">
        <f t="shared" si="3"/>
        <v>107566029.02</v>
      </c>
    </row>
    <row r="99" spans="1:46" s="6" customFormat="1" ht="12.75">
      <c r="A99" s="120" t="s">
        <v>237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1"/>
      <c r="AI99" s="26" t="s">
        <v>110</v>
      </c>
      <c r="AJ99" s="29" t="s">
        <v>111</v>
      </c>
      <c r="AK99" s="110">
        <v>92214165.65</v>
      </c>
      <c r="AL99" s="111"/>
      <c r="AM99" s="111"/>
      <c r="AN99" s="111"/>
      <c r="AO99" s="112"/>
      <c r="AP99" s="110"/>
      <c r="AQ99" s="111"/>
      <c r="AR99" s="111"/>
      <c r="AS99" s="112"/>
      <c r="AT99" s="63">
        <f t="shared" si="3"/>
        <v>92214165.65</v>
      </c>
    </row>
    <row r="100" spans="1:46" s="6" customFormat="1" ht="12.75">
      <c r="A100" s="78" t="s">
        <v>238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9"/>
      <c r="AI100" s="26" t="s">
        <v>156</v>
      </c>
      <c r="AJ100" s="29"/>
      <c r="AK100" s="110"/>
      <c r="AL100" s="111"/>
      <c r="AM100" s="111"/>
      <c r="AN100" s="111"/>
      <c r="AO100" s="112"/>
      <c r="AP100" s="110"/>
      <c r="AQ100" s="111"/>
      <c r="AR100" s="111"/>
      <c r="AS100" s="112"/>
      <c r="AT100" s="63">
        <f t="shared" si="3"/>
        <v>0</v>
      </c>
    </row>
    <row r="101" spans="1:46" s="6" customFormat="1" ht="30" customHeight="1">
      <c r="A101" s="76" t="s">
        <v>239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7"/>
      <c r="AI101" s="27" t="s">
        <v>157</v>
      </c>
      <c r="AJ101" s="31" t="s">
        <v>103</v>
      </c>
      <c r="AK101" s="110"/>
      <c r="AL101" s="111"/>
      <c r="AM101" s="111"/>
      <c r="AN101" s="111"/>
      <c r="AO101" s="112"/>
      <c r="AP101" s="110"/>
      <c r="AQ101" s="111"/>
      <c r="AR101" s="111"/>
      <c r="AS101" s="112"/>
      <c r="AT101" s="63">
        <f t="shared" si="3"/>
        <v>0</v>
      </c>
    </row>
    <row r="102" spans="1:46" s="6" customFormat="1" ht="12.75">
      <c r="A102" s="120" t="s">
        <v>240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1"/>
      <c r="AI102" s="26" t="s">
        <v>158</v>
      </c>
      <c r="AJ102" s="29" t="s">
        <v>253</v>
      </c>
      <c r="AK102" s="110"/>
      <c r="AL102" s="111"/>
      <c r="AM102" s="111"/>
      <c r="AN102" s="111"/>
      <c r="AO102" s="112"/>
      <c r="AP102" s="110"/>
      <c r="AQ102" s="111"/>
      <c r="AR102" s="111"/>
      <c r="AS102" s="112"/>
      <c r="AT102" s="63">
        <f t="shared" si="3"/>
        <v>0</v>
      </c>
    </row>
    <row r="103" spans="1:46" s="6" customFormat="1" ht="30" customHeight="1">
      <c r="A103" s="115" t="s">
        <v>241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6"/>
      <c r="AI103" s="26" t="s">
        <v>113</v>
      </c>
      <c r="AJ103" s="37"/>
      <c r="AK103" s="110"/>
      <c r="AL103" s="111"/>
      <c r="AM103" s="111"/>
      <c r="AN103" s="111"/>
      <c r="AO103" s="112"/>
      <c r="AP103" s="110"/>
      <c r="AQ103" s="111"/>
      <c r="AR103" s="111"/>
      <c r="AS103" s="112"/>
      <c r="AT103" s="63">
        <f t="shared" si="3"/>
        <v>0</v>
      </c>
    </row>
    <row r="104" spans="1:46" s="6" customFormat="1" ht="25.5" customHeight="1">
      <c r="A104" s="76" t="s">
        <v>242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7"/>
      <c r="AI104" s="26" t="s">
        <v>248</v>
      </c>
      <c r="AJ104" s="29" t="s">
        <v>254</v>
      </c>
      <c r="AK104" s="110"/>
      <c r="AL104" s="111"/>
      <c r="AM104" s="111"/>
      <c r="AN104" s="111"/>
      <c r="AO104" s="112"/>
      <c r="AP104" s="110"/>
      <c r="AQ104" s="111"/>
      <c r="AR104" s="111"/>
      <c r="AS104" s="112"/>
      <c r="AT104" s="63">
        <f t="shared" si="3"/>
        <v>0</v>
      </c>
    </row>
    <row r="105" spans="1:46" s="6" customFormat="1" ht="12.75">
      <c r="A105" s="120" t="s">
        <v>243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1"/>
      <c r="AI105" s="26" t="s">
        <v>249</v>
      </c>
      <c r="AJ105" s="29" t="s">
        <v>254</v>
      </c>
      <c r="AK105" s="110"/>
      <c r="AL105" s="111"/>
      <c r="AM105" s="111"/>
      <c r="AN105" s="111"/>
      <c r="AO105" s="112"/>
      <c r="AP105" s="110"/>
      <c r="AQ105" s="111"/>
      <c r="AR105" s="111"/>
      <c r="AS105" s="112"/>
      <c r="AT105" s="63">
        <f t="shared" si="3"/>
        <v>0</v>
      </c>
    </row>
    <row r="106" spans="1:46" s="6" customFormat="1" ht="12.75">
      <c r="A106" s="78" t="s">
        <v>244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9"/>
      <c r="AI106" s="26" t="s">
        <v>114</v>
      </c>
      <c r="AJ106" s="29" t="s">
        <v>254</v>
      </c>
      <c r="AK106" s="110"/>
      <c r="AL106" s="111"/>
      <c r="AM106" s="111"/>
      <c r="AN106" s="111"/>
      <c r="AO106" s="112"/>
      <c r="AP106" s="110"/>
      <c r="AQ106" s="111"/>
      <c r="AR106" s="111"/>
      <c r="AS106" s="112"/>
      <c r="AT106" s="63">
        <f t="shared" si="3"/>
        <v>0</v>
      </c>
    </row>
    <row r="107" spans="1:46" s="6" customFormat="1" ht="28.5" customHeight="1">
      <c r="A107" s="113" t="s">
        <v>255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4"/>
      <c r="AI107" s="26" t="s">
        <v>250</v>
      </c>
      <c r="AJ107" s="29"/>
      <c r="AK107" s="110">
        <f>AK108-AK134</f>
        <v>-19833630.52</v>
      </c>
      <c r="AL107" s="111"/>
      <c r="AM107" s="111"/>
      <c r="AN107" s="111"/>
      <c r="AO107" s="112"/>
      <c r="AP107" s="110">
        <f>AP108-AP134</f>
        <v>0</v>
      </c>
      <c r="AQ107" s="111"/>
      <c r="AR107" s="111"/>
      <c r="AS107" s="112"/>
      <c r="AT107" s="63">
        <f>AT108-AT134</f>
        <v>-19833630.52</v>
      </c>
    </row>
    <row r="108" spans="1:46" s="6" customFormat="1" ht="28.5" customHeight="1">
      <c r="A108" s="144" t="s">
        <v>256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5"/>
      <c r="AI108" s="26" t="s">
        <v>98</v>
      </c>
      <c r="AJ108" s="29"/>
      <c r="AK108" s="110">
        <f>AK109+AK119+AK122+AK125+AK128+AK131</f>
        <v>-3514299.8000000003</v>
      </c>
      <c r="AL108" s="111"/>
      <c r="AM108" s="111"/>
      <c r="AN108" s="111"/>
      <c r="AO108" s="112"/>
      <c r="AP108" s="110">
        <f>AP109+AP119+AP122+AP125+AP128+AP131</f>
        <v>0</v>
      </c>
      <c r="AQ108" s="111"/>
      <c r="AR108" s="111"/>
      <c r="AS108" s="112"/>
      <c r="AT108" s="63">
        <f>AT109+AT119+AT122+AT125+AT128+AT131</f>
        <v>-3514299.8000000003</v>
      </c>
    </row>
    <row r="109" spans="1:46" s="6" customFormat="1" ht="12.75">
      <c r="A109" s="78" t="s">
        <v>245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9"/>
      <c r="AI109" s="26" t="s">
        <v>102</v>
      </c>
      <c r="AJ109" s="29"/>
      <c r="AK109" s="110">
        <v>-4724724.9</v>
      </c>
      <c r="AL109" s="111"/>
      <c r="AM109" s="111"/>
      <c r="AN109" s="111"/>
      <c r="AO109" s="112"/>
      <c r="AP109" s="110"/>
      <c r="AQ109" s="111"/>
      <c r="AR109" s="111"/>
      <c r="AS109" s="112"/>
      <c r="AT109" s="63">
        <f t="shared" si="3"/>
        <v>-4724724.9</v>
      </c>
    </row>
    <row r="110" spans="1:46" s="6" customFormat="1" ht="25.5" customHeight="1">
      <c r="A110" s="76" t="s">
        <v>246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7"/>
      <c r="AI110" s="26" t="s">
        <v>117</v>
      </c>
      <c r="AJ110" s="29" t="s">
        <v>115</v>
      </c>
      <c r="AK110" s="110">
        <v>537879718.55</v>
      </c>
      <c r="AL110" s="111"/>
      <c r="AM110" s="111"/>
      <c r="AN110" s="111"/>
      <c r="AO110" s="112"/>
      <c r="AP110" s="110"/>
      <c r="AQ110" s="111"/>
      <c r="AR110" s="111"/>
      <c r="AS110" s="112"/>
      <c r="AT110" s="63">
        <f t="shared" si="3"/>
        <v>537879718.55</v>
      </c>
    </row>
    <row r="111" spans="1:46" s="6" customFormat="1" ht="13.5" thickBot="1">
      <c r="A111" s="120" t="s">
        <v>247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1"/>
      <c r="AI111" s="34" t="s">
        <v>119</v>
      </c>
      <c r="AJ111" s="35" t="s">
        <v>116</v>
      </c>
      <c r="AK111" s="85">
        <v>542604443.45</v>
      </c>
      <c r="AL111" s="86"/>
      <c r="AM111" s="86"/>
      <c r="AN111" s="86"/>
      <c r="AO111" s="87"/>
      <c r="AP111" s="85"/>
      <c r="AQ111" s="86"/>
      <c r="AR111" s="86"/>
      <c r="AS111" s="87"/>
      <c r="AT111" s="64">
        <f t="shared" si="3"/>
        <v>542604443.45</v>
      </c>
    </row>
    <row r="112" spans="1:46" s="6" customFormat="1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</row>
    <row r="113" spans="1:46" s="6" customFormat="1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</row>
    <row r="114" spans="1:46" s="6" customFormat="1" ht="15" customHeight="1">
      <c r="A114" s="88" t="s">
        <v>142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</row>
    <row r="115" spans="1:46" s="4" customFormat="1" ht="10.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90"/>
      <c r="AI115" s="91" t="s">
        <v>179</v>
      </c>
      <c r="AJ115" s="22" t="s">
        <v>16</v>
      </c>
      <c r="AK115" s="94" t="s">
        <v>180</v>
      </c>
      <c r="AL115" s="95"/>
      <c r="AM115" s="95"/>
      <c r="AN115" s="95"/>
      <c r="AO115" s="96"/>
      <c r="AP115" s="94" t="s">
        <v>181</v>
      </c>
      <c r="AQ115" s="95"/>
      <c r="AR115" s="95"/>
      <c r="AS115" s="96"/>
      <c r="AT115" s="103" t="s">
        <v>182</v>
      </c>
    </row>
    <row r="116" spans="1:46" s="4" customFormat="1" ht="10.5" customHeight="1">
      <c r="A116" s="106" t="s">
        <v>17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7"/>
      <c r="AI116" s="92"/>
      <c r="AJ116" s="23" t="s">
        <v>18</v>
      </c>
      <c r="AK116" s="97"/>
      <c r="AL116" s="98"/>
      <c r="AM116" s="98"/>
      <c r="AN116" s="98"/>
      <c r="AO116" s="99"/>
      <c r="AP116" s="97"/>
      <c r="AQ116" s="98"/>
      <c r="AR116" s="98"/>
      <c r="AS116" s="99"/>
      <c r="AT116" s="104"/>
    </row>
    <row r="117" spans="1:46" s="4" customFormat="1" ht="10.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9"/>
      <c r="AI117" s="93"/>
      <c r="AJ117" s="23" t="s">
        <v>19</v>
      </c>
      <c r="AK117" s="100"/>
      <c r="AL117" s="101"/>
      <c r="AM117" s="101"/>
      <c r="AN117" s="101"/>
      <c r="AO117" s="102"/>
      <c r="AP117" s="100"/>
      <c r="AQ117" s="101"/>
      <c r="AR117" s="101"/>
      <c r="AS117" s="102"/>
      <c r="AT117" s="105"/>
    </row>
    <row r="118" spans="1:46" s="4" customFormat="1" ht="13.5" customHeight="1" thickBot="1">
      <c r="A118" s="80">
        <v>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1"/>
      <c r="AI118" s="16">
        <v>2</v>
      </c>
      <c r="AJ118" s="16">
        <v>3</v>
      </c>
      <c r="AK118" s="82">
        <v>4</v>
      </c>
      <c r="AL118" s="83"/>
      <c r="AM118" s="83"/>
      <c r="AN118" s="83"/>
      <c r="AO118" s="84"/>
      <c r="AP118" s="82" t="s">
        <v>162</v>
      </c>
      <c r="AQ118" s="83"/>
      <c r="AR118" s="83"/>
      <c r="AS118" s="84"/>
      <c r="AT118" s="17" t="s">
        <v>20</v>
      </c>
    </row>
    <row r="119" spans="1:46" s="4" customFormat="1" ht="12.75">
      <c r="A119" s="78" t="s">
        <v>160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9"/>
      <c r="AI119" s="32" t="s">
        <v>106</v>
      </c>
      <c r="AJ119" s="33"/>
      <c r="AK119" s="117"/>
      <c r="AL119" s="118"/>
      <c r="AM119" s="118"/>
      <c r="AN119" s="118"/>
      <c r="AO119" s="119"/>
      <c r="AP119" s="117"/>
      <c r="AQ119" s="118"/>
      <c r="AR119" s="118"/>
      <c r="AS119" s="118"/>
      <c r="AT119" s="62">
        <f>SUM(AK119:AS119)</f>
        <v>0</v>
      </c>
    </row>
    <row r="120" spans="1:46" s="6" customFormat="1" ht="39.75" customHeight="1">
      <c r="A120" s="76" t="s">
        <v>257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7"/>
      <c r="AI120" s="27" t="s">
        <v>272</v>
      </c>
      <c r="AJ120" s="31" t="s">
        <v>118</v>
      </c>
      <c r="AK120" s="110"/>
      <c r="AL120" s="111"/>
      <c r="AM120" s="111"/>
      <c r="AN120" s="111"/>
      <c r="AO120" s="112"/>
      <c r="AP120" s="110"/>
      <c r="AQ120" s="111"/>
      <c r="AR120" s="111"/>
      <c r="AS120" s="112"/>
      <c r="AT120" s="63">
        <f>SUM(AK120:AS120)</f>
        <v>0</v>
      </c>
    </row>
    <row r="121" spans="1:46" s="6" customFormat="1" ht="27.75" customHeight="1">
      <c r="A121" s="76" t="s">
        <v>258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7"/>
      <c r="AI121" s="26" t="s">
        <v>273</v>
      </c>
      <c r="AJ121" s="29" t="s">
        <v>120</v>
      </c>
      <c r="AK121" s="110"/>
      <c r="AL121" s="111"/>
      <c r="AM121" s="111"/>
      <c r="AN121" s="111"/>
      <c r="AO121" s="112"/>
      <c r="AP121" s="110"/>
      <c r="AQ121" s="111"/>
      <c r="AR121" s="111"/>
      <c r="AS121" s="112"/>
      <c r="AT121" s="63">
        <f aca="true" t="shared" si="4" ref="AT121:AT137">SUM(AK121:AS121)</f>
        <v>0</v>
      </c>
    </row>
    <row r="122" spans="1:46" s="6" customFormat="1" ht="12.75">
      <c r="A122" s="78" t="s">
        <v>121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9"/>
      <c r="AI122" s="26" t="s">
        <v>111</v>
      </c>
      <c r="AJ122" s="29"/>
      <c r="AK122" s="110"/>
      <c r="AL122" s="111"/>
      <c r="AM122" s="111"/>
      <c r="AN122" s="111"/>
      <c r="AO122" s="112"/>
      <c r="AP122" s="110"/>
      <c r="AQ122" s="111"/>
      <c r="AR122" s="111"/>
      <c r="AS122" s="112"/>
      <c r="AT122" s="63">
        <f t="shared" si="4"/>
        <v>0</v>
      </c>
    </row>
    <row r="123" spans="1:46" s="6" customFormat="1" ht="27.75" customHeight="1">
      <c r="A123" s="76" t="s">
        <v>259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7"/>
      <c r="AI123" s="26" t="s">
        <v>122</v>
      </c>
      <c r="AJ123" s="29" t="s">
        <v>123</v>
      </c>
      <c r="AK123" s="110"/>
      <c r="AL123" s="111"/>
      <c r="AM123" s="111"/>
      <c r="AN123" s="111"/>
      <c r="AO123" s="112"/>
      <c r="AP123" s="110"/>
      <c r="AQ123" s="111"/>
      <c r="AR123" s="111"/>
      <c r="AS123" s="112"/>
      <c r="AT123" s="63">
        <f t="shared" si="4"/>
        <v>0</v>
      </c>
    </row>
    <row r="124" spans="1:46" s="6" customFormat="1" ht="12.75">
      <c r="A124" s="76" t="s">
        <v>260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7"/>
      <c r="AI124" s="26" t="s">
        <v>124</v>
      </c>
      <c r="AJ124" s="29" t="s">
        <v>125</v>
      </c>
      <c r="AK124" s="110"/>
      <c r="AL124" s="111"/>
      <c r="AM124" s="111"/>
      <c r="AN124" s="111"/>
      <c r="AO124" s="112"/>
      <c r="AP124" s="110"/>
      <c r="AQ124" s="111"/>
      <c r="AR124" s="111"/>
      <c r="AS124" s="112"/>
      <c r="AT124" s="63">
        <f t="shared" si="4"/>
        <v>0</v>
      </c>
    </row>
    <row r="125" spans="1:46" s="6" customFormat="1" ht="12.75">
      <c r="A125" s="78" t="s">
        <v>126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9"/>
      <c r="AI125" s="26" t="s">
        <v>127</v>
      </c>
      <c r="AJ125" s="29"/>
      <c r="AK125" s="110"/>
      <c r="AL125" s="111"/>
      <c r="AM125" s="111"/>
      <c r="AN125" s="111"/>
      <c r="AO125" s="112"/>
      <c r="AP125" s="110"/>
      <c r="AQ125" s="111"/>
      <c r="AR125" s="111"/>
      <c r="AS125" s="112"/>
      <c r="AT125" s="63">
        <f t="shared" si="4"/>
        <v>0</v>
      </c>
    </row>
    <row r="126" spans="1:46" s="6" customFormat="1" ht="29.25" customHeight="1">
      <c r="A126" s="76" t="s">
        <v>261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7"/>
      <c r="AI126" s="26" t="s">
        <v>128</v>
      </c>
      <c r="AJ126" s="29" t="s">
        <v>129</v>
      </c>
      <c r="AK126" s="110"/>
      <c r="AL126" s="111"/>
      <c r="AM126" s="111"/>
      <c r="AN126" s="111"/>
      <c r="AO126" s="112"/>
      <c r="AP126" s="110"/>
      <c r="AQ126" s="111"/>
      <c r="AR126" s="111"/>
      <c r="AS126" s="112"/>
      <c r="AT126" s="63">
        <f t="shared" si="4"/>
        <v>0</v>
      </c>
    </row>
    <row r="127" spans="1:46" s="6" customFormat="1" ht="12.75">
      <c r="A127" s="76" t="s">
        <v>262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7"/>
      <c r="AI127" s="26" t="s">
        <v>130</v>
      </c>
      <c r="AJ127" s="29" t="s">
        <v>131</v>
      </c>
      <c r="AK127" s="110"/>
      <c r="AL127" s="111"/>
      <c r="AM127" s="111"/>
      <c r="AN127" s="111"/>
      <c r="AO127" s="112"/>
      <c r="AP127" s="110"/>
      <c r="AQ127" s="111"/>
      <c r="AR127" s="111"/>
      <c r="AS127" s="112"/>
      <c r="AT127" s="63">
        <f t="shared" si="4"/>
        <v>0</v>
      </c>
    </row>
    <row r="128" spans="1:46" s="6" customFormat="1" ht="12.75">
      <c r="A128" s="78" t="s">
        <v>263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9"/>
      <c r="AI128" s="26" t="s">
        <v>132</v>
      </c>
      <c r="AJ128" s="29"/>
      <c r="AK128" s="110"/>
      <c r="AL128" s="111"/>
      <c r="AM128" s="111"/>
      <c r="AN128" s="111"/>
      <c r="AO128" s="112"/>
      <c r="AP128" s="110"/>
      <c r="AQ128" s="111"/>
      <c r="AR128" s="111"/>
      <c r="AS128" s="112"/>
      <c r="AT128" s="63">
        <f t="shared" si="4"/>
        <v>0</v>
      </c>
    </row>
    <row r="129" spans="1:46" s="6" customFormat="1" ht="27" customHeight="1">
      <c r="A129" s="76" t="s">
        <v>264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7"/>
      <c r="AI129" s="26" t="s">
        <v>133</v>
      </c>
      <c r="AJ129" s="29" t="s">
        <v>134</v>
      </c>
      <c r="AK129" s="110"/>
      <c r="AL129" s="111"/>
      <c r="AM129" s="111"/>
      <c r="AN129" s="111"/>
      <c r="AO129" s="112"/>
      <c r="AP129" s="110"/>
      <c r="AQ129" s="111"/>
      <c r="AR129" s="111"/>
      <c r="AS129" s="112"/>
      <c r="AT129" s="63">
        <f t="shared" si="4"/>
        <v>0</v>
      </c>
    </row>
    <row r="130" spans="1:46" s="6" customFormat="1" ht="12.75">
      <c r="A130" s="76" t="s">
        <v>265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7"/>
      <c r="AI130" s="26" t="s">
        <v>135</v>
      </c>
      <c r="AJ130" s="29" t="s">
        <v>136</v>
      </c>
      <c r="AK130" s="110"/>
      <c r="AL130" s="111"/>
      <c r="AM130" s="111"/>
      <c r="AN130" s="111"/>
      <c r="AO130" s="112"/>
      <c r="AP130" s="110"/>
      <c r="AQ130" s="111"/>
      <c r="AR130" s="111"/>
      <c r="AS130" s="112"/>
      <c r="AT130" s="63">
        <f t="shared" si="4"/>
        <v>0</v>
      </c>
    </row>
    <row r="131" spans="1:46" s="6" customFormat="1" ht="27" customHeight="1">
      <c r="A131" s="115" t="s">
        <v>266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6"/>
      <c r="AI131" s="27" t="s">
        <v>137</v>
      </c>
      <c r="AJ131" s="31"/>
      <c r="AK131" s="110">
        <v>1210425.1</v>
      </c>
      <c r="AL131" s="111"/>
      <c r="AM131" s="111"/>
      <c r="AN131" s="111"/>
      <c r="AO131" s="112"/>
      <c r="AP131" s="110"/>
      <c r="AQ131" s="111"/>
      <c r="AR131" s="111"/>
      <c r="AS131" s="112"/>
      <c r="AT131" s="63">
        <f t="shared" si="4"/>
        <v>1210425.1</v>
      </c>
    </row>
    <row r="132" spans="1:46" s="6" customFormat="1" ht="24.75" customHeight="1">
      <c r="A132" s="76" t="s">
        <v>267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7"/>
      <c r="AI132" s="26" t="s">
        <v>138</v>
      </c>
      <c r="AJ132" s="29" t="s">
        <v>139</v>
      </c>
      <c r="AK132" s="110">
        <v>84040434.34</v>
      </c>
      <c r="AL132" s="111"/>
      <c r="AM132" s="111"/>
      <c r="AN132" s="111"/>
      <c r="AO132" s="112"/>
      <c r="AP132" s="110"/>
      <c r="AQ132" s="111"/>
      <c r="AR132" s="111"/>
      <c r="AS132" s="112"/>
      <c r="AT132" s="63">
        <f t="shared" si="4"/>
        <v>84040434.34</v>
      </c>
    </row>
    <row r="133" spans="1:46" s="6" customFormat="1" ht="12.75">
      <c r="A133" s="76" t="s">
        <v>268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7"/>
      <c r="AI133" s="26" t="s">
        <v>140</v>
      </c>
      <c r="AJ133" s="29" t="s">
        <v>141</v>
      </c>
      <c r="AK133" s="110">
        <v>82830009.24</v>
      </c>
      <c r="AL133" s="111"/>
      <c r="AM133" s="111"/>
      <c r="AN133" s="111"/>
      <c r="AO133" s="112"/>
      <c r="AP133" s="110"/>
      <c r="AQ133" s="111"/>
      <c r="AR133" s="111"/>
      <c r="AS133" s="112"/>
      <c r="AT133" s="63">
        <f t="shared" si="4"/>
        <v>82830009.24</v>
      </c>
    </row>
    <row r="134" spans="1:46" s="6" customFormat="1" ht="29.25" customHeight="1">
      <c r="A134" s="113" t="s">
        <v>274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4"/>
      <c r="AI134" s="26" t="s">
        <v>115</v>
      </c>
      <c r="AJ134" s="29"/>
      <c r="AK134" s="110">
        <f>AK135+AK145+AK148+AK151+AK152</f>
        <v>16319330.72</v>
      </c>
      <c r="AL134" s="111"/>
      <c r="AM134" s="111"/>
      <c r="AN134" s="111"/>
      <c r="AO134" s="112"/>
      <c r="AP134" s="110">
        <f>AP135+AP145+AP148+AP151+AP152</f>
        <v>0</v>
      </c>
      <c r="AQ134" s="111"/>
      <c r="AR134" s="111"/>
      <c r="AS134" s="112"/>
      <c r="AT134" s="63">
        <f>AT135+AT145+AT148+AT151+AT152</f>
        <v>16319330.72</v>
      </c>
    </row>
    <row r="135" spans="1:46" s="6" customFormat="1" ht="29.25" customHeight="1">
      <c r="A135" s="115" t="s">
        <v>269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6"/>
      <c r="AI135" s="27" t="s">
        <v>118</v>
      </c>
      <c r="AJ135" s="31"/>
      <c r="AK135" s="110"/>
      <c r="AL135" s="111"/>
      <c r="AM135" s="111"/>
      <c r="AN135" s="111"/>
      <c r="AO135" s="112"/>
      <c r="AP135" s="110"/>
      <c r="AQ135" s="111"/>
      <c r="AR135" s="111"/>
      <c r="AS135" s="112"/>
      <c r="AT135" s="63">
        <f t="shared" si="4"/>
        <v>0</v>
      </c>
    </row>
    <row r="136" spans="1:46" s="6" customFormat="1" ht="38.25" customHeight="1">
      <c r="A136" s="76" t="s">
        <v>270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7"/>
      <c r="AI136" s="26" t="s">
        <v>143</v>
      </c>
      <c r="AJ136" s="29" t="s">
        <v>144</v>
      </c>
      <c r="AK136" s="110"/>
      <c r="AL136" s="111"/>
      <c r="AM136" s="111"/>
      <c r="AN136" s="111"/>
      <c r="AO136" s="112"/>
      <c r="AP136" s="110"/>
      <c r="AQ136" s="111"/>
      <c r="AR136" s="111"/>
      <c r="AS136" s="112"/>
      <c r="AT136" s="63">
        <f t="shared" si="4"/>
        <v>0</v>
      </c>
    </row>
    <row r="137" spans="1:46" s="6" customFormat="1" ht="29.25" customHeight="1" thickBot="1">
      <c r="A137" s="76" t="s">
        <v>271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7"/>
      <c r="AI137" s="34" t="s">
        <v>145</v>
      </c>
      <c r="AJ137" s="35" t="s">
        <v>146</v>
      </c>
      <c r="AK137" s="85"/>
      <c r="AL137" s="86"/>
      <c r="AM137" s="86"/>
      <c r="AN137" s="86"/>
      <c r="AO137" s="87"/>
      <c r="AP137" s="85"/>
      <c r="AQ137" s="86"/>
      <c r="AR137" s="86"/>
      <c r="AS137" s="87"/>
      <c r="AT137" s="64">
        <f t="shared" si="4"/>
        <v>0</v>
      </c>
    </row>
    <row r="138" spans="1:46" s="6" customFormat="1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</row>
    <row r="139" spans="1:46" s="6" customFormat="1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spans="1:46" s="6" customFormat="1" ht="15" customHeight="1">
      <c r="A140" s="88" t="s">
        <v>161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</row>
    <row r="141" spans="1:46" s="4" customFormat="1" ht="10.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90"/>
      <c r="AI141" s="91" t="s">
        <v>179</v>
      </c>
      <c r="AJ141" s="22" t="s">
        <v>16</v>
      </c>
      <c r="AK141" s="94" t="s">
        <v>180</v>
      </c>
      <c r="AL141" s="95"/>
      <c r="AM141" s="95"/>
      <c r="AN141" s="95"/>
      <c r="AO141" s="96"/>
      <c r="AP141" s="94" t="s">
        <v>181</v>
      </c>
      <c r="AQ141" s="95"/>
      <c r="AR141" s="95"/>
      <c r="AS141" s="96"/>
      <c r="AT141" s="103" t="s">
        <v>182</v>
      </c>
    </row>
    <row r="142" spans="1:46" s="4" customFormat="1" ht="10.5" customHeight="1">
      <c r="A142" s="106" t="s">
        <v>17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7"/>
      <c r="AI142" s="92"/>
      <c r="AJ142" s="23" t="s">
        <v>18</v>
      </c>
      <c r="AK142" s="97"/>
      <c r="AL142" s="98"/>
      <c r="AM142" s="98"/>
      <c r="AN142" s="98"/>
      <c r="AO142" s="99"/>
      <c r="AP142" s="97"/>
      <c r="AQ142" s="98"/>
      <c r="AR142" s="98"/>
      <c r="AS142" s="99"/>
      <c r="AT142" s="104"/>
    </row>
    <row r="143" spans="1:46" s="4" customFormat="1" ht="10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9"/>
      <c r="AI143" s="93"/>
      <c r="AJ143" s="23" t="s">
        <v>19</v>
      </c>
      <c r="AK143" s="100"/>
      <c r="AL143" s="101"/>
      <c r="AM143" s="101"/>
      <c r="AN143" s="101"/>
      <c r="AO143" s="102"/>
      <c r="AP143" s="100"/>
      <c r="AQ143" s="101"/>
      <c r="AR143" s="101"/>
      <c r="AS143" s="102"/>
      <c r="AT143" s="105"/>
    </row>
    <row r="144" spans="1:46" s="4" customFormat="1" ht="13.5" customHeight="1" thickBot="1">
      <c r="A144" s="80">
        <v>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1"/>
      <c r="AI144" s="16">
        <v>2</v>
      </c>
      <c r="AJ144" s="16">
        <v>3</v>
      </c>
      <c r="AK144" s="82">
        <v>4</v>
      </c>
      <c r="AL144" s="83"/>
      <c r="AM144" s="83"/>
      <c r="AN144" s="83"/>
      <c r="AO144" s="84"/>
      <c r="AP144" s="82" t="s">
        <v>162</v>
      </c>
      <c r="AQ144" s="83"/>
      <c r="AR144" s="83"/>
      <c r="AS144" s="84"/>
      <c r="AT144" s="17" t="s">
        <v>20</v>
      </c>
    </row>
    <row r="145" spans="1:46" s="6" customFormat="1" ht="24.75" customHeight="1">
      <c r="A145" s="115" t="s">
        <v>275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6"/>
      <c r="AI145" s="45" t="s">
        <v>123</v>
      </c>
      <c r="AJ145" s="46"/>
      <c r="AK145" s="117"/>
      <c r="AL145" s="118"/>
      <c r="AM145" s="118"/>
      <c r="AN145" s="118"/>
      <c r="AO145" s="119"/>
      <c r="AP145" s="117"/>
      <c r="AQ145" s="118"/>
      <c r="AR145" s="118"/>
      <c r="AS145" s="118"/>
      <c r="AT145" s="62">
        <f>SUM(AK145:AS145)</f>
        <v>0</v>
      </c>
    </row>
    <row r="146" spans="1:46" s="6" customFormat="1" ht="27" customHeight="1">
      <c r="A146" s="76" t="s">
        <v>276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7"/>
      <c r="AI146" s="26" t="s">
        <v>147</v>
      </c>
      <c r="AJ146" s="29" t="s">
        <v>154</v>
      </c>
      <c r="AK146" s="110"/>
      <c r="AL146" s="111"/>
      <c r="AM146" s="111"/>
      <c r="AN146" s="111"/>
      <c r="AO146" s="112"/>
      <c r="AP146" s="110"/>
      <c r="AQ146" s="111"/>
      <c r="AR146" s="111"/>
      <c r="AS146" s="112"/>
      <c r="AT146" s="63">
        <f>SUM(AK146:AS146)</f>
        <v>0</v>
      </c>
    </row>
    <row r="147" spans="1:46" s="6" customFormat="1" ht="13.5" customHeight="1">
      <c r="A147" s="76" t="s">
        <v>277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7"/>
      <c r="AI147" s="26" t="s">
        <v>148</v>
      </c>
      <c r="AJ147" s="29" t="s">
        <v>155</v>
      </c>
      <c r="AK147" s="110"/>
      <c r="AL147" s="111"/>
      <c r="AM147" s="111"/>
      <c r="AN147" s="111"/>
      <c r="AO147" s="112"/>
      <c r="AP147" s="110"/>
      <c r="AQ147" s="111"/>
      <c r="AR147" s="111"/>
      <c r="AS147" s="112"/>
      <c r="AT147" s="63">
        <f aca="true" t="shared" si="5" ref="AT147:AT152">SUM(AK147:AS147)</f>
        <v>0</v>
      </c>
    </row>
    <row r="148" spans="1:46" s="6" customFormat="1" ht="13.5" customHeight="1">
      <c r="A148" s="78" t="s">
        <v>149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9"/>
      <c r="AI148" s="26" t="s">
        <v>129</v>
      </c>
      <c r="AJ148" s="29"/>
      <c r="AK148" s="110">
        <v>16319330.72</v>
      </c>
      <c r="AL148" s="111"/>
      <c r="AM148" s="111"/>
      <c r="AN148" s="111"/>
      <c r="AO148" s="112"/>
      <c r="AP148" s="110"/>
      <c r="AQ148" s="111"/>
      <c r="AR148" s="111"/>
      <c r="AS148" s="112"/>
      <c r="AT148" s="63">
        <f t="shared" si="5"/>
        <v>16319330.72</v>
      </c>
    </row>
    <row r="149" spans="1:46" s="6" customFormat="1" ht="27" customHeight="1">
      <c r="A149" s="76" t="s">
        <v>278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7"/>
      <c r="AI149" s="26" t="s">
        <v>150</v>
      </c>
      <c r="AJ149" s="29" t="s">
        <v>151</v>
      </c>
      <c r="AK149" s="110">
        <v>314284881.96</v>
      </c>
      <c r="AL149" s="111"/>
      <c r="AM149" s="111"/>
      <c r="AN149" s="111"/>
      <c r="AO149" s="112"/>
      <c r="AP149" s="110"/>
      <c r="AQ149" s="111"/>
      <c r="AR149" s="111"/>
      <c r="AS149" s="112"/>
      <c r="AT149" s="63">
        <f t="shared" si="5"/>
        <v>314284881.96</v>
      </c>
    </row>
    <row r="150" spans="1:46" s="6" customFormat="1" ht="13.5" customHeight="1">
      <c r="A150" s="76" t="s">
        <v>279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7"/>
      <c r="AI150" s="26" t="s">
        <v>152</v>
      </c>
      <c r="AJ150" s="29" t="s">
        <v>153</v>
      </c>
      <c r="AK150" s="110">
        <v>297965551.24</v>
      </c>
      <c r="AL150" s="111"/>
      <c r="AM150" s="111"/>
      <c r="AN150" s="111"/>
      <c r="AO150" s="112"/>
      <c r="AP150" s="110"/>
      <c r="AQ150" s="111"/>
      <c r="AR150" s="111"/>
      <c r="AS150" s="112"/>
      <c r="AT150" s="63">
        <f t="shared" si="5"/>
        <v>297965551.24</v>
      </c>
    </row>
    <row r="151" spans="1:46" s="6" customFormat="1" ht="13.5" customHeight="1">
      <c r="A151" s="78" t="s">
        <v>280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9"/>
      <c r="AI151" s="26" t="s">
        <v>134</v>
      </c>
      <c r="AJ151" s="29" t="s">
        <v>254</v>
      </c>
      <c r="AK151" s="110"/>
      <c r="AL151" s="111"/>
      <c r="AM151" s="111"/>
      <c r="AN151" s="111"/>
      <c r="AO151" s="112"/>
      <c r="AP151" s="110"/>
      <c r="AQ151" s="111"/>
      <c r="AR151" s="111"/>
      <c r="AS151" s="112"/>
      <c r="AT151" s="63">
        <f t="shared" si="5"/>
        <v>0</v>
      </c>
    </row>
    <row r="152" spans="1:46" s="6" customFormat="1" ht="13.5" customHeight="1" thickBot="1">
      <c r="A152" s="78" t="s">
        <v>281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9"/>
      <c r="AI152" s="28" t="s">
        <v>139</v>
      </c>
      <c r="AJ152" s="30" t="s">
        <v>254</v>
      </c>
      <c r="AK152" s="85"/>
      <c r="AL152" s="86"/>
      <c r="AM152" s="86"/>
      <c r="AN152" s="86"/>
      <c r="AO152" s="87"/>
      <c r="AP152" s="85"/>
      <c r="AQ152" s="86"/>
      <c r="AR152" s="86"/>
      <c r="AS152" s="87"/>
      <c r="AT152" s="64">
        <f t="shared" si="5"/>
        <v>0</v>
      </c>
    </row>
    <row r="153" spans="1:41" s="48" customFormat="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</row>
    <row r="154" spans="1:41" s="48" customFormat="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</row>
    <row r="155" spans="1:46" s="48" customFormat="1" ht="12.75">
      <c r="A155" s="50" t="s">
        <v>282</v>
      </c>
      <c r="B155" s="51"/>
      <c r="C155" s="51"/>
      <c r="D155" s="51"/>
      <c r="E155" s="51"/>
      <c r="F155" s="51"/>
      <c r="G155" s="51"/>
      <c r="H155" s="67"/>
      <c r="I155" s="67"/>
      <c r="J155" s="67"/>
      <c r="K155" s="67"/>
      <c r="L155" s="67"/>
      <c r="M155" s="67"/>
      <c r="N155" s="67"/>
      <c r="O155" s="67"/>
      <c r="Q155" s="67" t="s">
        <v>306</v>
      </c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71" t="s">
        <v>287</v>
      </c>
      <c r="AJ155" s="71"/>
      <c r="AK155" s="71"/>
      <c r="AL155" s="72"/>
      <c r="AM155" s="67"/>
      <c r="AN155" s="67"/>
      <c r="AO155" s="67"/>
      <c r="AQ155" s="67" t="s">
        <v>307</v>
      </c>
      <c r="AR155" s="67"/>
      <c r="AS155" s="67"/>
      <c r="AT155" s="67"/>
    </row>
    <row r="156" spans="1:46" s="48" customFormat="1" ht="12.75">
      <c r="A156" s="52"/>
      <c r="B156" s="52"/>
      <c r="C156" s="52"/>
      <c r="D156" s="52"/>
      <c r="E156" s="52"/>
      <c r="F156" s="52"/>
      <c r="G156" s="52"/>
      <c r="H156" s="65" t="s">
        <v>283</v>
      </c>
      <c r="I156" s="65"/>
      <c r="J156" s="65"/>
      <c r="K156" s="65"/>
      <c r="L156" s="65"/>
      <c r="M156" s="65"/>
      <c r="N156" s="65"/>
      <c r="O156" s="65"/>
      <c r="P156" s="57"/>
      <c r="Q156" s="66" t="s">
        <v>284</v>
      </c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57"/>
      <c r="AJ156" s="56"/>
      <c r="AK156" s="56"/>
      <c r="AL156" s="56"/>
      <c r="AM156" s="65" t="s">
        <v>283</v>
      </c>
      <c r="AN156" s="65"/>
      <c r="AO156" s="65"/>
      <c r="AP156" s="57"/>
      <c r="AQ156" s="66" t="s">
        <v>284</v>
      </c>
      <c r="AR156" s="66"/>
      <c r="AS156" s="66"/>
      <c r="AT156" s="66"/>
    </row>
    <row r="157" spans="1:41" s="48" customFormat="1" ht="12.75">
      <c r="A157" s="53" t="s">
        <v>286</v>
      </c>
      <c r="B157" s="73" t="s">
        <v>308</v>
      </c>
      <c r="C157" s="73"/>
      <c r="D157" s="50" t="s">
        <v>286</v>
      </c>
      <c r="E157" s="73" t="s">
        <v>309</v>
      </c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4" t="s">
        <v>285</v>
      </c>
      <c r="R157" s="74"/>
      <c r="S157" s="73" t="s">
        <v>298</v>
      </c>
      <c r="T157" s="73"/>
      <c r="U157" s="50" t="s">
        <v>4</v>
      </c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49"/>
    </row>
    <row r="158" spans="1:41" s="48" customFormat="1" ht="12.75">
      <c r="A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6" s="48" customFormat="1" ht="13.5">
      <c r="A159" s="49"/>
      <c r="B159" s="49"/>
      <c r="C159" s="49"/>
      <c r="D159" s="49"/>
      <c r="E159" s="49"/>
      <c r="F159" s="49"/>
      <c r="G159" s="49"/>
      <c r="T159" s="49"/>
      <c r="U159" s="49"/>
      <c r="V159" s="49"/>
      <c r="W159" s="49"/>
      <c r="X159" s="49"/>
      <c r="Y159" s="49"/>
      <c r="AA159" s="54" t="s">
        <v>288</v>
      </c>
      <c r="AC159" s="49"/>
      <c r="AD159" s="49"/>
      <c r="AE159" s="49"/>
      <c r="AF159" s="49"/>
      <c r="AG159" s="49"/>
      <c r="AH159" s="49"/>
      <c r="AI159" s="49"/>
      <c r="AJ159" s="49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</row>
    <row r="160" spans="1:46" s="48" customFormat="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69" t="s">
        <v>289</v>
      </c>
      <c r="AL160" s="69"/>
      <c r="AM160" s="69"/>
      <c r="AN160" s="69"/>
      <c r="AO160" s="69"/>
      <c r="AP160" s="69"/>
      <c r="AQ160" s="69"/>
      <c r="AR160" s="69"/>
      <c r="AS160" s="69"/>
      <c r="AT160" s="69"/>
    </row>
    <row r="161" spans="1:41" s="48" customFormat="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</row>
    <row r="162" spans="1:46" s="48" customFormat="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W162" s="47" t="s">
        <v>282</v>
      </c>
      <c r="AG162" s="49"/>
      <c r="AH162" s="49"/>
      <c r="AI162" s="67"/>
      <c r="AJ162" s="67"/>
      <c r="AK162" s="67"/>
      <c r="AL162" s="49"/>
      <c r="AM162" s="67"/>
      <c r="AN162" s="67"/>
      <c r="AO162" s="67"/>
      <c r="AQ162" s="67"/>
      <c r="AR162" s="67"/>
      <c r="AS162" s="67"/>
      <c r="AT162" s="67"/>
    </row>
    <row r="163" spans="1:46" s="48" customFormat="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W163" s="55" t="s">
        <v>290</v>
      </c>
      <c r="AG163" s="49"/>
      <c r="AH163" s="49"/>
      <c r="AI163" s="65" t="s">
        <v>291</v>
      </c>
      <c r="AJ163" s="65"/>
      <c r="AK163" s="65"/>
      <c r="AL163" s="58"/>
      <c r="AM163" s="65" t="s">
        <v>283</v>
      </c>
      <c r="AN163" s="65"/>
      <c r="AO163" s="65"/>
      <c r="AP163" s="57"/>
      <c r="AQ163" s="66" t="s">
        <v>284</v>
      </c>
      <c r="AR163" s="66"/>
      <c r="AS163" s="66"/>
      <c r="AT163" s="66"/>
    </row>
    <row r="164" spans="1:41" s="48" customFormat="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</row>
    <row r="165" spans="1:43" s="48" customFormat="1" ht="12.75">
      <c r="A165" s="49" t="s">
        <v>292</v>
      </c>
      <c r="B165" s="49"/>
      <c r="C165" s="49"/>
      <c r="D165" s="49"/>
      <c r="E165" s="49"/>
      <c r="F165" s="49"/>
      <c r="G165" s="49"/>
      <c r="H165" s="67" t="s">
        <v>287</v>
      </c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49"/>
      <c r="W165" s="67"/>
      <c r="X165" s="67"/>
      <c r="Y165" s="67"/>
      <c r="Z165" s="67"/>
      <c r="AA165" s="67"/>
      <c r="AB165" s="67"/>
      <c r="AC165" s="67"/>
      <c r="AD165" s="67"/>
      <c r="AE165" s="49"/>
      <c r="AF165" s="67" t="s">
        <v>307</v>
      </c>
      <c r="AG165" s="67"/>
      <c r="AH165" s="67"/>
      <c r="AI165" s="67"/>
      <c r="AJ165" s="67"/>
      <c r="AK165" s="67"/>
      <c r="AL165" s="49"/>
      <c r="AM165" s="67" t="s">
        <v>310</v>
      </c>
      <c r="AN165" s="67"/>
      <c r="AO165" s="67"/>
      <c r="AP165" s="67"/>
      <c r="AQ165" s="67"/>
    </row>
    <row r="166" spans="1:43" s="48" customFormat="1" ht="12.75">
      <c r="A166" s="49"/>
      <c r="B166" s="49"/>
      <c r="C166" s="49"/>
      <c r="D166" s="49"/>
      <c r="E166" s="49"/>
      <c r="F166" s="49"/>
      <c r="G166" s="49"/>
      <c r="H166" s="66" t="s">
        <v>291</v>
      </c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58"/>
      <c r="W166" s="65" t="s">
        <v>283</v>
      </c>
      <c r="X166" s="65"/>
      <c r="Y166" s="65"/>
      <c r="Z166" s="65"/>
      <c r="AA166" s="65"/>
      <c r="AB166" s="65"/>
      <c r="AC166" s="65"/>
      <c r="AD166" s="65"/>
      <c r="AE166" s="58"/>
      <c r="AF166" s="66" t="s">
        <v>284</v>
      </c>
      <c r="AG166" s="66"/>
      <c r="AH166" s="66"/>
      <c r="AI166" s="66"/>
      <c r="AJ166" s="66"/>
      <c r="AK166" s="66"/>
      <c r="AL166" s="58"/>
      <c r="AM166" s="66" t="s">
        <v>293</v>
      </c>
      <c r="AN166" s="66"/>
      <c r="AO166" s="66"/>
      <c r="AP166" s="66"/>
      <c r="AQ166" s="66"/>
    </row>
    <row r="167" spans="1:41" s="48" customFormat="1" ht="12.75">
      <c r="A167" s="53" t="s">
        <v>286</v>
      </c>
      <c r="B167" s="73" t="s">
        <v>308</v>
      </c>
      <c r="C167" s="73"/>
      <c r="D167" s="50" t="s">
        <v>286</v>
      </c>
      <c r="E167" s="73" t="s">
        <v>309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4" t="s">
        <v>285</v>
      </c>
      <c r="R167" s="74"/>
      <c r="S167" s="73" t="s">
        <v>298</v>
      </c>
      <c r="T167" s="73"/>
      <c r="U167" s="50" t="s">
        <v>4</v>
      </c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49"/>
    </row>
    <row r="168" spans="1:41" s="48" customFormat="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</row>
    <row r="169" spans="1:41" s="48" customFormat="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</row>
    <row r="170" spans="1:41" s="48" customFormat="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</row>
    <row r="171" spans="1:41" s="48" customFormat="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</row>
    <row r="172" spans="1:41" s="48" customFormat="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48" customFormat="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</row>
    <row r="174" spans="1:41" s="48" customFormat="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48" customFormat="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</sheetData>
  <sheetProtection/>
  <mergeCells count="416">
    <mergeCell ref="A124:AH124"/>
    <mergeCell ref="AK124:AO124"/>
    <mergeCell ref="AP124:AS124"/>
    <mergeCell ref="AK122:AO122"/>
    <mergeCell ref="AP122:AS122"/>
    <mergeCell ref="A119:AH119"/>
    <mergeCell ref="A120:AH120"/>
    <mergeCell ref="AK120:AO120"/>
    <mergeCell ref="AP120:AS120"/>
    <mergeCell ref="A107:AH107"/>
    <mergeCell ref="AK107:AO107"/>
    <mergeCell ref="AP107:AS107"/>
    <mergeCell ref="AK121:AO121"/>
    <mergeCell ref="AP121:AS121"/>
    <mergeCell ref="A105:AH105"/>
    <mergeCell ref="AK105:AO105"/>
    <mergeCell ref="AP105:AS105"/>
    <mergeCell ref="A106:AH106"/>
    <mergeCell ref="AK106:AO106"/>
    <mergeCell ref="AP106:AS106"/>
    <mergeCell ref="AK103:AO103"/>
    <mergeCell ref="AP103:AS103"/>
    <mergeCell ref="A104:AH104"/>
    <mergeCell ref="AK104:AO104"/>
    <mergeCell ref="AP104:AS104"/>
    <mergeCell ref="AP101:AS101"/>
    <mergeCell ref="A102:AH102"/>
    <mergeCell ref="AK102:AO102"/>
    <mergeCell ref="AP102:AS102"/>
    <mergeCell ref="AP99:AS99"/>
    <mergeCell ref="A100:AH100"/>
    <mergeCell ref="AK100:AO100"/>
    <mergeCell ref="AP100:AS100"/>
    <mergeCell ref="AP92:AS92"/>
    <mergeCell ref="AK93:AO93"/>
    <mergeCell ref="AP93:AS93"/>
    <mergeCell ref="A93:AH93"/>
    <mergeCell ref="AP94:AS94"/>
    <mergeCell ref="A123:AH123"/>
    <mergeCell ref="AK123:AO123"/>
    <mergeCell ref="AP123:AS123"/>
    <mergeCell ref="A121:AH121"/>
    <mergeCell ref="A122:AH122"/>
    <mergeCell ref="AK97:AO97"/>
    <mergeCell ref="AP97:AS97"/>
    <mergeCell ref="A98:AH98"/>
    <mergeCell ref="AK98:AO98"/>
    <mergeCell ref="A147:AH147"/>
    <mergeCell ref="AK147:AO147"/>
    <mergeCell ref="AP147:AS147"/>
    <mergeCell ref="A145:AH145"/>
    <mergeCell ref="AK145:AO145"/>
    <mergeCell ref="AP145:AS145"/>
    <mergeCell ref="H155:O155"/>
    <mergeCell ref="Q156:AH156"/>
    <mergeCell ref="A152:AH152"/>
    <mergeCell ref="AK152:AO152"/>
    <mergeCell ref="AP152:AS152"/>
    <mergeCell ref="A150:AH150"/>
    <mergeCell ref="AK150:AO150"/>
    <mergeCell ref="AP150:AS150"/>
    <mergeCell ref="A111:AH111"/>
    <mergeCell ref="AK111:AO111"/>
    <mergeCell ref="AP111:AS111"/>
    <mergeCell ref="A115:AH115"/>
    <mergeCell ref="AP115:AS117"/>
    <mergeCell ref="A117:AH117"/>
    <mergeCell ref="A109:AH109"/>
    <mergeCell ref="A110:AH110"/>
    <mergeCell ref="AK109:AO109"/>
    <mergeCell ref="AP109:AS109"/>
    <mergeCell ref="AK110:AO110"/>
    <mergeCell ref="AP110:AS110"/>
    <mergeCell ref="AP95:AS95"/>
    <mergeCell ref="AK108:AO108"/>
    <mergeCell ref="AP108:AS108"/>
    <mergeCell ref="A96:AH96"/>
    <mergeCell ref="AK96:AO96"/>
    <mergeCell ref="AP96:AS96"/>
    <mergeCell ref="A97:AH97"/>
    <mergeCell ref="AP98:AS98"/>
    <mergeCell ref="A99:AH99"/>
    <mergeCell ref="AK99:AO99"/>
    <mergeCell ref="A52:AH52"/>
    <mergeCell ref="AK52:AO52"/>
    <mergeCell ref="A95:AH95"/>
    <mergeCell ref="A108:AH108"/>
    <mergeCell ref="AK95:AO95"/>
    <mergeCell ref="AK94:AO94"/>
    <mergeCell ref="AK92:AO92"/>
    <mergeCell ref="A101:AH101"/>
    <mergeCell ref="AK101:AO101"/>
    <mergeCell ref="A103:AH103"/>
    <mergeCell ref="AP38:AS38"/>
    <mergeCell ref="AK39:AO39"/>
    <mergeCell ref="AP39:AS39"/>
    <mergeCell ref="A94:AH94"/>
    <mergeCell ref="A92:AH92"/>
    <mergeCell ref="A38:AH38"/>
    <mergeCell ref="AK38:AO38"/>
    <mergeCell ref="A56:AH56"/>
    <mergeCell ref="AK56:AO56"/>
    <mergeCell ref="A54:AH54"/>
    <mergeCell ref="AK55:AO55"/>
    <mergeCell ref="AP55:AS55"/>
    <mergeCell ref="AP56:AS56"/>
    <mergeCell ref="AK57:AO57"/>
    <mergeCell ref="AP57:AS57"/>
    <mergeCell ref="AP52:AS52"/>
    <mergeCell ref="AK53:AO53"/>
    <mergeCell ref="AP53:AS53"/>
    <mergeCell ref="AP54:AS54"/>
    <mergeCell ref="AK54:AO54"/>
    <mergeCell ref="AK50:AO50"/>
    <mergeCell ref="AP50:AS50"/>
    <mergeCell ref="A51:AH51"/>
    <mergeCell ref="AK51:AO51"/>
    <mergeCell ref="AP51:AS51"/>
    <mergeCell ref="AK48:AO48"/>
    <mergeCell ref="AP48:AS48"/>
    <mergeCell ref="A49:AH49"/>
    <mergeCell ref="AK49:AO49"/>
    <mergeCell ref="AP49:AS49"/>
    <mergeCell ref="AK46:AO46"/>
    <mergeCell ref="AP46:AS46"/>
    <mergeCell ref="A47:AH47"/>
    <mergeCell ref="AK47:AO47"/>
    <mergeCell ref="AP47:AS47"/>
    <mergeCell ref="AK44:AO44"/>
    <mergeCell ref="AP44:AS44"/>
    <mergeCell ref="A45:AH45"/>
    <mergeCell ref="AK45:AO45"/>
    <mergeCell ref="AP45:AS45"/>
    <mergeCell ref="AK42:AO42"/>
    <mergeCell ref="AP42:AS42"/>
    <mergeCell ref="A43:AH43"/>
    <mergeCell ref="AK43:AO43"/>
    <mergeCell ref="AP43:AS43"/>
    <mergeCell ref="AK40:AO40"/>
    <mergeCell ref="AP40:AS40"/>
    <mergeCell ref="A41:AH41"/>
    <mergeCell ref="AK41:AO41"/>
    <mergeCell ref="AP41:AS41"/>
    <mergeCell ref="A36:AH36"/>
    <mergeCell ref="A37:AH37"/>
    <mergeCell ref="AK37:AO37"/>
    <mergeCell ref="AP37:AS37"/>
    <mergeCell ref="AG1:AT1"/>
    <mergeCell ref="A7:AH7"/>
    <mergeCell ref="A8:AG8"/>
    <mergeCell ref="J3:AR3"/>
    <mergeCell ref="A2:AT2"/>
    <mergeCell ref="A6:AH6"/>
    <mergeCell ref="A17:AH17"/>
    <mergeCell ref="AK17:AO17"/>
    <mergeCell ref="AP17:AS17"/>
    <mergeCell ref="AI14:AI16"/>
    <mergeCell ref="AK14:AO16"/>
    <mergeCell ref="AP14:AS16"/>
    <mergeCell ref="A14:AH14"/>
    <mergeCell ref="A15:AH15"/>
    <mergeCell ref="A16:AH16"/>
    <mergeCell ref="A18:AH18"/>
    <mergeCell ref="AK18:AO18"/>
    <mergeCell ref="AP18:AS18"/>
    <mergeCell ref="A19:AH19"/>
    <mergeCell ref="AK19:AO19"/>
    <mergeCell ref="AP19:AS19"/>
    <mergeCell ref="A20:AH20"/>
    <mergeCell ref="AK20:AO20"/>
    <mergeCell ref="AP20:AS20"/>
    <mergeCell ref="A21:AH21"/>
    <mergeCell ref="AK21:AO21"/>
    <mergeCell ref="AP21:AS21"/>
    <mergeCell ref="A22:AH22"/>
    <mergeCell ref="AK22:AO22"/>
    <mergeCell ref="AP22:AS22"/>
    <mergeCell ref="A23:AH23"/>
    <mergeCell ref="AK23:AO23"/>
    <mergeCell ref="AP23:AS23"/>
    <mergeCell ref="A24:AH24"/>
    <mergeCell ref="AK24:AO24"/>
    <mergeCell ref="AP24:AS24"/>
    <mergeCell ref="A25:AH25"/>
    <mergeCell ref="AK25:AO25"/>
    <mergeCell ref="AP25:AS25"/>
    <mergeCell ref="A26:AH26"/>
    <mergeCell ref="AK26:AO26"/>
    <mergeCell ref="AP26:AS26"/>
    <mergeCell ref="A27:AH27"/>
    <mergeCell ref="AK27:AO27"/>
    <mergeCell ref="AP27:AS27"/>
    <mergeCell ref="A28:AH28"/>
    <mergeCell ref="AK28:AO28"/>
    <mergeCell ref="AP28:AS28"/>
    <mergeCell ref="A29:AH29"/>
    <mergeCell ref="AK29:AO29"/>
    <mergeCell ref="AP29:AS29"/>
    <mergeCell ref="A34:AH34"/>
    <mergeCell ref="A35:AH35"/>
    <mergeCell ref="A30:AH30"/>
    <mergeCell ref="AK30:AO30"/>
    <mergeCell ref="A31:AH31"/>
    <mergeCell ref="AK31:AO31"/>
    <mergeCell ref="A33:AT33"/>
    <mergeCell ref="AT14:AT16"/>
    <mergeCell ref="AI34:AI36"/>
    <mergeCell ref="AK34:AO36"/>
    <mergeCell ref="AP34:AS36"/>
    <mergeCell ref="AT34:AT36"/>
    <mergeCell ref="AP30:AS30"/>
    <mergeCell ref="AP31:AS31"/>
    <mergeCell ref="A39:AH39"/>
    <mergeCell ref="A53:AH53"/>
    <mergeCell ref="A55:AH55"/>
    <mergeCell ref="A57:AH57"/>
    <mergeCell ref="A40:AH40"/>
    <mergeCell ref="A42:AH42"/>
    <mergeCell ref="A44:AH44"/>
    <mergeCell ref="A46:AH46"/>
    <mergeCell ref="A48:AH48"/>
    <mergeCell ref="A50:AH50"/>
    <mergeCell ref="A58:AH58"/>
    <mergeCell ref="AK58:AO58"/>
    <mergeCell ref="AP58:AS58"/>
    <mergeCell ref="A60:AT60"/>
    <mergeCell ref="AT61:AT63"/>
    <mergeCell ref="A62:AH62"/>
    <mergeCell ref="A63:AH63"/>
    <mergeCell ref="A64:AH64"/>
    <mergeCell ref="AK64:AO64"/>
    <mergeCell ref="AP64:AS64"/>
    <mergeCell ref="A61:AH61"/>
    <mergeCell ref="AI61:AI63"/>
    <mergeCell ref="AK61:AO63"/>
    <mergeCell ref="AP61:AS63"/>
    <mergeCell ref="A65:AH65"/>
    <mergeCell ref="AK65:AO65"/>
    <mergeCell ref="AP65:AS65"/>
    <mergeCell ref="A66:AH66"/>
    <mergeCell ref="A67:AH67"/>
    <mergeCell ref="A68:AH68"/>
    <mergeCell ref="AK66:AO66"/>
    <mergeCell ref="AP66:AS66"/>
    <mergeCell ref="AK67:AO67"/>
    <mergeCell ref="AP67:AS67"/>
    <mergeCell ref="A69:AH69"/>
    <mergeCell ref="A70:AH70"/>
    <mergeCell ref="A71:AH71"/>
    <mergeCell ref="A72:AH72"/>
    <mergeCell ref="A73:AH73"/>
    <mergeCell ref="A74:AH74"/>
    <mergeCell ref="A75:AH75"/>
    <mergeCell ref="A76:AH76"/>
    <mergeCell ref="A77:AH77"/>
    <mergeCell ref="A78:AH78"/>
    <mergeCell ref="A79:AH79"/>
    <mergeCell ref="A80:AH80"/>
    <mergeCell ref="A81:AH81"/>
    <mergeCell ref="A82:AH82"/>
    <mergeCell ref="AK68:AO68"/>
    <mergeCell ref="AP68:AS68"/>
    <mergeCell ref="AK69:AO69"/>
    <mergeCell ref="AP69:AS69"/>
    <mergeCell ref="AK70:AO70"/>
    <mergeCell ref="AP70:AS70"/>
    <mergeCell ref="AK71:AO71"/>
    <mergeCell ref="AP71:AS71"/>
    <mergeCell ref="AK72:AO72"/>
    <mergeCell ref="AP72:AS72"/>
    <mergeCell ref="AK73:AO73"/>
    <mergeCell ref="AP73:AS73"/>
    <mergeCell ref="AK74:AO74"/>
    <mergeCell ref="AP74:AS74"/>
    <mergeCell ref="AK75:AO75"/>
    <mergeCell ref="AP75:AS75"/>
    <mergeCell ref="AK76:AO76"/>
    <mergeCell ref="AP76:AS76"/>
    <mergeCell ref="AK77:AO77"/>
    <mergeCell ref="AP77:AS77"/>
    <mergeCell ref="AK78:AO78"/>
    <mergeCell ref="AP78:AS78"/>
    <mergeCell ref="AK79:AO79"/>
    <mergeCell ref="AP79:AS79"/>
    <mergeCell ref="AK80:AO80"/>
    <mergeCell ref="AP80:AS80"/>
    <mergeCell ref="AK81:AO81"/>
    <mergeCell ref="AP81:AS81"/>
    <mergeCell ref="AT87:AT89"/>
    <mergeCell ref="A88:AH88"/>
    <mergeCell ref="A89:AH89"/>
    <mergeCell ref="AK82:AO82"/>
    <mergeCell ref="AP82:AS82"/>
    <mergeCell ref="AK83:AO83"/>
    <mergeCell ref="AP83:AS83"/>
    <mergeCell ref="A83:AH83"/>
    <mergeCell ref="A84:AH84"/>
    <mergeCell ref="A114:AT114"/>
    <mergeCell ref="AI115:AI117"/>
    <mergeCell ref="AK115:AO117"/>
    <mergeCell ref="AK84:AO84"/>
    <mergeCell ref="AP84:AS84"/>
    <mergeCell ref="A86:AT86"/>
    <mergeCell ref="A87:AH87"/>
    <mergeCell ref="AI87:AI89"/>
    <mergeCell ref="AK87:AO89"/>
    <mergeCell ref="AP87:AS89"/>
    <mergeCell ref="A90:AH90"/>
    <mergeCell ref="AK90:AO90"/>
    <mergeCell ref="AP90:AS90"/>
    <mergeCell ref="A91:AH91"/>
    <mergeCell ref="AK91:AO91"/>
    <mergeCell ref="AP91:AS91"/>
    <mergeCell ref="AT115:AT117"/>
    <mergeCell ref="A125:AH125"/>
    <mergeCell ref="A126:AH126"/>
    <mergeCell ref="A127:AH127"/>
    <mergeCell ref="A116:AH116"/>
    <mergeCell ref="A118:AH118"/>
    <mergeCell ref="AK118:AO118"/>
    <mergeCell ref="AP118:AS118"/>
    <mergeCell ref="AK119:AO119"/>
    <mergeCell ref="AP119:AS119"/>
    <mergeCell ref="A128:AH128"/>
    <mergeCell ref="A129:AH129"/>
    <mergeCell ref="A130:AH130"/>
    <mergeCell ref="A131:AH131"/>
    <mergeCell ref="A132:AH132"/>
    <mergeCell ref="A133:AH133"/>
    <mergeCell ref="A134:AH134"/>
    <mergeCell ref="A135:AH135"/>
    <mergeCell ref="A136:AH136"/>
    <mergeCell ref="A137:AH137"/>
    <mergeCell ref="AK125:AO125"/>
    <mergeCell ref="AP125:AS125"/>
    <mergeCell ref="AK126:AO126"/>
    <mergeCell ref="AP126:AS126"/>
    <mergeCell ref="AK127:AO127"/>
    <mergeCell ref="AP127:AS127"/>
    <mergeCell ref="AK128:AO128"/>
    <mergeCell ref="AP128:AS128"/>
    <mergeCell ref="AK129:AO129"/>
    <mergeCell ref="AP129:AS129"/>
    <mergeCell ref="AK130:AO130"/>
    <mergeCell ref="AP130:AS130"/>
    <mergeCell ref="AK131:AO131"/>
    <mergeCell ref="AP131:AS131"/>
    <mergeCell ref="AK132:AO132"/>
    <mergeCell ref="AP132:AS132"/>
    <mergeCell ref="AK133:AO133"/>
    <mergeCell ref="AP133:AS133"/>
    <mergeCell ref="AK134:AO134"/>
    <mergeCell ref="AP134:AS134"/>
    <mergeCell ref="AK135:AO135"/>
    <mergeCell ref="AP135:AS135"/>
    <mergeCell ref="AK136:AO136"/>
    <mergeCell ref="AP136:AS136"/>
    <mergeCell ref="AK137:AO137"/>
    <mergeCell ref="AP137:AS137"/>
    <mergeCell ref="A140:AT140"/>
    <mergeCell ref="A141:AH141"/>
    <mergeCell ref="AI141:AI143"/>
    <mergeCell ref="AK141:AO143"/>
    <mergeCell ref="AP141:AS143"/>
    <mergeCell ref="AT141:AT143"/>
    <mergeCell ref="A142:AH142"/>
    <mergeCell ref="A143:AH143"/>
    <mergeCell ref="A144:AH144"/>
    <mergeCell ref="AK144:AO144"/>
    <mergeCell ref="AP144:AS144"/>
    <mergeCell ref="B167:C167"/>
    <mergeCell ref="E167:P167"/>
    <mergeCell ref="Q167:R167"/>
    <mergeCell ref="S167:T167"/>
    <mergeCell ref="A151:AH151"/>
    <mergeCell ref="AK151:AO151"/>
    <mergeCell ref="AP151:AS151"/>
    <mergeCell ref="H166:U166"/>
    <mergeCell ref="W166:AD166"/>
    <mergeCell ref="AF166:AK166"/>
    <mergeCell ref="AM166:AQ166"/>
    <mergeCell ref="AM165:AQ165"/>
    <mergeCell ref="A146:AH146"/>
    <mergeCell ref="AK146:AO146"/>
    <mergeCell ref="AP146:AS146"/>
    <mergeCell ref="A148:AH148"/>
    <mergeCell ref="AK148:AO148"/>
    <mergeCell ref="AP148:AS148"/>
    <mergeCell ref="A149:AH149"/>
    <mergeCell ref="AK149:AO149"/>
    <mergeCell ref="AP149:AS149"/>
    <mergeCell ref="AI163:AK163"/>
    <mergeCell ref="H165:U165"/>
    <mergeCell ref="W165:AD165"/>
    <mergeCell ref="AF165:AK165"/>
    <mergeCell ref="AQ155:AT155"/>
    <mergeCell ref="AQ156:AT156"/>
    <mergeCell ref="AI5:AL5"/>
    <mergeCell ref="AI155:AL155"/>
    <mergeCell ref="H156:O156"/>
    <mergeCell ref="B157:C157"/>
    <mergeCell ref="E157:P157"/>
    <mergeCell ref="S157:T157"/>
    <mergeCell ref="Q157:R157"/>
    <mergeCell ref="Q155:AH155"/>
    <mergeCell ref="Q9:AQ9"/>
    <mergeCell ref="AA10:AQ10"/>
    <mergeCell ref="AM163:AO163"/>
    <mergeCell ref="AQ163:AT163"/>
    <mergeCell ref="AM155:AO155"/>
    <mergeCell ref="AM156:AO156"/>
    <mergeCell ref="AK159:AT159"/>
    <mergeCell ref="AK160:AT160"/>
    <mergeCell ref="AM162:AO162"/>
    <mergeCell ref="AQ162:AT162"/>
    <mergeCell ref="AI162:AK162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2"/>
  <rowBreaks count="4" manualBreakCount="4">
    <brk id="32" max="255" man="1"/>
    <brk id="59" max="255" man="1"/>
    <brk id="85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Подготовлено на базе материалов БСС  «Система Главбух»</dc:description>
  <cp:lastModifiedBy>comp</cp:lastModifiedBy>
  <cp:lastPrinted>2019-04-10T03:28:53Z</cp:lastPrinted>
  <dcterms:created xsi:type="dcterms:W3CDTF">2011-01-21T11:29:20Z</dcterms:created>
  <dcterms:modified xsi:type="dcterms:W3CDTF">2019-04-10T03:28:58Z</dcterms:modified>
  <cp:category/>
  <cp:version/>
  <cp:contentType/>
  <cp:contentStatus/>
</cp:coreProperties>
</file>