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Доходы 2016" sheetId="1" r:id="rId1"/>
  </sheets>
  <definedNames>
    <definedName name="_xlnm.Print_Area" localSheetId="0">'Доходы 2016'!$A$1:$C$115</definedName>
  </definedNames>
  <calcPr fullCalcOnLoad="1"/>
</workbook>
</file>

<file path=xl/sharedStrings.xml><?xml version="1.0" encoding="utf-8"?>
<sst xmlns="http://schemas.openxmlformats.org/spreadsheetml/2006/main" count="224" uniqueCount="212">
  <si>
    <t xml:space="preserve">Наименование </t>
  </si>
  <si>
    <t>Код БК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</si>
  <si>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</si>
  <si>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</si>
  <si>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</si>
  <si>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</si>
  <si>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</si>
  <si>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</si>
  <si>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</si>
  <si>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</si>
  <si>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</si>
  <si>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</si>
  <si>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</si>
  <si>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</si>
  <si>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</si>
  <si>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Российской Федерации</t>
  </si>
  <si>
    <t>БЕЗВОЗМЕЗДНЫЕ ПОСТУПЛЕНИЯ</t>
  </si>
  <si>
    <t>000 2 00 00000 00 0000 000</t>
  </si>
  <si>
    <t>Дотации на выравнивание уровня бюджетной обеспеченности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</si>
  <si>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</si>
  <si>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</t>
  </si>
  <si>
    <t>182 1 00 00000 00 0000 000</t>
  </si>
  <si>
    <t>182 1 01 00000 00 0000 000</t>
  </si>
  <si>
    <t xml:space="preserve">182 1 01 02000 01 0000 110 </t>
  </si>
  <si>
    <t>182 1 05 00000 00 0000 000</t>
  </si>
  <si>
    <t xml:space="preserve">182 1 05 02000 01 0000 110 </t>
  </si>
  <si>
    <t>182 1 16 03000 00 0000 140</t>
  </si>
  <si>
    <t>Приложение 1</t>
  </si>
  <si>
    <t>000 1 13 00000 00 0000 000</t>
  </si>
  <si>
    <t xml:space="preserve">Прочие поступления от использования имущества, находящегося в собственности муниципальных районов 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</si>
  <si>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</si>
  <si>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000 1 16 90050 05 0000 140</t>
  </si>
  <si>
    <t>ШТРАФЫ, САНКЦИИ, ВОЗМЕЩЕНИЕ УЩЕРБА</t>
  </si>
  <si>
    <t>000 1 11 00000 00 0000 000</t>
  </si>
  <si>
    <t>000 1 11 05000 00 0000 120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</si>
  <si>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</si>
  <si>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000 1 11 09 000 00 0000 000</t>
  </si>
  <si>
    <t>913 1 11 09045 050000 120</t>
  </si>
  <si>
    <t>ДОХОДЫ ОТ ОКАЗАНИЯ ПЛАТНЫХ УСЛУГ И КОМПЕНСАЦИИ ЗАТРАТ ГОСУДАРСТВУ</t>
  </si>
  <si>
    <t xml:space="preserve">Денежные взыскания (штрафы) за нарушения земельного законодательства </t>
  </si>
  <si>
    <t>Безвозмездные поступления от других бюджетов бюджетной системы Российской Федерации</t>
  </si>
  <si>
    <t>910 2 02 01003 05 0000 151</t>
  </si>
  <si>
    <t>000 2 02 03000 00 0000 151</t>
  </si>
  <si>
    <t>Иные межбюджетные трансферты</t>
  </si>
  <si>
    <t>000 2 02 04000 00 0000 151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</si>
  <si>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</si>
  <si>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</si>
  <si>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</si>
  <si>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000 1 14 00000 00 0000 000 </t>
  </si>
  <si>
    <t>971 1 13 02995 05 0002 130</t>
  </si>
  <si>
    <t>971 1 13 02995 05 0003 130</t>
  </si>
  <si>
    <t xml:space="preserve">913 1 14 02052 05 0000 410 </t>
  </si>
  <si>
    <t xml:space="preserve">Денежные взыскания (штрафы) за нарушения  законодательства РФ об охране и использовании животного мира </t>
  </si>
  <si>
    <t>ПРОЧИЕ НЕНАЛОГОВЫЕ ДОХОДЫ</t>
  </si>
  <si>
    <t>000 1 17 00000 00 0000 000</t>
  </si>
  <si>
    <t>971 1 13 02065 05 0005 130</t>
  </si>
  <si>
    <t>000 2 02 02999 05 0000 151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</si>
  <si>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</si>
  <si>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910 2 02 02999 05 0023 151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</si>
  <si>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</si>
  <si>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910 2 02 02999 05 0024 151</t>
  </si>
  <si>
    <t>910 2 02 01001 05 0000 151</t>
  </si>
  <si>
    <t>000 2 02 01000 05 0000 151</t>
  </si>
  <si>
    <t>000 2 02 00000 00 0000 000</t>
  </si>
  <si>
    <t>000 2 02 02000 05 0000 151</t>
  </si>
  <si>
    <t>Дотации бюджетам субъектов Российской Федерации и муниципальных образований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</si>
  <si>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</si>
  <si>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</si>
  <si>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</si>
  <si>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</si>
  <si>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</si>
  <si>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</si>
  <si>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Хранение, комплектование, учет и использование архивных документов, относящихся к областной государственной собственности Иркутской области</t>
  </si>
  <si>
    <t>Лицензирование розничной продажи алкогольной продукции</t>
  </si>
  <si>
    <t>Субвенции бюджетам муниципальных районов на Определение персонального состава и обеспечение деятельности административных комиссий</t>
  </si>
  <si>
    <t>Предоставление мер социальной поддержки многодетным и малоимущим семьям</t>
  </si>
  <si>
    <t>Государственные полномочия в области охраны труда</t>
  </si>
  <si>
    <t>Межбюджетные трансферты  на комплектование книжных фондов библиотек муниципальных образований (из федерального бюджета)</t>
  </si>
  <si>
    <t xml:space="preserve">Межбюджетные трансферты  на комплектование книжных фондов библиотек муниципальных образований </t>
  </si>
  <si>
    <t>917 2 02 04025 05 0000 151</t>
  </si>
  <si>
    <t>Межбюджетные трансферты  на комплектование книжных фондов библиотек муниципальных образований (из областного бюджета)</t>
  </si>
  <si>
    <t>917 2 02 04025 05 0047 151</t>
  </si>
  <si>
    <t>917 2 02 04025 05 0048 151</t>
  </si>
  <si>
    <t>917 2 02 03024 05 0036 151</t>
  </si>
  <si>
    <t>917 2 02 03024 05 0033 151</t>
  </si>
  <si>
    <t>917 2 02 03024 05 0031 151</t>
  </si>
  <si>
    <t>917 2 02 03024 05 0030 151</t>
  </si>
  <si>
    <t>000 2 02 03024 05 0000 151</t>
  </si>
  <si>
    <t>917 2 02 03022 05 0000 151</t>
  </si>
  <si>
    <t>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</si>
  <si>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917 2 02 03024 05 0034 151</t>
  </si>
  <si>
    <t>НАЛОГИ НА ТОВАРЫ (РАБОТЫ, УСЛУГИ), РЕАЛИЗУЕМЫЕ НА ТЕРРИТОРИИ РОССИЙСКОЙ ФЕДЕРАЦИИ</t>
  </si>
  <si>
    <t>Плата за выбросы загрязняющих веществ в атмосферный воздух стационарными объектами</t>
  </si>
  <si>
    <t>000 1 12 00000 00 0000 000</t>
  </si>
  <si>
    <t>048 1 12 01010 01 6000 120</t>
  </si>
  <si>
    <t>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</si>
  <si>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</si>
  <si>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</si>
  <si>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</si>
  <si>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Плата за размещение отходов производства и потребления</t>
  </si>
  <si>
    <t>048 1 12 01040 01 6000 120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</si>
  <si>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</si>
  <si>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048 1 12 01070 01 6000 120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</si>
  <si>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</si>
  <si>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415 1 16 90050 05 6000 140</t>
  </si>
  <si>
    <t>188 1 16 90050 05 6000 140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</si>
  <si>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</si>
  <si>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</si>
  <si>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</si>
  <si>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913 1 11 05025 05 0000 120</t>
  </si>
  <si>
    <t>815 1 16 25030 01 0000 140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</si>
  <si>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</si>
  <si>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</si>
  <si>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000 2 02 03999 05 0000 151</t>
  </si>
  <si>
    <t>971 2 02 03999 05 0037 151</t>
  </si>
  <si>
    <t>971 2 02 03999 05 0038 151</t>
  </si>
  <si>
    <t>910 2 02 03024 05 0035 151</t>
  </si>
  <si>
    <t>Прочие субвенции бюджетам муниципальных районов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</si>
  <si>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</si>
  <si>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за совершение действий, связанных с лицензированием</t>
  </si>
  <si>
    <t>Денежные взыскания (штрафы) за административные правонарушения Федерации</t>
  </si>
  <si>
    <t>Межбюджетные трансферты, переданные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на исполнение бюджета и сметы</t>
  </si>
  <si>
    <t>910 2 02 04014 05 0043 151</t>
  </si>
  <si>
    <t>971 1 13 02995 05 0007 130</t>
  </si>
  <si>
    <t>971 1 13 02995 05 0009 130</t>
  </si>
  <si>
    <t>971 1 13 02995 05 0005 130</t>
  </si>
  <si>
    <r>
      <t xml:space="preserve">Доходы, поступающие в порядке возмещения расходов, понесенных в связи с эксплуатацией имущества муниципальных районов </t>
    </r>
    <r>
      <rPr>
        <b/>
        <sz val="12"/>
        <rFont val="Times New Roman"/>
        <family val="1"/>
      </rPr>
      <t>(МДОУ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</si>
  <si>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ЕСШ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</si>
  <si>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Радуга)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</si>
  <si>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</si>
  <si>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с.Подволошино)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</si>
  <si>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с.Непа)</t>
    </r>
  </si>
  <si>
    <t>Единый сельскохозяйственный налог</t>
  </si>
  <si>
    <t>Межбюджетные трансферты, на осуществление внешнего финансового контроля поселений, входящих в состав МО "Катангский район"</t>
  </si>
  <si>
    <t>910 2 02 04014 05 0041 151</t>
  </si>
  <si>
    <t>971 1 13 01995 05 0000 130</t>
  </si>
  <si>
    <r>
      <t xml:space="preserve">Прочие доходы от оказания платных услуг </t>
    </r>
    <r>
      <rPr>
        <b/>
        <sz val="12"/>
        <rFont val="Times New Roman"/>
        <family val="1"/>
      </rPr>
      <t>МОО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</si>
  <si>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МОО</t>
    </r>
  </si>
  <si>
    <t>971 1 13 02995 05 0000 130</t>
  </si>
  <si>
    <t>971 2 02 02999 05 0025 151</t>
  </si>
  <si>
    <t>917 2 02 03024 05 0039 151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</si>
  <si>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</si>
  <si>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917 2 02 03024 05 0040 151</t>
  </si>
  <si>
    <t>Осуществление обл. гос. полномочия по определению перечня должн.лиц , уполномоченных составлять протоколы об административных правонарушениях</t>
  </si>
  <si>
    <t>910 2 02 03007 05 0000 151</t>
  </si>
  <si>
    <t>Составление списков кандидатов в присяжные заседатели федеральных судов общей юрисдикции в Российской Федерации</t>
  </si>
  <si>
    <t>910 1 13 01995 05 0012 130</t>
  </si>
  <si>
    <r>
      <t>Прочие неналоговые доходы бюджетов муниципальных районов</t>
    </r>
    <r>
      <rPr>
        <sz val="11"/>
        <rFont val="Times New Roman"/>
        <family val="1"/>
      </rPr>
      <t xml:space="preserve"> (</t>
    </r>
    <r>
      <rPr>
        <sz val="12"/>
        <rFont val="Times New Roman"/>
        <family val="1"/>
      </rPr>
      <t xml:space="preserve">Питание детям МКОУ НШДС с.Ерема)       </t>
    </r>
  </si>
  <si>
    <r>
      <t>Прочие неналоговые доходы бюджетов муниципальных районов</t>
    </r>
    <r>
      <rPr>
        <sz val="11"/>
        <rFont val="Times New Roman"/>
        <family val="1"/>
      </rPr>
      <t xml:space="preserve"> (</t>
    </r>
    <r>
      <rPr>
        <sz val="12"/>
        <rFont val="Times New Roman"/>
        <family val="1"/>
      </rPr>
      <t xml:space="preserve">Питание детям МКОУ СОШ с.Преображенка)       </t>
    </r>
  </si>
  <si>
    <t>971 1 17 05050 05 0001 180</t>
  </si>
  <si>
    <t>971 1 17 05050 05 0006 180</t>
  </si>
  <si>
    <t>Сумма руб.</t>
  </si>
  <si>
    <t>Субсидии на организацию отдыха и оздоровления детей в рамках полномочий министерства социального развития, опеки и попечительства Иркутской области, согласно государственной программы "Социальная поддержка населения" на 2014-2018 годы</t>
  </si>
  <si>
    <r>
      <t xml:space="preserve">Прочие доходы от оказания платных услуг </t>
    </r>
    <r>
      <rPr>
        <b/>
        <sz val="12"/>
        <rFont val="Times New Roman"/>
        <family val="1"/>
      </rPr>
      <t>(МКУ "КДО" Катангского района)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</si>
  <si>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</si>
  <si>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182 1 05 03000 01 0000 110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</si>
  <si>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</si>
  <si>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182 1 05 04000 02 0000 110 </t>
  </si>
  <si>
    <r>
      <t xml:space="preserve">Прочие доходы от оказания платных услуг получателями средств бюджетов муни муниципальных районов </t>
    </r>
    <r>
      <rPr>
        <b/>
        <sz val="12"/>
        <rFont val="Times New Roman"/>
        <family val="1"/>
      </rPr>
      <t>(МКУК "РКМ им.В.Я.Шишкова")</t>
    </r>
  </si>
  <si>
    <t>Прочие доходы от оказания платных услуг получателями средств бюджетов муни муниципальных районов</t>
  </si>
  <si>
    <t>000 1 13 01995 05 0000 130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</si>
  <si>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</si>
  <si>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</si>
  <si>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913 1 13 02065 05 0000 130</t>
  </si>
  <si>
    <t>Прочие доходы от компенсации затрат бюджетов муниципальных районов</t>
  </si>
  <si>
    <t>000 1 13 02995 05 0000 130</t>
  </si>
  <si>
    <t xml:space="preserve">913 1 14 06013 10 0000 430 </t>
  </si>
  <si>
    <t>Денежные взыскания (штрафы) за правонарушения в области дорожного движения</t>
  </si>
  <si>
    <t>188 1 16 30030 01 6000 140</t>
  </si>
  <si>
    <t>321 1 16 25060 01 6000 140</t>
  </si>
  <si>
    <t>182 1 16 03010 01 6000 140</t>
  </si>
  <si>
    <t>182 1 16 03030 01 6000 140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</si>
  <si>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</si>
  <si>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832 1 16 33050 05 0000 140</t>
  </si>
  <si>
    <t>318 1 16 90050 05 6000 140</t>
  </si>
  <si>
    <t>177 1 16 90050 05 7000 140</t>
  </si>
  <si>
    <t>Прогнозируемые доходы бюджета района на 2016 год</t>
  </si>
  <si>
    <t>Субвенция на осуществление отдельных областных государственных полномочий по подготовке и проведению Всероссийской сельскохозяйственной переписи 2016 года</t>
  </si>
  <si>
    <t>182 1 01 02010 01 1000 110</t>
  </si>
  <si>
    <t xml:space="preserve">182 1 05 02010 01 1000 110 </t>
  </si>
  <si>
    <t xml:space="preserve">182 1 05 03010 01 1000 110 </t>
  </si>
  <si>
    <t xml:space="preserve">182 1 05 04020 02 1000 110 </t>
  </si>
  <si>
    <t>182 1 08 03010 01 1000 110</t>
  </si>
  <si>
    <t>917 1 08 07084 01 1000 110</t>
  </si>
  <si>
    <t>910 1 13 01995 05 0010 130</t>
  </si>
  <si>
    <t>Платежи от государственных и муниципальных унитарных предприятий</t>
  </si>
  <si>
    <t>000 1 11 07000 00 0000 000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</si>
  <si>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</si>
  <si>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913 1 11 07015 05 0000 120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</si>
  <si>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</si>
  <si>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</si>
  <si>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182 1 05 01010 01 0000 110</t>
  </si>
  <si>
    <t>100 1 03 00000 00 0000 000</t>
  </si>
  <si>
    <t>100 1 03 02230 01 0000 110</t>
  </si>
  <si>
    <t>100 1 03 02240 01 0000 110</t>
  </si>
  <si>
    <t>100 1 03 02250 01 0000 110</t>
  </si>
  <si>
    <t>100 1 03 02260 01 0000 110</t>
  </si>
  <si>
    <t>917 2 02 03121 05 0000 151</t>
  </si>
  <si>
    <t xml:space="preserve">182 1 05 02010 01 3000 110 </t>
  </si>
  <si>
    <t>Единый налог на вмененный доход для отдельных видов деятельности(штрафы)</t>
  </si>
  <si>
    <t>911 1 11 05013 10 0000 120</t>
  </si>
  <si>
    <t>910 1 16 90050 05 0000 140</t>
  </si>
  <si>
    <t>917 1 16 90050 05 0000 140</t>
  </si>
  <si>
    <t>910 1 17 05050 05 0000 180</t>
  </si>
  <si>
    <t>Прочие неналоговые доходы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</si>
  <si>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</si>
  <si>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</si>
  <si>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 (Администрация)</t>
  </si>
  <si>
    <t>917 2 19 05000 05 0000 151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</si>
  <si>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</si>
  <si>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к решению Думы "О внесении изменений в бюджет муниципального образования "Катангский район" на 2016год"</t>
  </si>
  <si>
    <t>от "24 марта  2016г.  №  1/6___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</si>
</sst>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wrapText="1"/>
    </xf>
    <xf numFmtId="4" fontId="1" fillId="0" borderId="15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left" wrapText="1"/>
    </xf>
    <xf numFmtId="164" fontId="1" fillId="0" borderId="14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vertical="top" wrapText="1"/>
    </xf>
    <xf numFmtId="0" fontId="1" fillId="33" borderId="14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164" fontId="1" fillId="0" borderId="14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4" fontId="3" fillId="0" borderId="18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14" xfId="0" applyFont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4" fontId="1" fillId="0" borderId="2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0" fontId="3" fillId="34" borderId="14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4" fontId="3" fillId="34" borderId="15" xfId="0" applyNumberFormat="1" applyFont="1" applyFill="1" applyBorder="1" applyAlignment="1">
      <alignment horizontal="center" vertical="top" wrapText="1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0"/>
  <sheetViews>
    <sheetView tabSelected="1" view="pageBreakPreview" zoomScaleSheetLayoutView="100" zoomScalePageLayoutView="0" workbookViewId="0" topLeftCell="A70">
      <selection activeCell="B3" sqref="B3:C3"/>
    </sheetView>
  </sheetViews>
  <sheetFormatPr defaultColWidth="9.00390625" defaultRowHeight="12.75"/>
  <cols>
    <col min="1" max="1" width="43.375" style="2" customWidth="1"/>
    <col min="2" max="2" width="31.125" style="2" customWidth="1"/>
    <col min="3" max="3" width="18.875" style="2" customWidth="1"/>
    <col min="4" max="4" width="12.75390625" style="2" bestFit="1" customWidth="1"/>
    <col min="5" max="16384" width="9.125" style="2" customWidth="1"/>
  </cols>
  <sheetData>
    <row r="1" spans="1:3" ht="19.5" customHeight="1">
      <c r="A1" s="1"/>
      <c r="B1" s="47" t="s">
        <v>27</v>
      </c>
      <c r="C1" s="47"/>
    </row>
    <row r="2" spans="1:3" ht="48.75" customHeight="1">
      <c r="A2" s="1"/>
      <c r="B2" s="48" t="s">
        <v>210</v>
      </c>
      <c r="C2" s="47"/>
    </row>
    <row r="3" spans="1:3" ht="15.75" customHeight="1">
      <c r="A3" s="1"/>
      <c r="B3" s="48" t="s">
        <v>211</v>
      </c>
      <c r="C3" s="48"/>
    </row>
    <row r="4" spans="1:3" ht="15.75">
      <c r="A4" s="7"/>
      <c r="B4" s="7"/>
      <c r="C4" s="7"/>
    </row>
    <row r="5" spans="1:3" ht="16.5" thickBot="1">
      <c r="A5" s="49" t="s">
        <v>176</v>
      </c>
      <c r="B5" s="49"/>
      <c r="C5" s="49"/>
    </row>
    <row r="6" spans="1:3" ht="15.75">
      <c r="A6" s="8" t="s">
        <v>0</v>
      </c>
      <c r="B6" s="9" t="s">
        <v>1</v>
      </c>
      <c r="C6" s="10" t="s">
        <v>151</v>
      </c>
    </row>
    <row r="7" spans="1:3" ht="15.75">
      <c r="A7" s="41" t="s">
        <v>2</v>
      </c>
      <c r="B7" s="42" t="s">
        <v>21</v>
      </c>
      <c r="C7" s="43">
        <f>C8+C11+C16+C26+C29+C37+C43+C61+C58+C76</f>
        <v>214216365</v>
      </c>
    </row>
    <row r="8" spans="1:3" ht="15.75">
      <c r="A8" s="11" t="s">
        <v>3</v>
      </c>
      <c r="B8" s="3" t="s">
        <v>22</v>
      </c>
      <c r="C8" s="12">
        <f>C9</f>
        <v>185711100</v>
      </c>
    </row>
    <row r="9" spans="1:3" ht="15.75">
      <c r="A9" s="11" t="s">
        <v>4</v>
      </c>
      <c r="B9" s="3" t="s">
        <v>23</v>
      </c>
      <c r="C9" s="12">
        <f>C10</f>
        <v>185711100</v>
      </c>
    </row>
    <row r="10" spans="1:3" ht="109.5" customHeight="1">
      <c r="A10" s="11" t="s">
        <v>154</v>
      </c>
      <c r="B10" s="3" t="s">
        <v>178</v>
      </c>
      <c r="C10" s="12">
        <f>185400000+311100</f>
        <v>185711100</v>
      </c>
    </row>
    <row r="11" spans="1:3" ht="63">
      <c r="A11" s="13" t="s">
        <v>91</v>
      </c>
      <c r="B11" s="4" t="s">
        <v>192</v>
      </c>
      <c r="C11" s="12">
        <f>SUM(C12:C15)</f>
        <v>12986400</v>
      </c>
    </row>
    <row r="12" spans="1:3" ht="110.25">
      <c r="A12" s="11" t="s">
        <v>106</v>
      </c>
      <c r="B12" s="3" t="s">
        <v>193</v>
      </c>
      <c r="C12" s="12">
        <v>4934800</v>
      </c>
    </row>
    <row r="13" spans="1:3" ht="141.75">
      <c r="A13" s="11" t="s">
        <v>118</v>
      </c>
      <c r="B13" s="3" t="s">
        <v>194</v>
      </c>
      <c r="C13" s="12">
        <v>103900</v>
      </c>
    </row>
    <row r="14" spans="1:3" ht="126">
      <c r="A14" s="11" t="s">
        <v>107</v>
      </c>
      <c r="B14" s="3" t="s">
        <v>195</v>
      </c>
      <c r="C14" s="12">
        <v>7402200</v>
      </c>
    </row>
    <row r="15" spans="1:3" ht="126">
      <c r="A15" s="11" t="s">
        <v>108</v>
      </c>
      <c r="B15" s="3" t="s">
        <v>196</v>
      </c>
      <c r="C15" s="12">
        <v>545500</v>
      </c>
    </row>
    <row r="16" spans="1:3" ht="15.75">
      <c r="A16" s="11" t="s">
        <v>5</v>
      </c>
      <c r="B16" s="3" t="s">
        <v>24</v>
      </c>
      <c r="C16" s="12">
        <f>C17+C19+C22+C24</f>
        <v>1115000</v>
      </c>
    </row>
    <row r="17" spans="1:3" ht="47.25">
      <c r="A17" s="11" t="s">
        <v>189</v>
      </c>
      <c r="B17" s="3" t="s">
        <v>191</v>
      </c>
      <c r="C17" s="12">
        <f>C18</f>
        <v>0</v>
      </c>
    </row>
    <row r="18" spans="1:3" ht="47.25">
      <c r="A18" s="11" t="s">
        <v>189</v>
      </c>
      <c r="B18" s="3" t="s">
        <v>190</v>
      </c>
      <c r="C18" s="12"/>
    </row>
    <row r="19" spans="1:3" ht="31.5">
      <c r="A19" s="11" t="s">
        <v>6</v>
      </c>
      <c r="B19" s="3" t="s">
        <v>25</v>
      </c>
      <c r="C19" s="12">
        <v>1107000</v>
      </c>
    </row>
    <row r="20" spans="1:3" ht="31.5">
      <c r="A20" s="11" t="s">
        <v>6</v>
      </c>
      <c r="B20" s="3" t="s">
        <v>179</v>
      </c>
      <c r="C20" s="12">
        <v>1100000</v>
      </c>
    </row>
    <row r="21" spans="1:3" ht="31.5">
      <c r="A21" s="11" t="s">
        <v>199</v>
      </c>
      <c r="B21" s="3" t="s">
        <v>198</v>
      </c>
      <c r="C21" s="12">
        <v>7000</v>
      </c>
    </row>
    <row r="22" spans="1:3" ht="15.75">
      <c r="A22" s="11" t="s">
        <v>132</v>
      </c>
      <c r="B22" s="3" t="s">
        <v>155</v>
      </c>
      <c r="C22" s="12">
        <f>C23</f>
        <v>3000</v>
      </c>
    </row>
    <row r="23" spans="1:3" ht="15.75">
      <c r="A23" s="11" t="s">
        <v>132</v>
      </c>
      <c r="B23" s="3" t="s">
        <v>180</v>
      </c>
      <c r="C23" s="12">
        <v>3000</v>
      </c>
    </row>
    <row r="24" spans="1:3" ht="63">
      <c r="A24" s="30" t="s">
        <v>156</v>
      </c>
      <c r="B24" s="3" t="s">
        <v>157</v>
      </c>
      <c r="C24" s="12">
        <f>C25</f>
        <v>5000</v>
      </c>
    </row>
    <row r="25" spans="1:3" ht="63">
      <c r="A25" s="30" t="s">
        <v>156</v>
      </c>
      <c r="B25" s="3" t="s">
        <v>181</v>
      </c>
      <c r="C25" s="12">
        <v>5000</v>
      </c>
    </row>
    <row r="26" spans="1:3" s="35" customFormat="1" ht="15.75">
      <c r="A26" s="33" t="s">
        <v>7</v>
      </c>
      <c r="B26" s="34" t="s">
        <v>8</v>
      </c>
      <c r="C26" s="12">
        <f>C27+C28</f>
        <v>480000</v>
      </c>
    </row>
    <row r="27" spans="1:3" ht="47.25">
      <c r="A27" s="11" t="s">
        <v>9</v>
      </c>
      <c r="B27" s="3" t="s">
        <v>182</v>
      </c>
      <c r="C27" s="12">
        <v>400000</v>
      </c>
    </row>
    <row r="28" spans="1:3" ht="31.5">
      <c r="A28" s="11" t="s">
        <v>119</v>
      </c>
      <c r="B28" s="3" t="s">
        <v>183</v>
      </c>
      <c r="C28" s="12">
        <v>80000</v>
      </c>
    </row>
    <row r="29" spans="1:3" ht="63">
      <c r="A29" s="11" t="s">
        <v>10</v>
      </c>
      <c r="B29" s="3" t="s">
        <v>33</v>
      </c>
      <c r="C29" s="12">
        <f>C30+C33+C35</f>
        <v>433042</v>
      </c>
    </row>
    <row r="30" spans="1:3" ht="47.25">
      <c r="A30" s="11" t="s">
        <v>11</v>
      </c>
      <c r="B30" s="3" t="s">
        <v>34</v>
      </c>
      <c r="C30" s="12">
        <f>C32+C31</f>
        <v>253042</v>
      </c>
    </row>
    <row r="31" spans="1:3" ht="128.25" customHeight="1">
      <c r="A31" s="17" t="s">
        <v>209</v>
      </c>
      <c r="B31" s="3" t="s">
        <v>200</v>
      </c>
      <c r="C31" s="12">
        <v>13042</v>
      </c>
    </row>
    <row r="32" spans="1:3" ht="63">
      <c r="A32" s="11" t="s">
        <v>35</v>
      </c>
      <c r="B32" s="3" t="s">
        <v>109</v>
      </c>
      <c r="C32" s="12">
        <v>240000</v>
      </c>
    </row>
    <row r="33" spans="1:3" ht="31.5">
      <c r="A33" s="11" t="s">
        <v>185</v>
      </c>
      <c r="B33" s="3" t="s">
        <v>186</v>
      </c>
      <c r="C33" s="12">
        <f>SUM(C34)</f>
        <v>100000</v>
      </c>
    </row>
    <row r="34" spans="1:3" ht="78.75">
      <c r="A34" s="36" t="s">
        <v>187</v>
      </c>
      <c r="B34" s="3" t="s">
        <v>188</v>
      </c>
      <c r="C34" s="12">
        <v>100000</v>
      </c>
    </row>
    <row r="35" spans="1:3" ht="63">
      <c r="A35" s="11" t="s">
        <v>20</v>
      </c>
      <c r="B35" s="3" t="s">
        <v>36</v>
      </c>
      <c r="C35" s="12">
        <f>C36</f>
        <v>80000</v>
      </c>
    </row>
    <row r="36" spans="1:3" ht="47.25">
      <c r="A36" s="11" t="s">
        <v>29</v>
      </c>
      <c r="B36" s="3" t="s">
        <v>37</v>
      </c>
      <c r="C36" s="12">
        <v>80000</v>
      </c>
    </row>
    <row r="37" spans="1:3" ht="31.5">
      <c r="A37" s="11" t="s">
        <v>12</v>
      </c>
      <c r="B37" s="3" t="s">
        <v>93</v>
      </c>
      <c r="C37" s="12">
        <f>SUM(C38:C42)</f>
        <v>10908665</v>
      </c>
    </row>
    <row r="38" spans="1:3" ht="47.25">
      <c r="A38" s="11" t="s">
        <v>92</v>
      </c>
      <c r="B38" s="3" t="s">
        <v>94</v>
      </c>
      <c r="C38" s="12">
        <v>6149300</v>
      </c>
    </row>
    <row r="39" spans="1:3" ht="47.25">
      <c r="A39" s="11" t="s">
        <v>95</v>
      </c>
      <c r="B39" s="3" t="s">
        <v>96</v>
      </c>
      <c r="C39" s="12"/>
    </row>
    <row r="40" spans="1:3" ht="31.5">
      <c r="A40" s="11" t="s">
        <v>97</v>
      </c>
      <c r="B40" s="3" t="s">
        <v>98</v>
      </c>
      <c r="C40" s="12">
        <v>665</v>
      </c>
    </row>
    <row r="41" spans="1:3" ht="31.5">
      <c r="A41" s="11" t="s">
        <v>99</v>
      </c>
      <c r="B41" s="3" t="s">
        <v>100</v>
      </c>
      <c r="C41" s="12">
        <v>2008700</v>
      </c>
    </row>
    <row r="42" spans="1:3" ht="63">
      <c r="A42" s="11" t="s">
        <v>101</v>
      </c>
      <c r="B42" s="3" t="s">
        <v>102</v>
      </c>
      <c r="C42" s="12">
        <v>2750000</v>
      </c>
    </row>
    <row r="43" spans="1:3" ht="47.25">
      <c r="A43" s="11" t="s">
        <v>38</v>
      </c>
      <c r="B43" s="3" t="s">
        <v>28</v>
      </c>
      <c r="C43" s="12">
        <f>C44+C48+C51</f>
        <v>1869000</v>
      </c>
    </row>
    <row r="44" spans="1:3" ht="47.25">
      <c r="A44" s="11" t="s">
        <v>159</v>
      </c>
      <c r="B44" s="3" t="s">
        <v>160</v>
      </c>
      <c r="C44" s="12">
        <f>SUM(C45:C47)</f>
        <v>165000</v>
      </c>
    </row>
    <row r="45" spans="1:3" ht="63" customHeight="1">
      <c r="A45" s="11" t="s">
        <v>158</v>
      </c>
      <c r="B45" s="3" t="s">
        <v>184</v>
      </c>
      <c r="C45" s="12">
        <v>5000</v>
      </c>
    </row>
    <row r="46" spans="1:3" ht="31.5">
      <c r="A46" s="11" t="s">
        <v>153</v>
      </c>
      <c r="B46" s="3" t="s">
        <v>146</v>
      </c>
      <c r="C46" s="12">
        <v>160000</v>
      </c>
    </row>
    <row r="47" spans="1:3" ht="31.5">
      <c r="A47" s="11" t="s">
        <v>136</v>
      </c>
      <c r="B47" s="3" t="s">
        <v>135</v>
      </c>
      <c r="C47" s="12">
        <v>0</v>
      </c>
    </row>
    <row r="48" spans="1:3" ht="62.25" customHeight="1">
      <c r="A48" s="11" t="s">
        <v>161</v>
      </c>
      <c r="B48" s="3" t="s">
        <v>162</v>
      </c>
      <c r="C48" s="12">
        <f>SUM(C49:C50)</f>
        <v>142000</v>
      </c>
    </row>
    <row r="49" spans="1:3" ht="62.25" customHeight="1">
      <c r="A49" s="11" t="s">
        <v>161</v>
      </c>
      <c r="B49" s="3" t="s">
        <v>163</v>
      </c>
      <c r="C49" s="12">
        <v>22000</v>
      </c>
    </row>
    <row r="50" spans="1:3" ht="78.75">
      <c r="A50" s="11" t="s">
        <v>126</v>
      </c>
      <c r="B50" s="3" t="s">
        <v>55</v>
      </c>
      <c r="C50" s="12">
        <v>120000</v>
      </c>
    </row>
    <row r="51" spans="1:3" ht="32.25" customHeight="1">
      <c r="A51" s="11" t="s">
        <v>164</v>
      </c>
      <c r="B51" s="3" t="s">
        <v>165</v>
      </c>
      <c r="C51" s="12">
        <f>SUM(C52:C57)</f>
        <v>1562000</v>
      </c>
    </row>
    <row r="52" spans="1:3" ht="31.5">
      <c r="A52" s="11" t="s">
        <v>137</v>
      </c>
      <c r="B52" s="3" t="s">
        <v>138</v>
      </c>
      <c r="C52" s="12">
        <v>33000</v>
      </c>
    </row>
    <row r="53" spans="1:3" ht="31.5">
      <c r="A53" s="11" t="s">
        <v>127</v>
      </c>
      <c r="B53" s="3" t="s">
        <v>49</v>
      </c>
      <c r="C53" s="12">
        <v>150000</v>
      </c>
    </row>
    <row r="54" spans="1:3" ht="47.25">
      <c r="A54" s="11" t="s">
        <v>128</v>
      </c>
      <c r="B54" s="3" t="s">
        <v>50</v>
      </c>
      <c r="C54" s="12">
        <v>1000000</v>
      </c>
    </row>
    <row r="55" spans="1:3" ht="47.25">
      <c r="A55" s="11" t="s">
        <v>131</v>
      </c>
      <c r="B55" s="3" t="s">
        <v>125</v>
      </c>
      <c r="C55" s="12">
        <v>85000</v>
      </c>
    </row>
    <row r="56" spans="1:3" ht="47.25">
      <c r="A56" s="11" t="s">
        <v>129</v>
      </c>
      <c r="B56" s="3" t="s">
        <v>123</v>
      </c>
      <c r="C56" s="12">
        <v>150000</v>
      </c>
    </row>
    <row r="57" spans="1:3" ht="47.25">
      <c r="A57" s="11" t="s">
        <v>130</v>
      </c>
      <c r="B57" s="3" t="s">
        <v>124</v>
      </c>
      <c r="C57" s="12">
        <v>144000</v>
      </c>
    </row>
    <row r="58" spans="1:3" ht="47.25">
      <c r="A58" s="15" t="s">
        <v>45</v>
      </c>
      <c r="B58" s="3" t="s">
        <v>48</v>
      </c>
      <c r="C58" s="12">
        <f>SUM(C59:C60)</f>
        <v>120358</v>
      </c>
    </row>
    <row r="59" spans="1:3" ht="141.75">
      <c r="A59" s="16" t="s">
        <v>46</v>
      </c>
      <c r="B59" s="3" t="s">
        <v>51</v>
      </c>
      <c r="C59" s="12">
        <v>119358</v>
      </c>
    </row>
    <row r="60" spans="1:3" ht="63">
      <c r="A60" s="15" t="s">
        <v>47</v>
      </c>
      <c r="B60" s="3" t="s">
        <v>166</v>
      </c>
      <c r="C60" s="12">
        <v>1000</v>
      </c>
    </row>
    <row r="61" spans="1:3" ht="31.5">
      <c r="A61" s="11" t="s">
        <v>32</v>
      </c>
      <c r="B61" s="3" t="s">
        <v>13</v>
      </c>
      <c r="C61" s="12">
        <f>C62+C65+C66+C69+C67+C68</f>
        <v>242200</v>
      </c>
    </row>
    <row r="62" spans="1:3" ht="47.25">
      <c r="A62" s="11" t="s">
        <v>14</v>
      </c>
      <c r="B62" s="3" t="s">
        <v>26</v>
      </c>
      <c r="C62" s="12">
        <f>C63+C64</f>
        <v>36000</v>
      </c>
    </row>
    <row r="63" spans="1:3" ht="126">
      <c r="A63" s="17" t="s">
        <v>15</v>
      </c>
      <c r="B63" s="3" t="s">
        <v>170</v>
      </c>
      <c r="C63" s="12">
        <v>35000</v>
      </c>
    </row>
    <row r="64" spans="1:3" ht="47.25">
      <c r="A64" s="17" t="s">
        <v>120</v>
      </c>
      <c r="B64" s="3" t="s">
        <v>171</v>
      </c>
      <c r="C64" s="12">
        <v>1000</v>
      </c>
    </row>
    <row r="65" spans="1:3" ht="47.25">
      <c r="A65" s="17" t="s">
        <v>52</v>
      </c>
      <c r="B65" s="3" t="s">
        <v>110</v>
      </c>
      <c r="C65" s="12">
        <v>40000</v>
      </c>
    </row>
    <row r="66" spans="1:3" ht="31.5">
      <c r="A66" s="17" t="s">
        <v>39</v>
      </c>
      <c r="B66" s="3" t="s">
        <v>169</v>
      </c>
      <c r="C66" s="12">
        <v>1000</v>
      </c>
    </row>
    <row r="67" spans="1:3" ht="45.75" customHeight="1">
      <c r="A67" s="17" t="s">
        <v>167</v>
      </c>
      <c r="B67" s="3" t="s">
        <v>168</v>
      </c>
      <c r="C67" s="12">
        <v>5000</v>
      </c>
    </row>
    <row r="68" spans="1:3" ht="51" customHeight="1">
      <c r="A68" s="17" t="s">
        <v>172</v>
      </c>
      <c r="B68" s="3" t="s">
        <v>173</v>
      </c>
      <c r="C68" s="12">
        <v>65000</v>
      </c>
    </row>
    <row r="69" spans="1:3" ht="63">
      <c r="A69" s="11" t="s">
        <v>30</v>
      </c>
      <c r="B69" s="3" t="s">
        <v>31</v>
      </c>
      <c r="C69" s="12">
        <f>SUM(C70:C75)</f>
        <v>95200</v>
      </c>
    </row>
    <row r="70" spans="1:3" ht="63">
      <c r="A70" s="15" t="s">
        <v>103</v>
      </c>
      <c r="B70" s="5" t="s">
        <v>201</v>
      </c>
      <c r="C70" s="12">
        <v>6000</v>
      </c>
    </row>
    <row r="71" spans="1:3" ht="63">
      <c r="A71" s="15" t="s">
        <v>103</v>
      </c>
      <c r="B71" s="5" t="s">
        <v>202</v>
      </c>
      <c r="C71" s="12">
        <v>3000</v>
      </c>
    </row>
    <row r="72" spans="1:3" ht="63">
      <c r="A72" s="15" t="s">
        <v>103</v>
      </c>
      <c r="B72" s="5" t="s">
        <v>105</v>
      </c>
      <c r="C72" s="32">
        <v>35000</v>
      </c>
    </row>
    <row r="73" spans="1:3" ht="63">
      <c r="A73" s="15" t="s">
        <v>103</v>
      </c>
      <c r="B73" s="5" t="s">
        <v>175</v>
      </c>
      <c r="C73" s="32">
        <v>4200</v>
      </c>
    </row>
    <row r="74" spans="1:3" ht="63">
      <c r="A74" s="31" t="s">
        <v>103</v>
      </c>
      <c r="B74" s="5" t="s">
        <v>174</v>
      </c>
      <c r="C74" s="32">
        <v>6000</v>
      </c>
    </row>
    <row r="75" spans="1:3" ht="63">
      <c r="A75" s="15" t="s">
        <v>103</v>
      </c>
      <c r="B75" s="5" t="s">
        <v>104</v>
      </c>
      <c r="C75" s="32">
        <v>41000</v>
      </c>
    </row>
    <row r="76" spans="1:3" ht="15.75">
      <c r="A76" s="18" t="s">
        <v>53</v>
      </c>
      <c r="B76" s="6" t="s">
        <v>54</v>
      </c>
      <c r="C76" s="12">
        <f>SUM(C77:C80)</f>
        <v>350600</v>
      </c>
    </row>
    <row r="77" spans="1:3" ht="31.5">
      <c r="A77" s="37" t="s">
        <v>204</v>
      </c>
      <c r="B77" s="6" t="s">
        <v>203</v>
      </c>
      <c r="C77" s="12">
        <v>338600</v>
      </c>
    </row>
    <row r="78" spans="1:3" ht="31.5">
      <c r="A78" s="37" t="s">
        <v>204</v>
      </c>
      <c r="B78" s="6" t="s">
        <v>149</v>
      </c>
      <c r="C78" s="12">
        <v>12000</v>
      </c>
    </row>
    <row r="79" spans="1:4" ht="47.25">
      <c r="A79" s="38" t="s">
        <v>147</v>
      </c>
      <c r="B79" s="6" t="s">
        <v>149</v>
      </c>
      <c r="C79" s="12">
        <v>0</v>
      </c>
      <c r="D79" s="40"/>
    </row>
    <row r="80" spans="1:3" ht="47.25">
      <c r="A80" s="38" t="s">
        <v>148</v>
      </c>
      <c r="B80" s="6" t="s">
        <v>150</v>
      </c>
      <c r="C80" s="12">
        <v>0</v>
      </c>
    </row>
    <row r="81" spans="1:3" s="44" customFormat="1" ht="15.75">
      <c r="A81" s="41" t="s">
        <v>16</v>
      </c>
      <c r="B81" s="42" t="s">
        <v>17</v>
      </c>
      <c r="C81" s="43">
        <f>C82</f>
        <v>191427441.92000002</v>
      </c>
    </row>
    <row r="82" spans="1:3" ht="47.25">
      <c r="A82" s="11" t="s">
        <v>40</v>
      </c>
      <c r="B82" s="3" t="s">
        <v>63</v>
      </c>
      <c r="C82" s="12">
        <f>C83+C86+C91+C107+C113</f>
        <v>191427441.92000002</v>
      </c>
    </row>
    <row r="83" spans="1:3" ht="47.25">
      <c r="A83" s="19" t="s">
        <v>65</v>
      </c>
      <c r="B83" s="3" t="s">
        <v>62</v>
      </c>
      <c r="C83" s="12">
        <f>SUM(C84:C85)</f>
        <v>0</v>
      </c>
    </row>
    <row r="84" spans="1:3" ht="31.5">
      <c r="A84" s="11" t="s">
        <v>18</v>
      </c>
      <c r="B84" s="3" t="s">
        <v>61</v>
      </c>
      <c r="C84" s="12">
        <v>0</v>
      </c>
    </row>
    <row r="85" spans="1:3" ht="63">
      <c r="A85" s="19" t="s">
        <v>66</v>
      </c>
      <c r="B85" s="3" t="s">
        <v>41</v>
      </c>
      <c r="C85" s="12">
        <v>0</v>
      </c>
    </row>
    <row r="86" spans="1:3" ht="47.25">
      <c r="A86" s="19" t="s">
        <v>67</v>
      </c>
      <c r="B86" s="3" t="s">
        <v>64</v>
      </c>
      <c r="C86" s="12">
        <f>C87</f>
        <v>32972000</v>
      </c>
    </row>
    <row r="87" spans="1:3" ht="15.75">
      <c r="A87" s="19" t="s">
        <v>68</v>
      </c>
      <c r="B87" s="3" t="s">
        <v>56</v>
      </c>
      <c r="C87" s="12">
        <f>SUM(C88:C90)</f>
        <v>32972000</v>
      </c>
    </row>
    <row r="88" spans="1:3" ht="68.25" customHeight="1">
      <c r="A88" s="28" t="s">
        <v>57</v>
      </c>
      <c r="B88" s="3" t="s">
        <v>58</v>
      </c>
      <c r="C88" s="12">
        <v>17398900</v>
      </c>
    </row>
    <row r="89" spans="1:3" ht="110.25">
      <c r="A89" s="28" t="s">
        <v>59</v>
      </c>
      <c r="B89" s="3" t="s">
        <v>60</v>
      </c>
      <c r="C89" s="12">
        <v>15573100</v>
      </c>
    </row>
    <row r="90" spans="1:3" ht="110.25">
      <c r="A90" s="28" t="s">
        <v>152</v>
      </c>
      <c r="B90" s="3" t="s">
        <v>139</v>
      </c>
      <c r="C90" s="12">
        <v>0</v>
      </c>
    </row>
    <row r="91" spans="1:3" ht="47.25">
      <c r="A91" s="19" t="s">
        <v>69</v>
      </c>
      <c r="B91" s="3" t="s">
        <v>42</v>
      </c>
      <c r="C91" s="12">
        <f>C92+C93+C94+C104+C103</f>
        <v>156194400</v>
      </c>
    </row>
    <row r="92" spans="1:3" ht="63">
      <c r="A92" s="19" t="s">
        <v>145</v>
      </c>
      <c r="B92" s="3" t="s">
        <v>144</v>
      </c>
      <c r="C92" s="12">
        <v>8400</v>
      </c>
    </row>
    <row r="93" spans="1:3" ht="63">
      <c r="A93" s="19" t="s">
        <v>71</v>
      </c>
      <c r="B93" s="3" t="s">
        <v>88</v>
      </c>
      <c r="C93" s="14">
        <v>951600</v>
      </c>
    </row>
    <row r="94" spans="1:3" ht="63">
      <c r="A94" s="19" t="s">
        <v>70</v>
      </c>
      <c r="B94" s="3" t="s">
        <v>87</v>
      </c>
      <c r="C94" s="12">
        <f>SUM(C95:C102)</f>
        <v>4050700</v>
      </c>
    </row>
    <row r="95" spans="1:3" ht="78.75">
      <c r="A95" s="19" t="s">
        <v>72</v>
      </c>
      <c r="B95" s="3" t="s">
        <v>86</v>
      </c>
      <c r="C95" s="14">
        <v>551000</v>
      </c>
    </row>
    <row r="96" spans="1:3" ht="31.5">
      <c r="A96" s="19" t="s">
        <v>76</v>
      </c>
      <c r="B96" s="3" t="s">
        <v>85</v>
      </c>
      <c r="C96" s="14">
        <v>945700</v>
      </c>
    </row>
    <row r="97" spans="1:3" ht="33" customHeight="1">
      <c r="A97" s="19" t="s">
        <v>73</v>
      </c>
      <c r="B97" s="3" t="s">
        <v>84</v>
      </c>
      <c r="C97" s="14">
        <v>109500</v>
      </c>
    </row>
    <row r="98" spans="1:3" ht="78.75">
      <c r="A98" s="19" t="s">
        <v>89</v>
      </c>
      <c r="B98" s="3" t="s">
        <v>90</v>
      </c>
      <c r="C98" s="14">
        <v>952600</v>
      </c>
    </row>
    <row r="99" spans="1:3" ht="47.25">
      <c r="A99" s="19" t="s">
        <v>75</v>
      </c>
      <c r="B99" s="3" t="s">
        <v>116</v>
      </c>
      <c r="C99" s="14">
        <v>465100</v>
      </c>
    </row>
    <row r="100" spans="1:3" ht="63">
      <c r="A100" s="19" t="s">
        <v>74</v>
      </c>
      <c r="B100" s="3" t="s">
        <v>83</v>
      </c>
      <c r="C100" s="12">
        <v>945600</v>
      </c>
    </row>
    <row r="101" spans="1:3" ht="63">
      <c r="A101" s="19" t="s">
        <v>141</v>
      </c>
      <c r="B101" s="3" t="s">
        <v>140</v>
      </c>
      <c r="C101" s="12">
        <v>80500</v>
      </c>
    </row>
    <row r="102" spans="1:3" ht="70.5" customHeight="1">
      <c r="A102" s="20" t="s">
        <v>143</v>
      </c>
      <c r="B102" s="3" t="s">
        <v>142</v>
      </c>
      <c r="C102" s="12">
        <v>700</v>
      </c>
    </row>
    <row r="103" spans="1:3" ht="82.5" customHeight="1">
      <c r="A103" s="20" t="s">
        <v>177</v>
      </c>
      <c r="B103" s="3" t="s">
        <v>197</v>
      </c>
      <c r="C103" s="12">
        <v>273900</v>
      </c>
    </row>
    <row r="104" spans="1:3" ht="31.5">
      <c r="A104" s="19" t="s">
        <v>117</v>
      </c>
      <c r="B104" s="3" t="s">
        <v>113</v>
      </c>
      <c r="C104" s="12">
        <f>C105+C106</f>
        <v>150909800</v>
      </c>
    </row>
    <row r="105" spans="1:3" ht="156.75" customHeight="1">
      <c r="A105" s="21" t="s">
        <v>111</v>
      </c>
      <c r="B105" s="3" t="s">
        <v>114</v>
      </c>
      <c r="C105" s="12">
        <v>102890000</v>
      </c>
    </row>
    <row r="106" spans="1:3" ht="94.5" customHeight="1">
      <c r="A106" s="21" t="s">
        <v>112</v>
      </c>
      <c r="B106" s="3" t="s">
        <v>115</v>
      </c>
      <c r="C106" s="12">
        <v>48019800</v>
      </c>
    </row>
    <row r="107" spans="1:3" ht="15.75">
      <c r="A107" s="29" t="s">
        <v>43</v>
      </c>
      <c r="B107" s="3" t="s">
        <v>44</v>
      </c>
      <c r="C107" s="12">
        <f>C108+C109+C110</f>
        <v>2920003.81</v>
      </c>
    </row>
    <row r="108" spans="1:3" ht="66.75" customHeight="1">
      <c r="A108" s="29" t="s">
        <v>133</v>
      </c>
      <c r="B108" s="3" t="s">
        <v>134</v>
      </c>
      <c r="C108" s="12">
        <v>200126</v>
      </c>
    </row>
    <row r="109" spans="1:3" ht="110.25">
      <c r="A109" s="29" t="s">
        <v>121</v>
      </c>
      <c r="B109" s="3" t="s">
        <v>122</v>
      </c>
      <c r="C109" s="12">
        <v>2714677.81</v>
      </c>
    </row>
    <row r="110" spans="1:3" ht="47.25">
      <c r="A110" s="19" t="s">
        <v>78</v>
      </c>
      <c r="B110" s="3" t="s">
        <v>79</v>
      </c>
      <c r="C110" s="12">
        <f>SUM(C111:C112)</f>
        <v>5200</v>
      </c>
    </row>
    <row r="111" spans="1:3" ht="63">
      <c r="A111" s="19" t="s">
        <v>80</v>
      </c>
      <c r="B111" s="3" t="s">
        <v>81</v>
      </c>
      <c r="C111" s="12">
        <v>2600</v>
      </c>
    </row>
    <row r="112" spans="1:3" ht="63">
      <c r="A112" s="19" t="s">
        <v>77</v>
      </c>
      <c r="B112" s="3" t="s">
        <v>82</v>
      </c>
      <c r="C112" s="12">
        <v>2600</v>
      </c>
    </row>
    <row r="113" spans="1:3" ht="78.75">
      <c r="A113" s="19" t="s">
        <v>205</v>
      </c>
      <c r="B113" s="3" t="s">
        <v>206</v>
      </c>
      <c r="C113" s="39">
        <f>C114</f>
        <v>-658961.89</v>
      </c>
    </row>
    <row r="114" spans="1:3" ht="78.75">
      <c r="A114" s="19" t="s">
        <v>207</v>
      </c>
      <c r="B114" s="3" t="s">
        <v>208</v>
      </c>
      <c r="C114" s="39">
        <v>-658961.89</v>
      </c>
    </row>
    <row r="115" spans="1:3" ht="16.5" thickBot="1">
      <c r="A115" s="22" t="s">
        <v>19</v>
      </c>
      <c r="B115" s="23"/>
      <c r="C115" s="24">
        <f>C7+C81</f>
        <v>405643806.92</v>
      </c>
    </row>
    <row r="116" spans="1:3" ht="15.75">
      <c r="A116" s="25"/>
      <c r="B116" s="25"/>
      <c r="C116" s="26"/>
    </row>
    <row r="117" spans="1:3" ht="15.75">
      <c r="A117" s="25"/>
      <c r="B117" s="25"/>
      <c r="C117" s="27"/>
    </row>
    <row r="118" spans="1:3" ht="15.75">
      <c r="A118" s="25"/>
      <c r="B118" s="25"/>
      <c r="C118" s="26"/>
    </row>
    <row r="119" spans="1:3" ht="15">
      <c r="A119" s="45"/>
      <c r="B119" s="45"/>
      <c r="C119" s="45"/>
    </row>
    <row r="120" spans="1:3" ht="15">
      <c r="A120" s="45"/>
      <c r="B120" s="45"/>
      <c r="C120" s="46"/>
    </row>
    <row r="121" spans="1:3" ht="15">
      <c r="A121" s="46"/>
      <c r="B121" s="45"/>
      <c r="C121" s="46"/>
    </row>
    <row r="122" spans="1:3" ht="15">
      <c r="A122" s="45"/>
      <c r="B122" s="45"/>
      <c r="C122" s="45"/>
    </row>
    <row r="123" spans="1:3" ht="15">
      <c r="A123" s="45"/>
      <c r="B123" s="45"/>
      <c r="C123" s="45"/>
    </row>
    <row r="124" spans="1:3" ht="15">
      <c r="A124" s="45"/>
      <c r="B124" s="45"/>
      <c r="C124" s="45"/>
    </row>
    <row r="125" spans="1:3" ht="15">
      <c r="A125" s="45"/>
      <c r="B125" s="45"/>
      <c r="C125" s="45"/>
    </row>
    <row r="126" spans="1:3" ht="15">
      <c r="A126" s="45"/>
      <c r="B126" s="45"/>
      <c r="C126" s="45"/>
    </row>
    <row r="127" spans="1:3" ht="15">
      <c r="A127" s="45"/>
      <c r="B127" s="45"/>
      <c r="C127" s="45"/>
    </row>
    <row r="128" spans="1:3" ht="15">
      <c r="A128" s="45"/>
      <c r="B128" s="45"/>
      <c r="C128" s="45"/>
    </row>
    <row r="129" spans="1:3" ht="15">
      <c r="A129" s="45"/>
      <c r="B129" s="45"/>
      <c r="C129" s="45"/>
    </row>
    <row r="130" spans="1:3" ht="15">
      <c r="A130" s="45"/>
      <c r="B130" s="45"/>
      <c r="C130" s="45"/>
    </row>
    <row r="131" spans="1:3" ht="15">
      <c r="A131" s="45"/>
      <c r="B131" s="45"/>
      <c r="C131" s="45"/>
    </row>
    <row r="132" spans="1:3" ht="15">
      <c r="A132" s="45"/>
      <c r="B132" s="45"/>
      <c r="C132" s="45"/>
    </row>
    <row r="133" spans="1:3" ht="15">
      <c r="A133" s="45"/>
      <c r="B133" s="45"/>
      <c r="C133" s="45"/>
    </row>
    <row r="134" spans="1:3" ht="15">
      <c r="A134" s="45"/>
      <c r="B134" s="45"/>
      <c r="C134" s="45"/>
    </row>
    <row r="135" spans="1:3" ht="15">
      <c r="A135" s="45"/>
      <c r="B135" s="45"/>
      <c r="C135" s="45"/>
    </row>
    <row r="136" spans="1:3" ht="15">
      <c r="A136" s="45"/>
      <c r="B136" s="45"/>
      <c r="C136" s="45"/>
    </row>
    <row r="137" spans="1:3" ht="15">
      <c r="A137" s="45"/>
      <c r="B137" s="45"/>
      <c r="C137" s="45"/>
    </row>
    <row r="138" spans="1:3" ht="15">
      <c r="A138" s="45"/>
      <c r="B138" s="45"/>
      <c r="C138" s="45"/>
    </row>
    <row r="139" spans="1:3" ht="15">
      <c r="A139" s="45"/>
      <c r="B139" s="45"/>
      <c r="C139" s="45"/>
    </row>
    <row r="140" spans="1:3" ht="15">
      <c r="A140" s="45"/>
      <c r="B140" s="45"/>
      <c r="C140" s="45"/>
    </row>
    <row r="141" spans="1:3" ht="15">
      <c r="A141" s="45"/>
      <c r="B141" s="45"/>
      <c r="C141" s="45"/>
    </row>
    <row r="142" spans="1:3" ht="15">
      <c r="A142" s="45"/>
      <c r="B142" s="45"/>
      <c r="C142" s="45"/>
    </row>
    <row r="143" spans="1:3" ht="15">
      <c r="A143" s="45"/>
      <c r="B143" s="45"/>
      <c r="C143" s="45"/>
    </row>
    <row r="144" spans="1:3" ht="15">
      <c r="A144" s="45"/>
      <c r="B144" s="45"/>
      <c r="C144" s="45"/>
    </row>
    <row r="145" spans="1:3" ht="15">
      <c r="A145" s="45"/>
      <c r="B145" s="45"/>
      <c r="C145" s="45"/>
    </row>
    <row r="146" spans="1:3" ht="15">
      <c r="A146" s="45"/>
      <c r="B146" s="45"/>
      <c r="C146" s="45"/>
    </row>
    <row r="147" spans="1:3" ht="15">
      <c r="A147" s="45"/>
      <c r="B147" s="45"/>
      <c r="C147" s="45"/>
    </row>
    <row r="148" spans="1:3" ht="15">
      <c r="A148" s="45"/>
      <c r="B148" s="45"/>
      <c r="C148" s="45"/>
    </row>
    <row r="149" spans="1:3" ht="15">
      <c r="A149" s="45"/>
      <c r="B149" s="45"/>
      <c r="C149" s="45"/>
    </row>
    <row r="150" spans="1:3" ht="15">
      <c r="A150" s="45"/>
      <c r="B150" s="45"/>
      <c r="C150" s="45"/>
    </row>
    <row r="151" spans="1:3" ht="15">
      <c r="A151" s="45"/>
      <c r="B151" s="45"/>
      <c r="C151" s="45"/>
    </row>
    <row r="152" spans="1:3" ht="15">
      <c r="A152" s="45"/>
      <c r="B152" s="45"/>
      <c r="C152" s="45"/>
    </row>
    <row r="153" spans="1:3" ht="15">
      <c r="A153" s="45"/>
      <c r="B153" s="45"/>
      <c r="C153" s="45"/>
    </row>
    <row r="154" spans="1:3" ht="15">
      <c r="A154" s="45"/>
      <c r="B154" s="45"/>
      <c r="C154" s="45"/>
    </row>
    <row r="155" spans="1:3" ht="15">
      <c r="A155" s="45"/>
      <c r="B155" s="45"/>
      <c r="C155" s="45"/>
    </row>
    <row r="156" spans="1:3" ht="15">
      <c r="A156" s="45"/>
      <c r="B156" s="45"/>
      <c r="C156" s="45"/>
    </row>
    <row r="157" spans="1:3" ht="15">
      <c r="A157" s="45"/>
      <c r="B157" s="45"/>
      <c r="C157" s="45"/>
    </row>
    <row r="158" spans="1:3" ht="15">
      <c r="A158" s="45"/>
      <c r="B158" s="45"/>
      <c r="C158" s="45"/>
    </row>
    <row r="159" spans="1:3" ht="15">
      <c r="A159" s="45"/>
      <c r="B159" s="45"/>
      <c r="C159" s="45"/>
    </row>
    <row r="160" spans="1:3" ht="15">
      <c r="A160" s="45"/>
      <c r="B160" s="45"/>
      <c r="C160" s="45"/>
    </row>
    <row r="161" spans="1:3" ht="15">
      <c r="A161" s="45"/>
      <c r="B161" s="45"/>
      <c r="C161" s="45"/>
    </row>
    <row r="162" spans="1:3" ht="15">
      <c r="A162" s="45"/>
      <c r="B162" s="45"/>
      <c r="C162" s="45"/>
    </row>
    <row r="163" spans="1:3" ht="15">
      <c r="A163" s="45"/>
      <c r="B163" s="45"/>
      <c r="C163" s="45"/>
    </row>
    <row r="164" spans="1:3" ht="15">
      <c r="A164" s="45"/>
      <c r="B164" s="45"/>
      <c r="C164" s="45"/>
    </row>
    <row r="165" spans="1:3" ht="15">
      <c r="A165" s="45"/>
      <c r="B165" s="45"/>
      <c r="C165" s="45"/>
    </row>
    <row r="166" spans="1:3" ht="15">
      <c r="A166" s="45"/>
      <c r="B166" s="45"/>
      <c r="C166" s="45"/>
    </row>
    <row r="167" spans="1:3" ht="15">
      <c r="A167" s="45"/>
      <c r="B167" s="45"/>
      <c r="C167" s="45"/>
    </row>
    <row r="168" spans="1:3" ht="15">
      <c r="A168" s="45"/>
      <c r="B168" s="45"/>
      <c r="C168" s="45"/>
    </row>
    <row r="169" spans="1:3" ht="15">
      <c r="A169" s="45"/>
      <c r="B169" s="45"/>
      <c r="C169" s="45"/>
    </row>
    <row r="170" spans="1:3" ht="15">
      <c r="A170" s="45"/>
      <c r="B170" s="45"/>
      <c r="C170" s="45"/>
    </row>
    <row r="171" spans="1:3" ht="15">
      <c r="A171" s="45"/>
      <c r="B171" s="45"/>
      <c r="C171" s="45"/>
    </row>
    <row r="172" spans="1:3" ht="15">
      <c r="A172" s="45"/>
      <c r="B172" s="45"/>
      <c r="C172" s="45"/>
    </row>
    <row r="173" spans="1:3" ht="15">
      <c r="A173" s="45"/>
      <c r="B173" s="45"/>
      <c r="C173" s="45"/>
    </row>
    <row r="174" spans="1:3" ht="15">
      <c r="A174" s="45"/>
      <c r="B174" s="45"/>
      <c r="C174" s="45"/>
    </row>
    <row r="175" spans="1:3" ht="15">
      <c r="A175" s="45"/>
      <c r="B175" s="45"/>
      <c r="C175" s="45"/>
    </row>
    <row r="176" spans="1:3" ht="15">
      <c r="A176" s="45"/>
      <c r="B176" s="45"/>
      <c r="C176" s="45"/>
    </row>
    <row r="177" spans="1:3" ht="15">
      <c r="A177" s="50"/>
      <c r="B177" s="50"/>
      <c r="C177" s="50"/>
    </row>
    <row r="178" spans="1:3" ht="15">
      <c r="A178" s="50"/>
      <c r="B178" s="50"/>
      <c r="C178" s="50"/>
    </row>
    <row r="179" spans="1:3" ht="15">
      <c r="A179" s="50"/>
      <c r="B179" s="50"/>
      <c r="C179" s="50"/>
    </row>
    <row r="180" spans="1:3" ht="15">
      <c r="A180" s="50"/>
      <c r="B180" s="50"/>
      <c r="C180" s="50"/>
    </row>
    <row r="181" spans="1:3" ht="15">
      <c r="A181" s="50"/>
      <c r="B181" s="50"/>
      <c r="C181" s="50"/>
    </row>
    <row r="182" spans="1:3" ht="15">
      <c r="A182" s="50"/>
      <c r="B182" s="50"/>
      <c r="C182" s="50"/>
    </row>
    <row r="183" spans="1:3" ht="15">
      <c r="A183" s="50"/>
      <c r="B183" s="50"/>
      <c r="C183" s="50"/>
    </row>
    <row r="184" spans="1:3" ht="15">
      <c r="A184" s="50"/>
      <c r="B184" s="50"/>
      <c r="C184" s="50"/>
    </row>
    <row r="185" spans="1:3" ht="15">
      <c r="A185" s="50"/>
      <c r="B185" s="50"/>
      <c r="C185" s="50"/>
    </row>
    <row r="186" spans="1:3" ht="15">
      <c r="A186" s="50"/>
      <c r="B186" s="50"/>
      <c r="C186" s="50"/>
    </row>
    <row r="187" spans="1:3" ht="15">
      <c r="A187" s="50"/>
      <c r="B187" s="50"/>
      <c r="C187" s="50"/>
    </row>
    <row r="188" spans="1:3" ht="15">
      <c r="A188" s="50"/>
      <c r="B188" s="50"/>
      <c r="C188" s="50"/>
    </row>
    <row r="189" spans="1:3" ht="15">
      <c r="A189" s="50"/>
      <c r="B189" s="50"/>
      <c r="C189" s="50"/>
    </row>
    <row r="190" spans="1:3" ht="15">
      <c r="A190" s="50"/>
      <c r="B190" s="50"/>
      <c r="C190" s="50"/>
    </row>
    <row r="191" spans="1:3" ht="15">
      <c r="A191" s="50"/>
      <c r="B191" s="50"/>
      <c r="C191" s="50"/>
    </row>
    <row r="192" spans="1:3" ht="15">
      <c r="A192" s="50"/>
      <c r="B192" s="50"/>
      <c r="C192" s="50"/>
    </row>
    <row r="193" spans="1:3" ht="15">
      <c r="A193" s="50"/>
      <c r="B193" s="50"/>
      <c r="C193" s="50"/>
    </row>
    <row r="194" spans="1:3" ht="15">
      <c r="A194" s="50"/>
      <c r="B194" s="50"/>
      <c r="C194" s="50"/>
    </row>
    <row r="195" spans="1:3" ht="15">
      <c r="A195" s="50"/>
      <c r="B195" s="50"/>
      <c r="C195" s="50"/>
    </row>
    <row r="196" spans="1:3" ht="15">
      <c r="A196" s="50"/>
      <c r="B196" s="50"/>
      <c r="C196" s="50"/>
    </row>
    <row r="197" spans="1:3" ht="15">
      <c r="A197" s="50"/>
      <c r="B197" s="50"/>
      <c r="C197" s="50"/>
    </row>
    <row r="198" spans="1:3" ht="15">
      <c r="A198" s="50"/>
      <c r="B198" s="50"/>
      <c r="C198" s="50"/>
    </row>
    <row r="199" spans="1:3" ht="15">
      <c r="A199" s="50"/>
      <c r="B199" s="50"/>
      <c r="C199" s="50"/>
    </row>
    <row r="200" spans="1:3" ht="15">
      <c r="A200" s="50"/>
      <c r="B200" s="50"/>
      <c r="C200" s="50"/>
    </row>
    <row r="201" spans="1:3" ht="15">
      <c r="A201" s="50"/>
      <c r="B201" s="50"/>
      <c r="C201" s="50"/>
    </row>
    <row r="202" spans="1:3" ht="15">
      <c r="A202" s="50"/>
      <c r="B202" s="50"/>
      <c r="C202" s="50"/>
    </row>
    <row r="203" spans="1:3" ht="15">
      <c r="A203" s="50"/>
      <c r="B203" s="50"/>
      <c r="C203" s="50"/>
    </row>
    <row r="204" spans="1:3" ht="15">
      <c r="A204" s="50"/>
      <c r="B204" s="50"/>
      <c r="C204" s="50"/>
    </row>
    <row r="205" spans="1:3" ht="15">
      <c r="A205" s="50"/>
      <c r="B205" s="50"/>
      <c r="C205" s="50"/>
    </row>
    <row r="206" spans="1:3" ht="15">
      <c r="A206" s="50"/>
      <c r="B206" s="50"/>
      <c r="C206" s="50"/>
    </row>
    <row r="207" spans="1:3" ht="15">
      <c r="A207" s="50"/>
      <c r="B207" s="50"/>
      <c r="C207" s="50"/>
    </row>
    <row r="208" spans="1:3" ht="15">
      <c r="A208" s="50"/>
      <c r="B208" s="50"/>
      <c r="C208" s="50"/>
    </row>
    <row r="209" spans="1:3" ht="15">
      <c r="A209" s="50"/>
      <c r="B209" s="50"/>
      <c r="C209" s="50"/>
    </row>
    <row r="210" spans="1:3" ht="15">
      <c r="A210" s="50"/>
      <c r="B210" s="50"/>
      <c r="C210" s="50"/>
    </row>
    <row r="211" spans="1:3" ht="15">
      <c r="A211" s="50"/>
      <c r="B211" s="50"/>
      <c r="C211" s="50"/>
    </row>
    <row r="212" spans="1:3" ht="15">
      <c r="A212" s="50"/>
      <c r="B212" s="50"/>
      <c r="C212" s="50"/>
    </row>
    <row r="213" spans="1:3" ht="15">
      <c r="A213" s="50"/>
      <c r="B213" s="50"/>
      <c r="C213" s="50"/>
    </row>
    <row r="214" spans="1:3" ht="15">
      <c r="A214" s="50"/>
      <c r="B214" s="50"/>
      <c r="C214" s="50"/>
    </row>
    <row r="215" spans="1:3" ht="15">
      <c r="A215" s="50"/>
      <c r="B215" s="50"/>
      <c r="C215" s="50"/>
    </row>
    <row r="216" spans="1:3" ht="15">
      <c r="A216" s="50"/>
      <c r="B216" s="50"/>
      <c r="C216" s="50"/>
    </row>
    <row r="217" spans="1:3" ht="15">
      <c r="A217" s="50"/>
      <c r="B217" s="50"/>
      <c r="C217" s="50"/>
    </row>
    <row r="218" spans="1:3" ht="15">
      <c r="A218" s="50"/>
      <c r="B218" s="50"/>
      <c r="C218" s="50"/>
    </row>
    <row r="219" spans="1:3" ht="15">
      <c r="A219" s="50"/>
      <c r="B219" s="50"/>
      <c r="C219" s="50"/>
    </row>
    <row r="220" spans="1:3" ht="15">
      <c r="A220" s="50"/>
      <c r="B220" s="50"/>
      <c r="C220" s="50"/>
    </row>
    <row r="221" spans="1:3" ht="15">
      <c r="A221" s="50"/>
      <c r="B221" s="50"/>
      <c r="C221" s="50"/>
    </row>
    <row r="222" spans="1:3" ht="15">
      <c r="A222" s="50"/>
      <c r="B222" s="50"/>
      <c r="C222" s="50"/>
    </row>
    <row r="223" spans="1:3" ht="15">
      <c r="A223" s="50"/>
      <c r="B223" s="50"/>
      <c r="C223" s="50"/>
    </row>
    <row r="224" spans="1:3" ht="15">
      <c r="A224" s="50"/>
      <c r="B224" s="50"/>
      <c r="C224" s="50"/>
    </row>
    <row r="225" spans="1:3" ht="15">
      <c r="A225" s="50"/>
      <c r="B225" s="50"/>
      <c r="C225" s="50"/>
    </row>
    <row r="226" spans="1:3" ht="15">
      <c r="A226" s="50"/>
      <c r="B226" s="50"/>
      <c r="C226" s="50"/>
    </row>
    <row r="227" spans="1:3" ht="15">
      <c r="A227" s="50"/>
      <c r="B227" s="50"/>
      <c r="C227" s="50"/>
    </row>
    <row r="228" spans="1:3" ht="15">
      <c r="A228" s="50"/>
      <c r="B228" s="50"/>
      <c r="C228" s="50"/>
    </row>
    <row r="229" spans="1:3" ht="15">
      <c r="A229" s="50"/>
      <c r="B229" s="50"/>
      <c r="C229" s="50"/>
    </row>
    <row r="230" spans="1:3" ht="15">
      <c r="A230" s="50"/>
      <c r="B230" s="50"/>
      <c r="C230" s="50"/>
    </row>
    <row r="231" spans="1:3" ht="15">
      <c r="A231" s="50"/>
      <c r="B231" s="50"/>
      <c r="C231" s="50"/>
    </row>
    <row r="232" spans="1:3" ht="15">
      <c r="A232" s="50"/>
      <c r="B232" s="50"/>
      <c r="C232" s="50"/>
    </row>
    <row r="233" spans="1:3" ht="15">
      <c r="A233" s="50"/>
      <c r="B233" s="50"/>
      <c r="C233" s="50"/>
    </row>
    <row r="234" spans="1:3" ht="15">
      <c r="A234" s="50"/>
      <c r="B234" s="50"/>
      <c r="C234" s="50"/>
    </row>
    <row r="235" spans="1:3" ht="15">
      <c r="A235" s="50"/>
      <c r="B235" s="50"/>
      <c r="C235" s="50"/>
    </row>
    <row r="236" spans="1:3" ht="15">
      <c r="A236" s="50"/>
      <c r="B236" s="50"/>
      <c r="C236" s="50"/>
    </row>
    <row r="237" spans="1:3" ht="15">
      <c r="A237" s="50"/>
      <c r="B237" s="50"/>
      <c r="C237" s="50"/>
    </row>
    <row r="238" spans="1:3" ht="15">
      <c r="A238" s="50"/>
      <c r="B238" s="50"/>
      <c r="C238" s="50"/>
    </row>
    <row r="239" spans="1:3" ht="15">
      <c r="A239" s="50"/>
      <c r="B239" s="50"/>
      <c r="C239" s="50"/>
    </row>
    <row r="240" spans="1:3" ht="15">
      <c r="A240" s="50"/>
      <c r="B240" s="50"/>
      <c r="C240" s="50"/>
    </row>
    <row r="241" spans="1:3" ht="15">
      <c r="A241" s="50"/>
      <c r="B241" s="50"/>
      <c r="C241" s="50"/>
    </row>
    <row r="242" spans="1:3" ht="15">
      <c r="A242" s="50"/>
      <c r="B242" s="50"/>
      <c r="C242" s="50"/>
    </row>
    <row r="243" spans="1:3" ht="15">
      <c r="A243" s="50"/>
      <c r="B243" s="50"/>
      <c r="C243" s="50"/>
    </row>
    <row r="244" spans="1:3" ht="15">
      <c r="A244" s="50"/>
      <c r="B244" s="50"/>
      <c r="C244" s="50"/>
    </row>
    <row r="245" spans="1:3" ht="15">
      <c r="A245" s="50"/>
      <c r="B245" s="50"/>
      <c r="C245" s="50"/>
    </row>
    <row r="246" spans="1:3" ht="15">
      <c r="A246" s="50"/>
      <c r="B246" s="50"/>
      <c r="C246" s="50"/>
    </row>
    <row r="247" spans="1:3" ht="15">
      <c r="A247" s="50"/>
      <c r="B247" s="50"/>
      <c r="C247" s="50"/>
    </row>
    <row r="248" spans="1:3" ht="15">
      <c r="A248" s="50"/>
      <c r="B248" s="50"/>
      <c r="C248" s="50"/>
    </row>
    <row r="249" spans="1:3" ht="15">
      <c r="A249" s="50"/>
      <c r="B249" s="50"/>
      <c r="C249" s="50"/>
    </row>
    <row r="250" spans="1:3" ht="15">
      <c r="A250" s="50"/>
      <c r="B250" s="50"/>
      <c r="C250" s="50"/>
    </row>
    <row r="251" spans="1:3" ht="15">
      <c r="A251" s="50"/>
      <c r="B251" s="50"/>
      <c r="C251" s="50"/>
    </row>
    <row r="252" spans="1:3" ht="15">
      <c r="A252" s="50"/>
      <c r="B252" s="50"/>
      <c r="C252" s="50"/>
    </row>
    <row r="253" spans="1:3" ht="15">
      <c r="A253" s="50"/>
      <c r="B253" s="50"/>
      <c r="C253" s="50"/>
    </row>
    <row r="254" spans="1:3" ht="15">
      <c r="A254" s="50"/>
      <c r="B254" s="50"/>
      <c r="C254" s="50"/>
    </row>
    <row r="255" spans="1:3" ht="15">
      <c r="A255" s="50"/>
      <c r="B255" s="50"/>
      <c r="C255" s="50"/>
    </row>
    <row r="256" spans="1:3" ht="15">
      <c r="A256" s="50"/>
      <c r="B256" s="50"/>
      <c r="C256" s="50"/>
    </row>
    <row r="257" spans="1:3" ht="15">
      <c r="A257" s="50"/>
      <c r="B257" s="50"/>
      <c r="C257" s="50"/>
    </row>
    <row r="258" spans="1:3" ht="15">
      <c r="A258" s="50"/>
      <c r="B258" s="50"/>
      <c r="C258" s="50"/>
    </row>
    <row r="259" spans="1:3" ht="15">
      <c r="A259" s="50"/>
      <c r="B259" s="50"/>
      <c r="C259" s="50"/>
    </row>
    <row r="260" spans="1:3" ht="15">
      <c r="A260" s="50"/>
      <c r="B260" s="50"/>
      <c r="C260" s="50"/>
    </row>
    <row r="261" spans="1:3" ht="15">
      <c r="A261" s="50"/>
      <c r="B261" s="50"/>
      <c r="C261" s="50"/>
    </row>
    <row r="262" spans="1:3" ht="15">
      <c r="A262" s="50"/>
      <c r="B262" s="50"/>
      <c r="C262" s="50"/>
    </row>
    <row r="263" spans="1:3" ht="15">
      <c r="A263" s="50"/>
      <c r="B263" s="50"/>
      <c r="C263" s="50"/>
    </row>
    <row r="264" spans="1:3" ht="15">
      <c r="A264" s="50"/>
      <c r="B264" s="50"/>
      <c r="C264" s="50"/>
    </row>
    <row r="265" spans="1:3" ht="15">
      <c r="A265" s="50"/>
      <c r="B265" s="50"/>
      <c r="C265" s="50"/>
    </row>
    <row r="266" spans="1:3" ht="15">
      <c r="A266" s="50"/>
      <c r="B266" s="50"/>
      <c r="C266" s="50"/>
    </row>
    <row r="267" spans="1:3" ht="15">
      <c r="A267" s="50"/>
      <c r="B267" s="50"/>
      <c r="C267" s="50"/>
    </row>
    <row r="268" spans="1:3" ht="15">
      <c r="A268" s="50"/>
      <c r="B268" s="50"/>
      <c r="C268" s="50"/>
    </row>
    <row r="269" spans="1:3" ht="15">
      <c r="A269" s="50"/>
      <c r="B269" s="50"/>
      <c r="C269" s="50"/>
    </row>
    <row r="270" spans="1:3" ht="15">
      <c r="A270" s="50"/>
      <c r="B270" s="50"/>
      <c r="C270" s="50"/>
    </row>
    <row r="271" spans="1:3" ht="15">
      <c r="A271" s="50"/>
      <c r="B271" s="50"/>
      <c r="C271" s="50"/>
    </row>
    <row r="272" spans="1:3" ht="15">
      <c r="A272" s="50"/>
      <c r="B272" s="50"/>
      <c r="C272" s="50"/>
    </row>
    <row r="273" spans="1:3" ht="15">
      <c r="A273" s="50"/>
      <c r="B273" s="50"/>
      <c r="C273" s="50"/>
    </row>
    <row r="274" spans="1:3" ht="15">
      <c r="A274" s="50"/>
      <c r="B274" s="50"/>
      <c r="C274" s="50"/>
    </row>
    <row r="275" spans="1:3" ht="15">
      <c r="A275" s="50"/>
      <c r="B275" s="50"/>
      <c r="C275" s="50"/>
    </row>
    <row r="276" spans="1:3" ht="15">
      <c r="A276" s="50"/>
      <c r="B276" s="50"/>
      <c r="C276" s="50"/>
    </row>
    <row r="277" spans="1:3" ht="15">
      <c r="A277" s="50"/>
      <c r="B277" s="50"/>
      <c r="C277" s="50"/>
    </row>
    <row r="278" spans="1:3" ht="15">
      <c r="A278" s="50"/>
      <c r="B278" s="50"/>
      <c r="C278" s="50"/>
    </row>
    <row r="279" spans="1:3" ht="15">
      <c r="A279" s="50"/>
      <c r="B279" s="50"/>
      <c r="C279" s="50"/>
    </row>
    <row r="280" spans="1:3" ht="15">
      <c r="A280" s="50"/>
      <c r="B280" s="50"/>
      <c r="C280" s="50"/>
    </row>
    <row r="281" spans="1:3" ht="15">
      <c r="A281" s="50"/>
      <c r="B281" s="50"/>
      <c r="C281" s="50"/>
    </row>
    <row r="282" spans="1:3" ht="15">
      <c r="A282" s="50"/>
      <c r="B282" s="50"/>
      <c r="C282" s="50"/>
    </row>
    <row r="283" spans="1:3" ht="15">
      <c r="A283" s="50"/>
      <c r="B283" s="50"/>
      <c r="C283" s="50"/>
    </row>
    <row r="284" spans="1:3" ht="15">
      <c r="A284" s="50"/>
      <c r="B284" s="50"/>
      <c r="C284" s="50"/>
    </row>
    <row r="285" spans="1:3" ht="15">
      <c r="A285" s="50"/>
      <c r="B285" s="50"/>
      <c r="C285" s="50"/>
    </row>
    <row r="286" spans="1:3" ht="15">
      <c r="A286" s="50"/>
      <c r="B286" s="50"/>
      <c r="C286" s="50"/>
    </row>
    <row r="287" spans="1:3" ht="15">
      <c r="A287" s="50"/>
      <c r="B287" s="50"/>
      <c r="C287" s="50"/>
    </row>
    <row r="288" spans="1:3" ht="15">
      <c r="A288" s="50"/>
      <c r="B288" s="50"/>
      <c r="C288" s="50"/>
    </row>
    <row r="289" spans="1:3" ht="15">
      <c r="A289" s="50"/>
      <c r="B289" s="50"/>
      <c r="C289" s="50"/>
    </row>
    <row r="290" spans="1:3" ht="15">
      <c r="A290" s="50"/>
      <c r="B290" s="50"/>
      <c r="C290" s="50"/>
    </row>
    <row r="291" spans="1:3" ht="15">
      <c r="A291" s="50"/>
      <c r="B291" s="50"/>
      <c r="C291" s="50"/>
    </row>
    <row r="292" spans="1:3" ht="15">
      <c r="A292" s="50"/>
      <c r="B292" s="50"/>
      <c r="C292" s="50"/>
    </row>
    <row r="293" spans="1:3" ht="15">
      <c r="A293" s="50"/>
      <c r="B293" s="50"/>
      <c r="C293" s="50"/>
    </row>
    <row r="294" spans="1:3" ht="15">
      <c r="A294" s="50"/>
      <c r="B294" s="50"/>
      <c r="C294" s="50"/>
    </row>
    <row r="295" spans="1:3" ht="15">
      <c r="A295" s="50"/>
      <c r="B295" s="50"/>
      <c r="C295" s="50"/>
    </row>
    <row r="296" spans="1:3" ht="15">
      <c r="A296" s="50"/>
      <c r="B296" s="50"/>
      <c r="C296" s="50"/>
    </row>
    <row r="297" spans="1:3" ht="15">
      <c r="A297" s="50"/>
      <c r="B297" s="50"/>
      <c r="C297" s="50"/>
    </row>
    <row r="298" spans="1:3" ht="15">
      <c r="A298" s="50"/>
      <c r="B298" s="50"/>
      <c r="C298" s="50"/>
    </row>
    <row r="299" spans="1:3" ht="15">
      <c r="A299" s="50"/>
      <c r="B299" s="50"/>
      <c r="C299" s="50"/>
    </row>
    <row r="300" spans="1:3" ht="15">
      <c r="A300" s="50"/>
      <c r="B300" s="50"/>
      <c r="C300" s="50"/>
    </row>
    <row r="301" spans="1:3" ht="15">
      <c r="A301" s="50"/>
      <c r="B301" s="50"/>
      <c r="C301" s="50"/>
    </row>
    <row r="302" spans="1:3" ht="15">
      <c r="A302" s="50"/>
      <c r="B302" s="50"/>
      <c r="C302" s="50"/>
    </row>
    <row r="303" spans="1:3" ht="15">
      <c r="A303" s="50"/>
      <c r="B303" s="50"/>
      <c r="C303" s="50"/>
    </row>
    <row r="304" spans="1:3" ht="15">
      <c r="A304" s="50"/>
      <c r="B304" s="50"/>
      <c r="C304" s="50"/>
    </row>
    <row r="305" spans="1:3" ht="15">
      <c r="A305" s="50"/>
      <c r="B305" s="50"/>
      <c r="C305" s="50"/>
    </row>
    <row r="306" spans="1:3" ht="15">
      <c r="A306" s="50"/>
      <c r="B306" s="50"/>
      <c r="C306" s="50"/>
    </row>
    <row r="307" spans="1:3" ht="15">
      <c r="A307" s="50"/>
      <c r="B307" s="50"/>
      <c r="C307" s="50"/>
    </row>
    <row r="308" spans="1:3" ht="15">
      <c r="A308" s="50"/>
      <c r="B308" s="50"/>
      <c r="C308" s="50"/>
    </row>
    <row r="309" spans="1:3" ht="15">
      <c r="A309" s="50"/>
      <c r="B309" s="50"/>
      <c r="C309" s="50"/>
    </row>
    <row r="310" spans="1:3" ht="15">
      <c r="A310" s="50"/>
      <c r="B310" s="50"/>
      <c r="C310" s="50"/>
    </row>
    <row r="311" spans="1:3" ht="15">
      <c r="A311" s="50"/>
      <c r="B311" s="50"/>
      <c r="C311" s="50"/>
    </row>
    <row r="312" spans="1:3" ht="15">
      <c r="A312" s="50"/>
      <c r="B312" s="50"/>
      <c r="C312" s="50"/>
    </row>
    <row r="313" spans="1:3" ht="15">
      <c r="A313" s="50"/>
      <c r="B313" s="50"/>
      <c r="C313" s="50"/>
    </row>
    <row r="314" spans="1:3" ht="15">
      <c r="A314" s="50"/>
      <c r="B314" s="50"/>
      <c r="C314" s="50"/>
    </row>
    <row r="315" spans="1:3" ht="15">
      <c r="A315" s="50"/>
      <c r="B315" s="50"/>
      <c r="C315" s="50"/>
    </row>
    <row r="316" spans="1:3" ht="15">
      <c r="A316" s="50"/>
      <c r="B316" s="50"/>
      <c r="C316" s="50"/>
    </row>
    <row r="317" spans="1:3" ht="15">
      <c r="A317" s="50"/>
      <c r="B317" s="50"/>
      <c r="C317" s="50"/>
    </row>
    <row r="318" spans="1:3" ht="15">
      <c r="A318" s="50"/>
      <c r="B318" s="50"/>
      <c r="C318" s="50"/>
    </row>
    <row r="319" spans="1:3" ht="15">
      <c r="A319" s="50"/>
      <c r="B319" s="50"/>
      <c r="C319" s="50"/>
    </row>
    <row r="320" spans="1:3" ht="15">
      <c r="A320" s="50"/>
      <c r="B320" s="50"/>
      <c r="C320" s="50"/>
    </row>
    <row r="321" spans="1:3" ht="15">
      <c r="A321" s="50"/>
      <c r="B321" s="50"/>
      <c r="C321" s="50"/>
    </row>
    <row r="322" spans="1:3" ht="15">
      <c r="A322" s="50"/>
      <c r="B322" s="50"/>
      <c r="C322" s="50"/>
    </row>
    <row r="323" spans="1:3" ht="15">
      <c r="A323" s="50"/>
      <c r="B323" s="50"/>
      <c r="C323" s="50"/>
    </row>
    <row r="324" spans="1:3" ht="15">
      <c r="A324" s="50"/>
      <c r="B324" s="50"/>
      <c r="C324" s="50"/>
    </row>
    <row r="325" spans="1:3" ht="15">
      <c r="A325" s="50"/>
      <c r="B325" s="50"/>
      <c r="C325" s="50"/>
    </row>
    <row r="326" spans="1:3" ht="15">
      <c r="A326" s="50"/>
      <c r="B326" s="50"/>
      <c r="C326" s="50"/>
    </row>
    <row r="327" spans="1:3" ht="15">
      <c r="A327" s="50"/>
      <c r="B327" s="50"/>
      <c r="C327" s="50"/>
    </row>
    <row r="328" spans="1:3" ht="15">
      <c r="A328" s="50"/>
      <c r="B328" s="50"/>
      <c r="C328" s="50"/>
    </row>
    <row r="329" spans="1:3" ht="15">
      <c r="A329" s="50"/>
      <c r="B329" s="50"/>
      <c r="C329" s="50"/>
    </row>
    <row r="330" spans="1:3" ht="15">
      <c r="A330" s="50"/>
      <c r="B330" s="50"/>
      <c r="C330" s="50"/>
    </row>
    <row r="331" spans="1:3" ht="15">
      <c r="A331" s="50"/>
      <c r="B331" s="50"/>
      <c r="C331" s="50"/>
    </row>
    <row r="332" spans="1:3" ht="15">
      <c r="A332" s="50"/>
      <c r="B332" s="50"/>
      <c r="C332" s="50"/>
    </row>
    <row r="333" spans="1:3" ht="15">
      <c r="A333" s="50"/>
      <c r="B333" s="50"/>
      <c r="C333" s="50"/>
    </row>
    <row r="334" spans="1:3" ht="15">
      <c r="A334" s="50"/>
      <c r="B334" s="50"/>
      <c r="C334" s="50"/>
    </row>
    <row r="335" spans="1:3" ht="15">
      <c r="A335" s="50"/>
      <c r="B335" s="50"/>
      <c r="C335" s="50"/>
    </row>
    <row r="336" spans="1:3" ht="15">
      <c r="A336" s="50"/>
      <c r="B336" s="50"/>
      <c r="C336" s="50"/>
    </row>
    <row r="337" spans="1:3" ht="15">
      <c r="A337" s="50"/>
      <c r="B337" s="50"/>
      <c r="C337" s="50"/>
    </row>
    <row r="338" spans="1:3" ht="15">
      <c r="A338" s="50"/>
      <c r="B338" s="50"/>
      <c r="C338" s="50"/>
    </row>
    <row r="339" spans="1:3" ht="15">
      <c r="A339" s="50"/>
      <c r="B339" s="50"/>
      <c r="C339" s="50"/>
    </row>
    <row r="340" spans="1:3" ht="15">
      <c r="A340" s="50"/>
      <c r="B340" s="50"/>
      <c r="C340" s="50"/>
    </row>
    <row r="341" spans="1:3" ht="15">
      <c r="A341" s="50"/>
      <c r="B341" s="50"/>
      <c r="C341" s="50"/>
    </row>
    <row r="342" spans="1:3" ht="15">
      <c r="A342" s="50"/>
      <c r="B342" s="50"/>
      <c r="C342" s="50"/>
    </row>
    <row r="343" spans="1:3" ht="15">
      <c r="A343" s="50"/>
      <c r="B343" s="50"/>
      <c r="C343" s="50"/>
    </row>
    <row r="344" spans="1:3" ht="15">
      <c r="A344" s="50"/>
      <c r="B344" s="50"/>
      <c r="C344" s="50"/>
    </row>
    <row r="345" spans="1:3" ht="15">
      <c r="A345" s="50"/>
      <c r="B345" s="50"/>
      <c r="C345" s="50"/>
    </row>
    <row r="346" spans="1:3" ht="15">
      <c r="A346" s="50"/>
      <c r="B346" s="50"/>
      <c r="C346" s="50"/>
    </row>
    <row r="347" spans="1:3" ht="15">
      <c r="A347" s="50"/>
      <c r="B347" s="50"/>
      <c r="C347" s="50"/>
    </row>
    <row r="348" spans="1:3" ht="15">
      <c r="A348" s="50"/>
      <c r="B348" s="50"/>
      <c r="C348" s="50"/>
    </row>
    <row r="349" spans="1:3" ht="15">
      <c r="A349" s="50"/>
      <c r="B349" s="50"/>
      <c r="C349" s="50"/>
    </row>
    <row r="350" spans="1:3" ht="15">
      <c r="A350" s="50"/>
      <c r="B350" s="50"/>
      <c r="C350" s="50"/>
    </row>
  </sheetData>
  <sheetProtection/>
  <mergeCells count="178">
    <mergeCell ref="A341:C341"/>
    <mergeCell ref="A342:C342"/>
    <mergeCell ref="A343:C343"/>
    <mergeCell ref="A344:C344"/>
    <mergeCell ref="A349:C349"/>
    <mergeCell ref="A350:C350"/>
    <mergeCell ref="A345:C345"/>
    <mergeCell ref="A346:C346"/>
    <mergeCell ref="A347:C347"/>
    <mergeCell ref="A348:C348"/>
    <mergeCell ref="A335:C335"/>
    <mergeCell ref="A336:C336"/>
    <mergeCell ref="A337:C337"/>
    <mergeCell ref="A338:C338"/>
    <mergeCell ref="A339:C339"/>
    <mergeCell ref="A340:C340"/>
    <mergeCell ref="A329:C329"/>
    <mergeCell ref="A330:C330"/>
    <mergeCell ref="A331:C331"/>
    <mergeCell ref="A332:C332"/>
    <mergeCell ref="A333:C333"/>
    <mergeCell ref="A334:C334"/>
    <mergeCell ref="A323:C323"/>
    <mergeCell ref="A324:C324"/>
    <mergeCell ref="A325:C325"/>
    <mergeCell ref="A326:C326"/>
    <mergeCell ref="A327:C327"/>
    <mergeCell ref="A328:C328"/>
    <mergeCell ref="A317:C317"/>
    <mergeCell ref="A318:C318"/>
    <mergeCell ref="A319:C319"/>
    <mergeCell ref="A320:C320"/>
    <mergeCell ref="A321:C321"/>
    <mergeCell ref="A322:C322"/>
    <mergeCell ref="A311:C311"/>
    <mergeCell ref="A312:C312"/>
    <mergeCell ref="A313:C313"/>
    <mergeCell ref="A314:C314"/>
    <mergeCell ref="A315:C315"/>
    <mergeCell ref="A316:C316"/>
    <mergeCell ref="A305:C305"/>
    <mergeCell ref="A306:C306"/>
    <mergeCell ref="A307:C307"/>
    <mergeCell ref="A308:C308"/>
    <mergeCell ref="A309:C309"/>
    <mergeCell ref="A310:C310"/>
    <mergeCell ref="A299:C299"/>
    <mergeCell ref="A300:C300"/>
    <mergeCell ref="A301:C301"/>
    <mergeCell ref="A302:C302"/>
    <mergeCell ref="A303:C303"/>
    <mergeCell ref="A304:C304"/>
    <mergeCell ref="A293:C293"/>
    <mergeCell ref="A294:C294"/>
    <mergeCell ref="A295:C295"/>
    <mergeCell ref="A296:C296"/>
    <mergeCell ref="A297:C297"/>
    <mergeCell ref="A298:C298"/>
    <mergeCell ref="A287:C287"/>
    <mergeCell ref="A288:C288"/>
    <mergeCell ref="A289:C289"/>
    <mergeCell ref="A290:C290"/>
    <mergeCell ref="A291:C291"/>
    <mergeCell ref="A292:C292"/>
    <mergeCell ref="A281:C281"/>
    <mergeCell ref="A282:C282"/>
    <mergeCell ref="A283:C283"/>
    <mergeCell ref="A284:C284"/>
    <mergeCell ref="A285:C285"/>
    <mergeCell ref="A286:C286"/>
    <mergeCell ref="A275:C275"/>
    <mergeCell ref="A276:C276"/>
    <mergeCell ref="A277:C277"/>
    <mergeCell ref="A278:C278"/>
    <mergeCell ref="A279:C279"/>
    <mergeCell ref="A280:C280"/>
    <mergeCell ref="A269:C269"/>
    <mergeCell ref="A270:C270"/>
    <mergeCell ref="A271:C271"/>
    <mergeCell ref="A272:C272"/>
    <mergeCell ref="A273:C273"/>
    <mergeCell ref="A274:C274"/>
    <mergeCell ref="A263:C263"/>
    <mergeCell ref="A264:C264"/>
    <mergeCell ref="A265:C265"/>
    <mergeCell ref="A266:C266"/>
    <mergeCell ref="A267:C267"/>
    <mergeCell ref="A268:C268"/>
    <mergeCell ref="A257:C257"/>
    <mergeCell ref="A258:C258"/>
    <mergeCell ref="A259:C259"/>
    <mergeCell ref="A260:C260"/>
    <mergeCell ref="A261:C261"/>
    <mergeCell ref="A262:C262"/>
    <mergeCell ref="A251:C251"/>
    <mergeCell ref="A252:C252"/>
    <mergeCell ref="A253:C253"/>
    <mergeCell ref="A254:C254"/>
    <mergeCell ref="A255:C255"/>
    <mergeCell ref="A256:C256"/>
    <mergeCell ref="A245:C245"/>
    <mergeCell ref="A246:C246"/>
    <mergeCell ref="A247:C247"/>
    <mergeCell ref="A248:C248"/>
    <mergeCell ref="A249:C249"/>
    <mergeCell ref="A250:C250"/>
    <mergeCell ref="A239:C239"/>
    <mergeCell ref="A240:C240"/>
    <mergeCell ref="A241:C241"/>
    <mergeCell ref="A242:C242"/>
    <mergeCell ref="A243:C243"/>
    <mergeCell ref="A244:C244"/>
    <mergeCell ref="A233:C233"/>
    <mergeCell ref="A234:C234"/>
    <mergeCell ref="A235:C235"/>
    <mergeCell ref="A236:C236"/>
    <mergeCell ref="A237:C237"/>
    <mergeCell ref="A238:C238"/>
    <mergeCell ref="A227:C227"/>
    <mergeCell ref="A228:C228"/>
    <mergeCell ref="A229:C229"/>
    <mergeCell ref="A230:C230"/>
    <mergeCell ref="A231:C231"/>
    <mergeCell ref="A232:C232"/>
    <mergeCell ref="A221:C221"/>
    <mergeCell ref="A222:C222"/>
    <mergeCell ref="A223:C223"/>
    <mergeCell ref="A224:C224"/>
    <mergeCell ref="A225:C225"/>
    <mergeCell ref="A226:C226"/>
    <mergeCell ref="A215:C215"/>
    <mergeCell ref="A216:C216"/>
    <mergeCell ref="A217:C217"/>
    <mergeCell ref="A218:C218"/>
    <mergeCell ref="A219:C219"/>
    <mergeCell ref="A220:C220"/>
    <mergeCell ref="A209:C209"/>
    <mergeCell ref="A210:C210"/>
    <mergeCell ref="A211:C211"/>
    <mergeCell ref="A212:C212"/>
    <mergeCell ref="A213:C213"/>
    <mergeCell ref="A214:C214"/>
    <mergeCell ref="A203:C203"/>
    <mergeCell ref="A204:C204"/>
    <mergeCell ref="A205:C205"/>
    <mergeCell ref="A206:C206"/>
    <mergeCell ref="A207:C207"/>
    <mergeCell ref="A208:C208"/>
    <mergeCell ref="A197:C197"/>
    <mergeCell ref="A198:C198"/>
    <mergeCell ref="A199:C199"/>
    <mergeCell ref="A200:C200"/>
    <mergeCell ref="A201:C201"/>
    <mergeCell ref="A202:C202"/>
    <mergeCell ref="A191:C191"/>
    <mergeCell ref="A192:C192"/>
    <mergeCell ref="A193:C193"/>
    <mergeCell ref="A194:C194"/>
    <mergeCell ref="A195:C195"/>
    <mergeCell ref="A196:C196"/>
    <mergeCell ref="A185:C185"/>
    <mergeCell ref="A186:C186"/>
    <mergeCell ref="A187:C187"/>
    <mergeCell ref="A188:C188"/>
    <mergeCell ref="A189:C189"/>
    <mergeCell ref="A190:C190"/>
    <mergeCell ref="A179:C179"/>
    <mergeCell ref="A180:C180"/>
    <mergeCell ref="A181:C181"/>
    <mergeCell ref="A182:C182"/>
    <mergeCell ref="A183:C183"/>
    <mergeCell ref="A184:C184"/>
    <mergeCell ref="B1:C1"/>
    <mergeCell ref="B2:C2"/>
    <mergeCell ref="B3:C3"/>
    <mergeCell ref="A5:C5"/>
    <mergeCell ref="A177:C177"/>
    <mergeCell ref="A178:C17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Катангское 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Андрей</cp:lastModifiedBy>
  <cp:lastPrinted>2016-03-10T07:00:07Z</cp:lastPrinted>
  <dcterms:created xsi:type="dcterms:W3CDTF">2005-01-15T11:07:58Z</dcterms:created>
  <dcterms:modified xsi:type="dcterms:W3CDTF">2016-04-05T07:35:43Z</dcterms:modified>
  <cp:category/>
  <cp:version/>
  <cp:contentType/>
  <cp:contentStatus/>
</cp:coreProperties>
</file>