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760"/>
  </bookViews>
  <sheets>
    <sheet name="форма6" sheetId="1" r:id="rId1"/>
  </sheets>
  <definedNames>
    <definedName name="_xlnm.Print_Titles" localSheetId="0">форма6!$7:$8</definedName>
  </definedName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F19" i="1"/>
  <c r="G20" i="1"/>
  <c r="G12" i="1" s="1"/>
  <c r="H20" i="1"/>
  <c r="I20" i="1"/>
  <c r="J20" i="1"/>
  <c r="K20" i="1"/>
  <c r="F20" i="1"/>
  <c r="G49" i="1"/>
  <c r="H49" i="1"/>
  <c r="I49" i="1"/>
  <c r="J49" i="1"/>
  <c r="K49" i="1"/>
  <c r="F49" i="1"/>
  <c r="F12" i="1" s="1"/>
  <c r="F50" i="1"/>
  <c r="G50" i="1"/>
  <c r="H50" i="1"/>
  <c r="I50" i="1"/>
  <c r="J50" i="1"/>
  <c r="K50" i="1"/>
  <c r="E50" i="1"/>
  <c r="G39" i="1"/>
  <c r="H39" i="1"/>
  <c r="I39" i="1"/>
  <c r="J39" i="1"/>
  <c r="K39" i="1"/>
  <c r="F39" i="1"/>
  <c r="G40" i="1"/>
  <c r="H40" i="1"/>
  <c r="I40" i="1"/>
  <c r="J40" i="1"/>
  <c r="K40" i="1"/>
  <c r="F40" i="1"/>
  <c r="G30" i="1"/>
  <c r="H30" i="1"/>
  <c r="I30" i="1"/>
  <c r="J30" i="1"/>
  <c r="K30" i="1"/>
  <c r="F30" i="1"/>
  <c r="I10" i="1"/>
  <c r="J10" i="1"/>
  <c r="K10" i="1"/>
  <c r="H10" i="1"/>
  <c r="I13" i="1"/>
  <c r="J13" i="1"/>
  <c r="K13" i="1"/>
  <c r="H13" i="1"/>
  <c r="G13" i="1"/>
  <c r="F13" i="1"/>
  <c r="E19" i="1"/>
  <c r="G9" i="1" l="1"/>
  <c r="G10" i="1"/>
  <c r="F10" i="1"/>
  <c r="E40" i="1" l="1"/>
  <c r="E20" i="1"/>
  <c r="E42" i="1" l="1"/>
  <c r="E23" i="1"/>
  <c r="E24" i="1"/>
  <c r="F9" i="1" l="1"/>
  <c r="E22" i="1"/>
  <c r="G29" i="1"/>
  <c r="I29" i="1"/>
  <c r="H29" i="1"/>
  <c r="J29" i="1"/>
  <c r="K29" i="1"/>
  <c r="F29" i="1"/>
  <c r="E13" i="1" l="1"/>
  <c r="I12" i="1"/>
  <c r="J12" i="1"/>
  <c r="K12" i="1"/>
  <c r="E52" i="1"/>
  <c r="E49" i="1" s="1"/>
  <c r="E29" i="1" l="1"/>
  <c r="E39" i="1" l="1"/>
  <c r="E32" i="1"/>
  <c r="E30" i="1" s="1"/>
  <c r="E33" i="1"/>
  <c r="H9" i="1"/>
  <c r="I14" i="1"/>
  <c r="I9" i="1" s="1"/>
  <c r="J14" i="1"/>
  <c r="J9" i="1" s="1"/>
  <c r="K14" i="1"/>
  <c r="K9" i="1" s="1"/>
  <c r="E10" i="1" l="1"/>
  <c r="E14" i="1"/>
  <c r="E12" i="1"/>
  <c r="E9" i="1" l="1"/>
</calcChain>
</file>

<file path=xl/sharedStrings.xml><?xml version="1.0" encoding="utf-8"?>
<sst xmlns="http://schemas.openxmlformats.org/spreadsheetml/2006/main" count="75" uniqueCount="31">
  <si>
    <t>иные источники</t>
  </si>
  <si>
    <t>средства бюджета субъекта Российской Федерации, планируемые к привлечению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</si>
  <si>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</si>
  <si>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</si>
  <si>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</si>
  <si>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</si>
  <si>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</si>
  <si>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</si>
  <si>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</si>
  <si>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</si>
  <si>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</si>
  <si>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</si>
  <si>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</si>
  <si>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</si>
  <si>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</si>
  <si>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</si>
  <si>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</si>
  <si>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</si>
  <si>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 xml:space="preserve">к муниципальной программе </t>
  </si>
  <si>
    <t>Приложение 6</t>
  </si>
  <si>
    <t>05</t>
  </si>
  <si>
    <t>Наименование подпрограммы:  «Создание условий для устойчивого экономического развития»</t>
  </si>
  <si>
    <t>04</t>
  </si>
  <si>
    <t>03</t>
  </si>
  <si>
    <t>02</t>
  </si>
  <si>
    <t>01</t>
  </si>
  <si>
    <t>«Экономическое развитие 
муниципального образования
«Катангский район» на 2019-2024 годы»</t>
  </si>
  <si>
    <t>Наименование программы:  Экономическое развитие муниципального образования «Катангский район" на 2019-2024 г.г.»</t>
  </si>
  <si>
    <t>Наименование подпрограммы: «Выполнение полномочий органов местного самоуправления в соответствии с действующим законодательством"</t>
  </si>
  <si>
    <t>Наименование подпрограммы: "Развитие дорожного хозяйства"</t>
  </si>
  <si>
    <t>Наименование подпрограммы: "Управление муниципальным имуществом"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</si>
</sst>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/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/>
    <xf numFmtId="164" fontId="10" fillId="2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9" fillId="3" borderId="1" xfId="1" applyNumberFormat="1" applyFont="1" applyFill="1" applyBorder="1" applyAlignment="1"/>
    <xf numFmtId="164" fontId="10" fillId="3" borderId="1" xfId="1" applyNumberFormat="1" applyFont="1" applyFill="1" applyBorder="1" applyAlignment="1"/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O49" sqref="O49"/>
    </sheetView>
  </sheetViews>
  <sheetFormatPr defaultRowHeight="15" x14ac:dyDescent="0.25"/>
  <cols>
    <col min="1" max="1" width="8.42578125" customWidth="1"/>
    <col min="2" max="2" width="8.85546875" customWidth="1"/>
    <col min="3" max="3" width="29.42578125" customWidth="1"/>
    <col min="4" max="4" width="45.28515625" customWidth="1"/>
    <col min="5" max="5" width="11.42578125" customWidth="1"/>
    <col min="6" max="6" width="11.28515625" customWidth="1"/>
    <col min="11" max="11" width="9.7109375" bestFit="1" customWidth="1"/>
  </cols>
  <sheetData>
    <row r="1" spans="1:11" ht="15.75" x14ac:dyDescent="0.25">
      <c r="G1" s="22" t="s">
        <v>19</v>
      </c>
      <c r="H1" s="22"/>
      <c r="I1" s="22"/>
      <c r="J1" s="22"/>
      <c r="K1" s="22"/>
    </row>
    <row r="2" spans="1:11" ht="15.75" x14ac:dyDescent="0.25">
      <c r="G2" s="22" t="s">
        <v>18</v>
      </c>
      <c r="H2" s="22"/>
      <c r="I2" s="22"/>
      <c r="J2" s="22"/>
      <c r="K2" s="22"/>
    </row>
    <row r="3" spans="1:11" ht="47.25" customHeight="1" x14ac:dyDescent="0.25">
      <c r="G3" s="23" t="s">
        <v>26</v>
      </c>
      <c r="H3" s="22"/>
      <c r="I3" s="22"/>
      <c r="J3" s="22"/>
      <c r="K3" s="22"/>
    </row>
    <row r="4" spans="1:11" x14ac:dyDescent="0.25">
      <c r="H4" s="2"/>
    </row>
    <row r="5" spans="1:11" ht="15.75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x14ac:dyDescent="0.25">
      <c r="A6" s="1"/>
    </row>
    <row r="7" spans="1:11" ht="38.25" customHeight="1" x14ac:dyDescent="0.25">
      <c r="A7" s="20" t="s">
        <v>16</v>
      </c>
      <c r="B7" s="20"/>
      <c r="C7" s="20" t="s">
        <v>15</v>
      </c>
      <c r="D7" s="20" t="s">
        <v>14</v>
      </c>
      <c r="E7" s="20" t="s">
        <v>13</v>
      </c>
      <c r="F7" s="20"/>
      <c r="G7" s="20"/>
      <c r="H7" s="20"/>
      <c r="I7" s="20"/>
      <c r="J7" s="20"/>
      <c r="K7" s="21"/>
    </row>
    <row r="8" spans="1:11" x14ac:dyDescent="0.25">
      <c r="A8" s="6" t="s">
        <v>11</v>
      </c>
      <c r="B8" s="6" t="s">
        <v>10</v>
      </c>
      <c r="C8" s="20"/>
      <c r="D8" s="20"/>
      <c r="E8" s="6" t="s">
        <v>12</v>
      </c>
      <c r="F8" s="6">
        <v>2019</v>
      </c>
      <c r="G8" s="6">
        <v>2020</v>
      </c>
      <c r="H8" s="6">
        <v>2021</v>
      </c>
      <c r="I8" s="6">
        <v>2022</v>
      </c>
      <c r="J8" s="6">
        <v>2023</v>
      </c>
      <c r="K8" s="6">
        <v>2024</v>
      </c>
    </row>
    <row r="9" spans="1:11" x14ac:dyDescent="0.25">
      <c r="A9" s="18" t="s">
        <v>20</v>
      </c>
      <c r="B9" s="18"/>
      <c r="C9" s="19" t="s">
        <v>27</v>
      </c>
      <c r="D9" s="3" t="s">
        <v>9</v>
      </c>
      <c r="E9" s="7">
        <f>SUM(F9:K9)</f>
        <v>982988.35000000009</v>
      </c>
      <c r="F9" s="7">
        <f>F12+F13+F14</f>
        <v>160001.62</v>
      </c>
      <c r="G9" s="7">
        <f>G12+G13+G14</f>
        <v>163301.61000000002</v>
      </c>
      <c r="H9" s="7">
        <f>H12+H13+H14</f>
        <v>164921.28</v>
      </c>
      <c r="I9" s="7">
        <f t="shared" ref="I9:K9" si="0">I12+I13+I14</f>
        <v>164921.28000000003</v>
      </c>
      <c r="J9" s="7">
        <f t="shared" si="0"/>
        <v>164921.28000000003</v>
      </c>
      <c r="K9" s="7">
        <f t="shared" si="0"/>
        <v>164921.28000000003</v>
      </c>
    </row>
    <row r="10" spans="1:11" x14ac:dyDescent="0.25">
      <c r="A10" s="18"/>
      <c r="B10" s="18"/>
      <c r="C10" s="19"/>
      <c r="D10" s="4" t="s">
        <v>8</v>
      </c>
      <c r="E10" s="8">
        <f>SUM(F10:K10)</f>
        <v>657664.52</v>
      </c>
      <c r="F10" s="9">
        <f>F12</f>
        <v>105480.02</v>
      </c>
      <c r="G10" s="9">
        <f>G12</f>
        <v>108903.70000000001</v>
      </c>
      <c r="H10" s="9">
        <f>H12</f>
        <v>110820.2</v>
      </c>
      <c r="I10" s="9">
        <f t="shared" ref="I10:K10" si="1">I12</f>
        <v>110820.20000000001</v>
      </c>
      <c r="J10" s="9">
        <f t="shared" si="1"/>
        <v>110820.20000000001</v>
      </c>
      <c r="K10" s="9">
        <f t="shared" si="1"/>
        <v>110820.20000000001</v>
      </c>
    </row>
    <row r="11" spans="1:11" x14ac:dyDescent="0.25">
      <c r="A11" s="18"/>
      <c r="B11" s="18"/>
      <c r="C11" s="19"/>
      <c r="D11" s="5" t="s">
        <v>7</v>
      </c>
      <c r="E11" s="8"/>
      <c r="F11" s="9"/>
      <c r="G11" s="9"/>
      <c r="H11" s="9"/>
      <c r="I11" s="9"/>
      <c r="J11" s="9"/>
      <c r="K11" s="10"/>
    </row>
    <row r="12" spans="1:11" x14ac:dyDescent="0.25">
      <c r="A12" s="18"/>
      <c r="B12" s="18"/>
      <c r="C12" s="19"/>
      <c r="D12" s="5" t="s">
        <v>6</v>
      </c>
      <c r="E12" s="8">
        <f>SUM(F12:K12)</f>
        <v>657664.52</v>
      </c>
      <c r="F12" s="9">
        <f>F20+F30+F40+F49</f>
        <v>105480.02</v>
      </c>
      <c r="G12" s="9">
        <f>G20+G30+G40+G50</f>
        <v>108903.70000000001</v>
      </c>
      <c r="H12" s="9">
        <v>110820.2</v>
      </c>
      <c r="I12" s="9">
        <f t="shared" ref="I12:K12" si="2">I22+I32+I42+I52</f>
        <v>110820.20000000001</v>
      </c>
      <c r="J12" s="9">
        <f t="shared" si="2"/>
        <v>110820.20000000001</v>
      </c>
      <c r="K12" s="9">
        <f t="shared" si="2"/>
        <v>110820.20000000001</v>
      </c>
    </row>
    <row r="13" spans="1:11" x14ac:dyDescent="0.25">
      <c r="A13" s="18"/>
      <c r="B13" s="18"/>
      <c r="C13" s="19"/>
      <c r="D13" s="5" t="s">
        <v>5</v>
      </c>
      <c r="E13" s="8">
        <f>SUM(F13:K13)</f>
        <v>292456.13</v>
      </c>
      <c r="F13" s="9">
        <f>F33+F23</f>
        <v>48948.2</v>
      </c>
      <c r="G13" s="9">
        <f>G33+G23</f>
        <v>48824.41</v>
      </c>
      <c r="H13" s="9">
        <f>H23+H33</f>
        <v>48670.879999999997</v>
      </c>
      <c r="I13" s="9">
        <f t="shared" ref="I13:K13" si="3">I23+I33+I43+I53</f>
        <v>48670.879999999997</v>
      </c>
      <c r="J13" s="9">
        <f t="shared" si="3"/>
        <v>48670.879999999997</v>
      </c>
      <c r="K13" s="9">
        <f t="shared" si="3"/>
        <v>48670.879999999997</v>
      </c>
    </row>
    <row r="14" spans="1:11" x14ac:dyDescent="0.25">
      <c r="A14" s="18"/>
      <c r="B14" s="18"/>
      <c r="C14" s="19"/>
      <c r="D14" s="5" t="s">
        <v>4</v>
      </c>
      <c r="E14" s="8">
        <f>SUM(F14:K14)</f>
        <v>32867.699999999997</v>
      </c>
      <c r="F14" s="9">
        <v>5573.4</v>
      </c>
      <c r="G14" s="9">
        <v>5573.5</v>
      </c>
      <c r="H14" s="9">
        <v>5430.2</v>
      </c>
      <c r="I14" s="9">
        <f t="shared" ref="I14:K14" si="4">I24+I34+I44</f>
        <v>5430.2</v>
      </c>
      <c r="J14" s="9">
        <f t="shared" si="4"/>
        <v>5430.2</v>
      </c>
      <c r="K14" s="9">
        <f t="shared" si="4"/>
        <v>5430.2</v>
      </c>
    </row>
    <row r="15" spans="1:11" ht="22.5" x14ac:dyDescent="0.25">
      <c r="A15" s="18"/>
      <c r="B15" s="18"/>
      <c r="C15" s="19"/>
      <c r="D15" s="5" t="s">
        <v>3</v>
      </c>
      <c r="E15" s="8"/>
      <c r="F15" s="9"/>
      <c r="G15" s="9"/>
      <c r="H15" s="9"/>
      <c r="I15" s="9"/>
      <c r="J15" s="9"/>
      <c r="K15" s="9"/>
    </row>
    <row r="16" spans="1:11" ht="22.5" x14ac:dyDescent="0.25">
      <c r="A16" s="18"/>
      <c r="B16" s="18"/>
      <c r="C16" s="19"/>
      <c r="D16" s="5" t="s">
        <v>2</v>
      </c>
      <c r="E16" s="8"/>
      <c r="F16" s="9"/>
      <c r="G16" s="9"/>
      <c r="H16" s="9"/>
      <c r="I16" s="9"/>
      <c r="J16" s="9"/>
      <c r="K16" s="9"/>
    </row>
    <row r="17" spans="1:11" ht="22.5" x14ac:dyDescent="0.25">
      <c r="A17" s="18"/>
      <c r="B17" s="18"/>
      <c r="C17" s="19"/>
      <c r="D17" s="4" t="s">
        <v>1</v>
      </c>
      <c r="E17" s="8"/>
      <c r="F17" s="9"/>
      <c r="G17" s="9"/>
      <c r="H17" s="9"/>
      <c r="I17" s="9"/>
      <c r="J17" s="9"/>
      <c r="K17" s="9"/>
    </row>
    <row r="18" spans="1:11" x14ac:dyDescent="0.25">
      <c r="A18" s="18"/>
      <c r="B18" s="18"/>
      <c r="C18" s="19"/>
      <c r="D18" s="4" t="s">
        <v>0</v>
      </c>
      <c r="E18" s="8"/>
      <c r="F18" s="9"/>
      <c r="G18" s="9"/>
      <c r="H18" s="9"/>
      <c r="I18" s="9"/>
      <c r="J18" s="9"/>
      <c r="K18" s="9"/>
    </row>
    <row r="19" spans="1:11" x14ac:dyDescent="0.25">
      <c r="A19" s="18" t="s">
        <v>20</v>
      </c>
      <c r="B19" s="18" t="s">
        <v>25</v>
      </c>
      <c r="C19" s="19" t="s">
        <v>28</v>
      </c>
      <c r="D19" s="3" t="s">
        <v>9</v>
      </c>
      <c r="E19" s="8">
        <f>E22+E23+E24</f>
        <v>683247.5</v>
      </c>
      <c r="F19" s="16">
        <f>F22+F23+F24</f>
        <v>115636.7</v>
      </c>
      <c r="G19" s="16">
        <f t="shared" ref="G19:K19" si="5">G22+G23+G24</f>
        <v>113636.8</v>
      </c>
      <c r="H19" s="16">
        <f t="shared" si="5"/>
        <v>113493.5</v>
      </c>
      <c r="I19" s="16">
        <f t="shared" si="5"/>
        <v>113493.5</v>
      </c>
      <c r="J19" s="16">
        <f t="shared" si="5"/>
        <v>113493.5</v>
      </c>
      <c r="K19" s="16">
        <f t="shared" si="5"/>
        <v>113493.5</v>
      </c>
    </row>
    <row r="20" spans="1:11" x14ac:dyDescent="0.25">
      <c r="A20" s="18"/>
      <c r="B20" s="18"/>
      <c r="C20" s="19"/>
      <c r="D20" s="4" t="s">
        <v>8</v>
      </c>
      <c r="E20" s="8">
        <f>SUM(F20:K20)</f>
        <v>460178.07000000007</v>
      </c>
      <c r="F20" s="17">
        <f>F22</f>
        <v>78363</v>
      </c>
      <c r="G20" s="17">
        <f t="shared" ref="G20:K20" si="6">G22</f>
        <v>76362.990000000005</v>
      </c>
      <c r="H20" s="17">
        <f t="shared" si="6"/>
        <v>76363.02</v>
      </c>
      <c r="I20" s="17">
        <f t="shared" si="6"/>
        <v>76363.02</v>
      </c>
      <c r="J20" s="17">
        <f t="shared" si="6"/>
        <v>76363.02</v>
      </c>
      <c r="K20" s="17">
        <f t="shared" si="6"/>
        <v>76363.02</v>
      </c>
    </row>
    <row r="21" spans="1:11" x14ac:dyDescent="0.25">
      <c r="A21" s="18"/>
      <c r="B21" s="18"/>
      <c r="C21" s="19"/>
      <c r="D21" s="5" t="s">
        <v>7</v>
      </c>
      <c r="E21" s="8"/>
      <c r="F21" s="17"/>
      <c r="G21" s="17"/>
      <c r="H21" s="17"/>
      <c r="I21" s="17"/>
      <c r="J21" s="17"/>
      <c r="K21" s="16"/>
    </row>
    <row r="22" spans="1:11" x14ac:dyDescent="0.25">
      <c r="A22" s="18"/>
      <c r="B22" s="18"/>
      <c r="C22" s="19"/>
      <c r="D22" s="5" t="s">
        <v>6</v>
      </c>
      <c r="E22" s="7">
        <f>F22+G22+H22+I22+J22+K22</f>
        <v>460178.07000000007</v>
      </c>
      <c r="F22" s="17">
        <v>78363</v>
      </c>
      <c r="G22" s="17">
        <v>76362.990000000005</v>
      </c>
      <c r="H22" s="17">
        <v>76363.02</v>
      </c>
      <c r="I22" s="17">
        <v>76363.02</v>
      </c>
      <c r="J22" s="17">
        <v>76363.02</v>
      </c>
      <c r="K22" s="17">
        <v>76363.02</v>
      </c>
    </row>
    <row r="23" spans="1:11" x14ac:dyDescent="0.25">
      <c r="A23" s="18"/>
      <c r="B23" s="18"/>
      <c r="C23" s="19"/>
      <c r="D23" s="5" t="s">
        <v>5</v>
      </c>
      <c r="E23" s="7">
        <f>F23+G23+H23+I23+J23+K23</f>
        <v>190201.73</v>
      </c>
      <c r="F23" s="17">
        <v>31700.3</v>
      </c>
      <c r="G23" s="17">
        <v>31700.31</v>
      </c>
      <c r="H23" s="17">
        <v>31700.28</v>
      </c>
      <c r="I23" s="17">
        <v>31700.28</v>
      </c>
      <c r="J23" s="17">
        <v>31700.28</v>
      </c>
      <c r="K23" s="17">
        <v>31700.28</v>
      </c>
    </row>
    <row r="24" spans="1:11" x14ac:dyDescent="0.25">
      <c r="A24" s="18"/>
      <c r="B24" s="18"/>
      <c r="C24" s="19"/>
      <c r="D24" s="5" t="s">
        <v>4</v>
      </c>
      <c r="E24" s="7">
        <f>F24+G24+H24+I24+J24+K24</f>
        <v>32867.699999999997</v>
      </c>
      <c r="F24" s="17">
        <v>5573.4</v>
      </c>
      <c r="G24" s="17">
        <v>5573.5</v>
      </c>
      <c r="H24" s="17">
        <v>5430.2</v>
      </c>
      <c r="I24" s="17">
        <v>5430.2</v>
      </c>
      <c r="J24" s="17">
        <v>5430.2</v>
      </c>
      <c r="K24" s="17">
        <v>5430.2</v>
      </c>
    </row>
    <row r="25" spans="1:11" ht="22.5" x14ac:dyDescent="0.25">
      <c r="A25" s="18"/>
      <c r="B25" s="18"/>
      <c r="C25" s="19"/>
      <c r="D25" s="5" t="s">
        <v>3</v>
      </c>
      <c r="E25" s="8"/>
      <c r="F25" s="9"/>
      <c r="G25" s="9"/>
      <c r="H25" s="9"/>
      <c r="I25" s="9"/>
      <c r="J25" s="9"/>
      <c r="K25" s="10"/>
    </row>
    <row r="26" spans="1:11" ht="22.5" x14ac:dyDescent="0.25">
      <c r="A26" s="18"/>
      <c r="B26" s="18"/>
      <c r="C26" s="19"/>
      <c r="D26" s="5" t="s">
        <v>2</v>
      </c>
      <c r="E26" s="8"/>
      <c r="F26" s="9"/>
      <c r="G26" s="9"/>
      <c r="H26" s="9"/>
      <c r="I26" s="9"/>
      <c r="J26" s="9"/>
      <c r="K26" s="10"/>
    </row>
    <row r="27" spans="1:11" ht="22.5" x14ac:dyDescent="0.25">
      <c r="A27" s="18"/>
      <c r="B27" s="18"/>
      <c r="C27" s="19"/>
      <c r="D27" s="4" t="s">
        <v>1</v>
      </c>
      <c r="E27" s="8"/>
      <c r="F27" s="9"/>
      <c r="G27" s="9"/>
      <c r="H27" s="9"/>
      <c r="I27" s="9"/>
      <c r="J27" s="9"/>
      <c r="K27" s="10"/>
    </row>
    <row r="28" spans="1:11" x14ac:dyDescent="0.25">
      <c r="A28" s="18"/>
      <c r="B28" s="18"/>
      <c r="C28" s="19"/>
      <c r="D28" s="4" t="s">
        <v>0</v>
      </c>
      <c r="E28" s="8"/>
      <c r="F28" s="9"/>
      <c r="G28" s="9"/>
      <c r="H28" s="9"/>
      <c r="I28" s="9"/>
      <c r="J28" s="9"/>
      <c r="K28" s="10"/>
    </row>
    <row r="29" spans="1:11" x14ac:dyDescent="0.25">
      <c r="A29" s="18" t="s">
        <v>20</v>
      </c>
      <c r="B29" s="18" t="s">
        <v>24</v>
      </c>
      <c r="C29" s="19" t="s">
        <v>21</v>
      </c>
      <c r="D29" s="3" t="s">
        <v>9</v>
      </c>
      <c r="E29" s="8">
        <f>SUM(F29:K29)</f>
        <v>135464.40000000002</v>
      </c>
      <c r="F29" s="8">
        <f>SUM(F32:F37)</f>
        <v>22782.9</v>
      </c>
      <c r="G29" s="8">
        <f>SUM(G32:G37)</f>
        <v>22659.1</v>
      </c>
      <c r="H29" s="8">
        <f t="shared" ref="H29:K29" si="7">SUM(H32:H37)</f>
        <v>22505.599999999999</v>
      </c>
      <c r="I29" s="8">
        <f>SUM(I32:I37)</f>
        <v>22505.599999999999</v>
      </c>
      <c r="J29" s="8">
        <f t="shared" si="7"/>
        <v>22505.599999999999</v>
      </c>
      <c r="K29" s="8">
        <f t="shared" si="7"/>
        <v>22505.599999999999</v>
      </c>
    </row>
    <row r="30" spans="1:11" x14ac:dyDescent="0.25">
      <c r="A30" s="18"/>
      <c r="B30" s="18"/>
      <c r="C30" s="19"/>
      <c r="D30" s="4" t="s">
        <v>8</v>
      </c>
      <c r="E30" s="8">
        <f>E32</f>
        <v>33210</v>
      </c>
      <c r="F30" s="8">
        <f>F32</f>
        <v>5535</v>
      </c>
      <c r="G30" s="8">
        <f t="shared" ref="G30:K30" si="8">G32</f>
        <v>5535</v>
      </c>
      <c r="H30" s="8">
        <f t="shared" si="8"/>
        <v>5535</v>
      </c>
      <c r="I30" s="8">
        <f t="shared" si="8"/>
        <v>5535</v>
      </c>
      <c r="J30" s="8">
        <f t="shared" si="8"/>
        <v>5535</v>
      </c>
      <c r="K30" s="8">
        <f t="shared" si="8"/>
        <v>5535</v>
      </c>
    </row>
    <row r="31" spans="1:11" x14ac:dyDescent="0.25">
      <c r="A31" s="18"/>
      <c r="B31" s="18"/>
      <c r="C31" s="19"/>
      <c r="D31" s="5" t="s">
        <v>7</v>
      </c>
      <c r="E31" s="8"/>
      <c r="F31" s="8"/>
      <c r="G31" s="9"/>
      <c r="H31" s="9"/>
      <c r="I31" s="9"/>
      <c r="J31" s="9"/>
      <c r="K31" s="9"/>
    </row>
    <row r="32" spans="1:11" x14ac:dyDescent="0.25">
      <c r="A32" s="18"/>
      <c r="B32" s="18"/>
      <c r="C32" s="19"/>
      <c r="D32" s="5" t="s">
        <v>6</v>
      </c>
      <c r="E32" s="8">
        <f>SUM(F32:K32)</f>
        <v>33210</v>
      </c>
      <c r="F32" s="8">
        <v>5535</v>
      </c>
      <c r="G32" s="8">
        <v>5535</v>
      </c>
      <c r="H32" s="8">
        <v>5535</v>
      </c>
      <c r="I32" s="8">
        <v>5535</v>
      </c>
      <c r="J32" s="8">
        <v>5535</v>
      </c>
      <c r="K32" s="8">
        <v>5535</v>
      </c>
    </row>
    <row r="33" spans="1:11" x14ac:dyDescent="0.25">
      <c r="A33" s="18"/>
      <c r="B33" s="18"/>
      <c r="C33" s="19"/>
      <c r="D33" s="5" t="s">
        <v>5</v>
      </c>
      <c r="E33" s="8">
        <f>SUM(F33:K33)</f>
        <v>102254.39999999999</v>
      </c>
      <c r="F33" s="8">
        <v>17247.900000000001</v>
      </c>
      <c r="G33" s="9">
        <v>17124.099999999999</v>
      </c>
      <c r="H33" s="9">
        <v>16970.599999999999</v>
      </c>
      <c r="I33" s="9">
        <v>16970.599999999999</v>
      </c>
      <c r="J33" s="9">
        <v>16970.599999999999</v>
      </c>
      <c r="K33" s="9">
        <v>16970.599999999999</v>
      </c>
    </row>
    <row r="34" spans="1:11" x14ac:dyDescent="0.25">
      <c r="A34" s="18"/>
      <c r="B34" s="18"/>
      <c r="C34" s="19"/>
      <c r="D34" s="5" t="s">
        <v>4</v>
      </c>
      <c r="E34" s="8"/>
      <c r="F34" s="9"/>
      <c r="G34" s="9"/>
      <c r="H34" s="9"/>
      <c r="I34" s="9"/>
      <c r="J34" s="9"/>
      <c r="K34" s="10"/>
    </row>
    <row r="35" spans="1:11" ht="22.5" x14ac:dyDescent="0.25">
      <c r="A35" s="18"/>
      <c r="B35" s="18"/>
      <c r="C35" s="19"/>
      <c r="D35" s="5" t="s">
        <v>3</v>
      </c>
      <c r="E35" s="8"/>
      <c r="F35" s="9"/>
      <c r="G35" s="9"/>
      <c r="H35" s="9"/>
      <c r="I35" s="9"/>
      <c r="J35" s="9"/>
      <c r="K35" s="10"/>
    </row>
    <row r="36" spans="1:11" ht="22.5" x14ac:dyDescent="0.25">
      <c r="A36" s="18"/>
      <c r="B36" s="18"/>
      <c r="C36" s="19"/>
      <c r="D36" s="5" t="s">
        <v>2</v>
      </c>
      <c r="E36" s="8"/>
      <c r="F36" s="9"/>
      <c r="G36" s="9"/>
      <c r="H36" s="9"/>
      <c r="I36" s="9"/>
      <c r="J36" s="9"/>
      <c r="K36" s="10"/>
    </row>
    <row r="37" spans="1:11" ht="22.5" x14ac:dyDescent="0.25">
      <c r="A37" s="18"/>
      <c r="B37" s="18"/>
      <c r="C37" s="19"/>
      <c r="D37" s="4" t="s">
        <v>1</v>
      </c>
      <c r="E37" s="8"/>
      <c r="F37" s="9"/>
      <c r="G37" s="9"/>
      <c r="H37" s="9"/>
      <c r="I37" s="9"/>
      <c r="J37" s="9"/>
      <c r="K37" s="10"/>
    </row>
    <row r="38" spans="1:11" x14ac:dyDescent="0.25">
      <c r="A38" s="18"/>
      <c r="B38" s="18"/>
      <c r="C38" s="19"/>
      <c r="D38" s="4" t="s">
        <v>0</v>
      </c>
      <c r="E38" s="8"/>
      <c r="F38" s="9"/>
      <c r="G38" s="9"/>
      <c r="H38" s="9"/>
      <c r="I38" s="9"/>
      <c r="J38" s="9"/>
      <c r="K38" s="10"/>
    </row>
    <row r="39" spans="1:11" x14ac:dyDescent="0.25">
      <c r="A39" s="18" t="s">
        <v>20</v>
      </c>
      <c r="B39" s="18" t="s">
        <v>23</v>
      </c>
      <c r="C39" s="19" t="s">
        <v>29</v>
      </c>
      <c r="D39" s="3" t="s">
        <v>9</v>
      </c>
      <c r="E39" s="8">
        <f>E43+E42</f>
        <v>161504.44999999998</v>
      </c>
      <c r="F39" s="8">
        <f>F40+F43+F44</f>
        <v>21120.02</v>
      </c>
      <c r="G39" s="8">
        <f t="shared" ref="G39:K39" si="9">G40+G43+G44</f>
        <v>26543.71</v>
      </c>
      <c r="H39" s="8">
        <f t="shared" si="9"/>
        <v>28460.18</v>
      </c>
      <c r="I39" s="8">
        <f t="shared" si="9"/>
        <v>28460.18</v>
      </c>
      <c r="J39" s="8">
        <f t="shared" si="9"/>
        <v>28460.18</v>
      </c>
      <c r="K39" s="8">
        <f t="shared" si="9"/>
        <v>28460.18</v>
      </c>
    </row>
    <row r="40" spans="1:11" x14ac:dyDescent="0.25">
      <c r="A40" s="18"/>
      <c r="B40" s="18"/>
      <c r="C40" s="19"/>
      <c r="D40" s="4" t="s">
        <v>8</v>
      </c>
      <c r="E40" s="8">
        <f>SUM(F40:K40)</f>
        <v>161504.44999999998</v>
      </c>
      <c r="F40" s="8">
        <f>F42</f>
        <v>21120.02</v>
      </c>
      <c r="G40" s="8">
        <f t="shared" ref="G40:K40" si="10">G42</f>
        <v>26543.71</v>
      </c>
      <c r="H40" s="8">
        <f t="shared" si="10"/>
        <v>28460.18</v>
      </c>
      <c r="I40" s="8">
        <f t="shared" si="10"/>
        <v>28460.18</v>
      </c>
      <c r="J40" s="8">
        <f t="shared" si="10"/>
        <v>28460.18</v>
      </c>
      <c r="K40" s="8">
        <f t="shared" si="10"/>
        <v>28460.18</v>
      </c>
    </row>
    <row r="41" spans="1:11" x14ac:dyDescent="0.25">
      <c r="A41" s="18"/>
      <c r="B41" s="18"/>
      <c r="C41" s="19"/>
      <c r="D41" s="5" t="s">
        <v>7</v>
      </c>
      <c r="E41" s="8"/>
      <c r="F41" s="8"/>
      <c r="G41" s="9"/>
      <c r="H41" s="9"/>
      <c r="I41" s="9"/>
      <c r="J41" s="9"/>
      <c r="K41" s="9"/>
    </row>
    <row r="42" spans="1:11" x14ac:dyDescent="0.25">
      <c r="A42" s="18"/>
      <c r="B42" s="18"/>
      <c r="C42" s="19"/>
      <c r="D42" s="5" t="s">
        <v>6</v>
      </c>
      <c r="E42" s="8">
        <f>SUM(F42:K42)</f>
        <v>161504.44999999998</v>
      </c>
      <c r="F42" s="8">
        <v>21120.02</v>
      </c>
      <c r="G42" s="8">
        <v>26543.71</v>
      </c>
      <c r="H42" s="8">
        <v>28460.18</v>
      </c>
      <c r="I42" s="8">
        <v>28460.18</v>
      </c>
      <c r="J42" s="8">
        <v>28460.18</v>
      </c>
      <c r="K42" s="8">
        <v>28460.18</v>
      </c>
    </row>
    <row r="43" spans="1:11" x14ac:dyDescent="0.25">
      <c r="A43" s="18"/>
      <c r="B43" s="18"/>
      <c r="C43" s="19"/>
      <c r="D43" s="5" t="s">
        <v>5</v>
      </c>
      <c r="E43" s="11"/>
      <c r="F43" s="8"/>
      <c r="G43" s="9"/>
      <c r="H43" s="9"/>
      <c r="I43" s="9"/>
      <c r="J43" s="9"/>
      <c r="K43" s="9"/>
    </row>
    <row r="44" spans="1:11" x14ac:dyDescent="0.25">
      <c r="A44" s="18"/>
      <c r="B44" s="18"/>
      <c r="C44" s="19"/>
      <c r="D44" s="5" t="s">
        <v>4</v>
      </c>
      <c r="E44" s="8"/>
      <c r="F44" s="9"/>
      <c r="G44" s="9"/>
      <c r="H44" s="9"/>
      <c r="I44" s="9"/>
      <c r="J44" s="9"/>
      <c r="K44" s="11"/>
    </row>
    <row r="45" spans="1:11" ht="22.5" x14ac:dyDescent="0.25">
      <c r="A45" s="18"/>
      <c r="B45" s="18"/>
      <c r="C45" s="19"/>
      <c r="D45" s="5" t="s">
        <v>3</v>
      </c>
      <c r="E45" s="8"/>
      <c r="F45" s="9"/>
      <c r="G45" s="9"/>
      <c r="H45" s="9"/>
      <c r="I45" s="9"/>
      <c r="J45" s="9"/>
      <c r="K45" s="11"/>
    </row>
    <row r="46" spans="1:11" ht="22.5" x14ac:dyDescent="0.25">
      <c r="A46" s="18"/>
      <c r="B46" s="18"/>
      <c r="C46" s="19"/>
      <c r="D46" s="5" t="s">
        <v>2</v>
      </c>
      <c r="E46" s="8"/>
      <c r="F46" s="9"/>
      <c r="G46" s="9"/>
      <c r="H46" s="9"/>
      <c r="I46" s="9"/>
      <c r="J46" s="9"/>
      <c r="K46" s="11"/>
    </row>
    <row r="47" spans="1:11" ht="22.5" x14ac:dyDescent="0.25">
      <c r="A47" s="18"/>
      <c r="B47" s="18"/>
      <c r="C47" s="19"/>
      <c r="D47" s="4" t="s">
        <v>1</v>
      </c>
      <c r="E47" s="8"/>
      <c r="F47" s="9"/>
      <c r="G47" s="9"/>
      <c r="H47" s="12"/>
      <c r="I47" s="12"/>
      <c r="J47" s="12"/>
      <c r="K47" s="13"/>
    </row>
    <row r="48" spans="1:11" x14ac:dyDescent="0.25">
      <c r="A48" s="18"/>
      <c r="B48" s="18"/>
      <c r="C48" s="19"/>
      <c r="D48" s="4" t="s">
        <v>0</v>
      </c>
      <c r="E48" s="8"/>
      <c r="F48" s="9"/>
      <c r="G48" s="9"/>
      <c r="H48" s="12"/>
      <c r="I48" s="12"/>
      <c r="J48" s="12"/>
      <c r="K48" s="13"/>
    </row>
    <row r="49" spans="1:11" x14ac:dyDescent="0.25">
      <c r="A49" s="18" t="s">
        <v>20</v>
      </c>
      <c r="B49" s="18" t="s">
        <v>22</v>
      </c>
      <c r="C49" s="19" t="s">
        <v>30</v>
      </c>
      <c r="D49" s="3" t="s">
        <v>9</v>
      </c>
      <c r="E49" s="8">
        <f>SUM(E52:E58)</f>
        <v>2772</v>
      </c>
      <c r="F49" s="8">
        <f>F52+F53+F54</f>
        <v>462</v>
      </c>
      <c r="G49" s="8">
        <f t="shared" ref="G49:K49" si="11">G52+G53+G54</f>
        <v>462</v>
      </c>
      <c r="H49" s="8">
        <f t="shared" si="11"/>
        <v>462</v>
      </c>
      <c r="I49" s="8">
        <f t="shared" si="11"/>
        <v>462</v>
      </c>
      <c r="J49" s="8">
        <f t="shared" si="11"/>
        <v>462</v>
      </c>
      <c r="K49" s="8">
        <f t="shared" si="11"/>
        <v>462</v>
      </c>
    </row>
    <row r="50" spans="1:11" x14ac:dyDescent="0.25">
      <c r="A50" s="18"/>
      <c r="B50" s="18"/>
      <c r="C50" s="19"/>
      <c r="D50" s="4" t="s">
        <v>8</v>
      </c>
      <c r="E50" s="8">
        <f>E52</f>
        <v>2772</v>
      </c>
      <c r="F50" s="8">
        <f t="shared" ref="F50:K50" si="12">F52</f>
        <v>462</v>
      </c>
      <c r="G50" s="8">
        <f t="shared" si="12"/>
        <v>462</v>
      </c>
      <c r="H50" s="8">
        <f t="shared" si="12"/>
        <v>462</v>
      </c>
      <c r="I50" s="8">
        <f t="shared" si="12"/>
        <v>462</v>
      </c>
      <c r="J50" s="8">
        <f t="shared" si="12"/>
        <v>462</v>
      </c>
      <c r="K50" s="8">
        <f t="shared" si="12"/>
        <v>462</v>
      </c>
    </row>
    <row r="51" spans="1:11" x14ac:dyDescent="0.25">
      <c r="A51" s="18"/>
      <c r="B51" s="18"/>
      <c r="C51" s="19"/>
      <c r="D51" s="5" t="s">
        <v>7</v>
      </c>
      <c r="E51" s="8"/>
      <c r="F51" s="8"/>
      <c r="G51" s="9"/>
      <c r="H51" s="12"/>
      <c r="I51" s="12"/>
      <c r="J51" s="12"/>
      <c r="K51" s="12"/>
    </row>
    <row r="52" spans="1:11" x14ac:dyDescent="0.25">
      <c r="A52" s="18"/>
      <c r="B52" s="18"/>
      <c r="C52" s="19"/>
      <c r="D52" s="5" t="s">
        <v>6</v>
      </c>
      <c r="E52" s="11">
        <f>SUM(F52:K52)</f>
        <v>2772</v>
      </c>
      <c r="F52" s="14">
        <v>462</v>
      </c>
      <c r="G52" s="14">
        <v>462</v>
      </c>
      <c r="H52" s="15">
        <v>462</v>
      </c>
      <c r="I52" s="15">
        <v>462</v>
      </c>
      <c r="J52" s="15">
        <v>462</v>
      </c>
      <c r="K52" s="15">
        <v>462</v>
      </c>
    </row>
    <row r="53" spans="1:11" x14ac:dyDescent="0.25">
      <c r="A53" s="18"/>
      <c r="B53" s="18"/>
      <c r="C53" s="19"/>
      <c r="D53" s="5" t="s">
        <v>5</v>
      </c>
      <c r="E53" s="11"/>
      <c r="F53" s="8"/>
      <c r="G53" s="9"/>
      <c r="H53" s="12"/>
      <c r="I53" s="12"/>
      <c r="J53" s="12"/>
      <c r="K53" s="12"/>
    </row>
    <row r="54" spans="1:11" x14ac:dyDescent="0.25">
      <c r="A54" s="18"/>
      <c r="B54" s="18"/>
      <c r="C54" s="19"/>
      <c r="D54" s="5" t="s">
        <v>4</v>
      </c>
      <c r="E54" s="8"/>
      <c r="F54" s="9"/>
      <c r="G54" s="9"/>
      <c r="H54" s="9"/>
      <c r="I54" s="9"/>
      <c r="J54" s="9"/>
      <c r="K54" s="11"/>
    </row>
    <row r="55" spans="1:11" ht="22.5" x14ac:dyDescent="0.25">
      <c r="A55" s="18"/>
      <c r="B55" s="18"/>
      <c r="C55" s="19"/>
      <c r="D55" s="5" t="s">
        <v>3</v>
      </c>
      <c r="E55" s="8"/>
      <c r="F55" s="9"/>
      <c r="G55" s="9"/>
      <c r="H55" s="9"/>
      <c r="I55" s="9"/>
      <c r="J55" s="9"/>
      <c r="K55" s="11"/>
    </row>
    <row r="56" spans="1:11" ht="22.5" x14ac:dyDescent="0.25">
      <c r="A56" s="18"/>
      <c r="B56" s="18"/>
      <c r="C56" s="19"/>
      <c r="D56" s="5" t="s">
        <v>2</v>
      </c>
      <c r="E56" s="8"/>
      <c r="F56" s="9"/>
      <c r="G56" s="9"/>
      <c r="H56" s="9"/>
      <c r="I56" s="9"/>
      <c r="J56" s="9"/>
      <c r="K56" s="11"/>
    </row>
    <row r="57" spans="1:11" ht="22.5" x14ac:dyDescent="0.25">
      <c r="A57" s="18"/>
      <c r="B57" s="18"/>
      <c r="C57" s="19"/>
      <c r="D57" s="4" t="s">
        <v>1</v>
      </c>
      <c r="E57" s="8"/>
      <c r="F57" s="9"/>
      <c r="G57" s="9"/>
      <c r="H57" s="9"/>
      <c r="I57" s="9"/>
      <c r="J57" s="9"/>
      <c r="K57" s="11"/>
    </row>
    <row r="58" spans="1:11" x14ac:dyDescent="0.25">
      <c r="A58" s="18"/>
      <c r="B58" s="18"/>
      <c r="C58" s="19"/>
      <c r="D58" s="4" t="s">
        <v>0</v>
      </c>
      <c r="E58" s="8"/>
      <c r="F58" s="9"/>
      <c r="G58" s="9"/>
      <c r="H58" s="9"/>
      <c r="I58" s="9"/>
      <c r="J58" s="9"/>
      <c r="K58" s="11"/>
    </row>
  </sheetData>
  <mergeCells count="23">
    <mergeCell ref="G1:K1"/>
    <mergeCell ref="G2:K2"/>
    <mergeCell ref="G3:K3"/>
    <mergeCell ref="A5:K5"/>
    <mergeCell ref="A39:A48"/>
    <mergeCell ref="B39:B48"/>
    <mergeCell ref="C39:C48"/>
    <mergeCell ref="A9:A18"/>
    <mergeCell ref="B9:B18"/>
    <mergeCell ref="C9:C18"/>
    <mergeCell ref="A19:A28"/>
    <mergeCell ref="B19:B28"/>
    <mergeCell ref="A49:A58"/>
    <mergeCell ref="B49:B58"/>
    <mergeCell ref="C49:C58"/>
    <mergeCell ref="E7:K7"/>
    <mergeCell ref="A29:A38"/>
    <mergeCell ref="B29:B38"/>
    <mergeCell ref="C29:C38"/>
    <mergeCell ref="C19:C28"/>
    <mergeCell ref="A7:B7"/>
    <mergeCell ref="C7:C8"/>
    <mergeCell ref="D7:D8"/>
  </mergeCells>
  <pageMargins left="0.39370078740157483" right="0.39370078740157483" top="1.1811023622047245" bottom="0.39370078740157483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Игнатьева</cp:lastModifiedBy>
  <cp:lastPrinted>2018-12-18T06:34:27Z</cp:lastPrinted>
  <dcterms:created xsi:type="dcterms:W3CDTF">2016-10-31T02:25:35Z</dcterms:created>
  <dcterms:modified xsi:type="dcterms:W3CDTF">2018-12-18T06:35:13Z</dcterms:modified>
</cp:coreProperties>
</file>