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<sst xmlns="http://schemas.openxmlformats.org/spreadsheetml/2006/main" count="197" uniqueCount="60">
  <si>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</si>
  <si>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</si>
  <si>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</si>
  <si>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</si>
  <si>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</si>
  <si>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</si>
  <si>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</si>
  <si>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</si>
  <si>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</si>
  <si>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</si>
  <si>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</si>
  <si>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</si>
  <si>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</si>
  <si>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</si>
  <si>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</si>
  <si>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</si>
  <si>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</si>
  <si>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</si>
  <si>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</si>
  <si>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</si>
  <si>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</si>
  <si>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</si>
  <si>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</si>
  <si>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</si>
  <si>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</si>
  <si>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</si>
  <si>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</si>
  <si>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</si>
  <si>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</si>
  <si>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</si>
  <si>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</si>
  <si>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3- Ценовая экспертиза сметной документации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</si>
  <si>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</si>
  <si>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</si>
  <si>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</si>
  <si>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п.6,7</t>
  </si>
  <si>
    <t>Х</t>
  </si>
  <si>
    <t>Всего, в т.ч.</t>
  </si>
  <si>
    <t>стр. 3,4</t>
  </si>
  <si>
    <t>Мероприятие 2- Разработка и экспертиза проектно-сметной документации по капитальным ремонтам автомобильных дорог общего пользования местного значения, ценовая экспертиза сметной документации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</si>
  <si>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</si>
  <si>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стр. 6,7</t>
  </si>
  <si>
    <t>стр. 3,4,6,7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</si>
  <si>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</si>
  <si>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Мероприятие 5  - Мероприятия направленные на обеспечение безопасности дорожного движения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</si>
  <si>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</si>
  <si>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</si>
  <si>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</si>
  <si>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>5.3.1 Проведение широкомасштабных акций "Внимание дети" и т.д. Привлечение информационных и рекламных агенств, к проведению профилактических акций, направленных на укрепление дисциплины участников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</si>
  <si>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</si>
  <si>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</si>
  <si>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5.3.4 Оборудование детского автогородка</t>
  </si>
  <si>
    <t>стр. 9,11</t>
  </si>
  <si>
    <t>стр. 10,12</t>
  </si>
  <si>
    <t>стр. 9,10,11,12</t>
  </si>
  <si>
    <t>стр.3,4</t>
  </si>
  <si>
    <t xml:space="preserve"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
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</si>
  <si>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</si>
  <si>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(2014 год - улица Белинского, 2015 год - улица Ленина, 2016 год - улица Молодежная)</t>
  </si>
  <si>
    <t xml:space="preserve"> ПЛАН МЕРОПРИЯТИЙ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</si>
</sst>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4">
      <selection activeCell="E15" sqref="E15"/>
    </sheetView>
  </sheetViews>
  <sheetFormatPr defaultColWidth="9.140625" defaultRowHeight="15"/>
  <cols>
    <col min="1" max="1" width="8.00390625" style="0" customWidth="1"/>
    <col min="2" max="2" width="37.8515625" style="0" customWidth="1"/>
    <col min="3" max="3" width="12.421875" style="0" customWidth="1"/>
    <col min="4" max="4" width="9.421875" style="0" customWidth="1"/>
    <col min="5" max="5" width="10.28125" style="0" customWidth="1"/>
    <col min="6" max="6" width="11.57421875" style="0" customWidth="1"/>
    <col min="7" max="8" width="9.421875" style="0" bestFit="1" customWidth="1"/>
    <col min="9" max="9" width="11.00390625" style="0" customWidth="1"/>
    <col min="10" max="10" width="11.57421875" style="0" customWidth="1"/>
    <col min="11" max="11" width="32.00390625" style="0" customWidth="1"/>
  </cols>
  <sheetData>
    <row r="1" spans="9:11" ht="102" customHeight="1">
      <c r="I1" s="54" t="s">
        <v>56</v>
      </c>
      <c r="J1" s="55"/>
      <c r="K1" s="55"/>
    </row>
    <row r="2" spans="1:11" ht="15.75">
      <c r="A2" s="86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>
      <c r="A4" s="89" t="s">
        <v>57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ht="15.75">
      <c r="A6" s="1"/>
    </row>
    <row r="7" spans="1:11" ht="64.5" customHeight="1">
      <c r="A7" s="85" t="s">
        <v>0</v>
      </c>
      <c r="B7" s="85" t="s">
        <v>1</v>
      </c>
      <c r="C7" s="85" t="s">
        <v>2</v>
      </c>
      <c r="D7" s="85"/>
      <c r="E7" s="85"/>
      <c r="F7" s="85"/>
      <c r="G7" s="85"/>
      <c r="H7" s="85"/>
      <c r="I7" s="85"/>
      <c r="J7" s="85"/>
      <c r="K7" s="85" t="s">
        <v>25</v>
      </c>
    </row>
    <row r="8" spans="1:11" ht="15">
      <c r="A8" s="85"/>
      <c r="B8" s="85"/>
      <c r="C8" s="2" t="s">
        <v>3</v>
      </c>
      <c r="D8" s="2">
        <v>2014</v>
      </c>
      <c r="E8" s="2">
        <f aca="true" t="shared" si="0" ref="E8:J8">D8+1</f>
        <v>2015</v>
      </c>
      <c r="F8" s="2">
        <f t="shared" si="0"/>
        <v>2016</v>
      </c>
      <c r="G8" s="2">
        <f t="shared" si="0"/>
        <v>2017</v>
      </c>
      <c r="H8" s="2">
        <f t="shared" si="0"/>
        <v>2018</v>
      </c>
      <c r="I8" s="2">
        <f t="shared" si="0"/>
        <v>2019</v>
      </c>
      <c r="J8" s="2">
        <f t="shared" si="0"/>
        <v>2020</v>
      </c>
      <c r="K8" s="85"/>
    </row>
    <row r="9" spans="1:11" ht="30" customHeight="1">
      <c r="A9" s="12">
        <v>1</v>
      </c>
      <c r="B9" s="4" t="s">
        <v>4</v>
      </c>
      <c r="C9" s="33">
        <f>SUM(D9:J9)</f>
        <v>215875</v>
      </c>
      <c r="D9" s="33">
        <f aca="true" t="shared" si="1" ref="D9:J9">SUM(D10:D13)</f>
        <v>30000.01</v>
      </c>
      <c r="E9" s="33">
        <f t="shared" si="1"/>
        <v>26499.95</v>
      </c>
      <c r="F9" s="33">
        <f t="shared" si="1"/>
        <v>31875</v>
      </c>
      <c r="G9" s="33">
        <f t="shared" si="1"/>
        <v>31875.01</v>
      </c>
      <c r="H9" s="33">
        <f t="shared" si="1"/>
        <v>31875.01</v>
      </c>
      <c r="I9" s="33">
        <f t="shared" si="1"/>
        <v>31875.01</v>
      </c>
      <c r="J9" s="33">
        <f t="shared" si="1"/>
        <v>31875.01</v>
      </c>
      <c r="K9" s="11" t="s">
        <v>36</v>
      </c>
    </row>
    <row r="10" spans="1:11" ht="21" customHeight="1">
      <c r="A10" s="12"/>
      <c r="B10" s="5" t="s">
        <v>5</v>
      </c>
      <c r="C10" s="33">
        <f>C15+C19</f>
        <v>215875</v>
      </c>
      <c r="D10" s="33">
        <f>D15+D19</f>
        <v>30000.01</v>
      </c>
      <c r="E10" s="33">
        <f aca="true" t="shared" si="2" ref="D10:J10">E15+E19</f>
        <v>26499.95</v>
      </c>
      <c r="F10" s="33">
        <f t="shared" si="2"/>
        <v>31875</v>
      </c>
      <c r="G10" s="33">
        <f t="shared" si="2"/>
        <v>31875.01</v>
      </c>
      <c r="H10" s="33">
        <f t="shared" si="2"/>
        <v>31875.01</v>
      </c>
      <c r="I10" s="33">
        <f t="shared" si="2"/>
        <v>31875.01</v>
      </c>
      <c r="J10" s="33">
        <f t="shared" si="2"/>
        <v>31875.01</v>
      </c>
      <c r="K10" s="11" t="s">
        <v>36</v>
      </c>
    </row>
    <row r="11" spans="1:11" ht="18.75" customHeight="1">
      <c r="A11" s="12"/>
      <c r="B11" s="5" t="s">
        <v>6</v>
      </c>
      <c r="C11" s="33">
        <f>SUM(D11:J11)</f>
        <v>0</v>
      </c>
      <c r="D11" s="33">
        <f>D16+D21</f>
        <v>0</v>
      </c>
      <c r="E11" s="33">
        <f>E16+E21</f>
        <v>0</v>
      </c>
      <c r="F11" s="33">
        <f>F16+F21</f>
        <v>0</v>
      </c>
      <c r="G11" s="33">
        <v>0</v>
      </c>
      <c r="H11" s="33">
        <v>0</v>
      </c>
      <c r="I11" s="33">
        <v>0</v>
      </c>
      <c r="J11" s="33">
        <v>0</v>
      </c>
      <c r="K11" s="11" t="s">
        <v>36</v>
      </c>
    </row>
    <row r="12" spans="1:11" ht="19.5" customHeight="1">
      <c r="A12" s="12"/>
      <c r="B12" s="5" t="s">
        <v>7</v>
      </c>
      <c r="C12" s="33">
        <f>SUM(D12:J12)</f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11" t="s">
        <v>36</v>
      </c>
    </row>
    <row r="13" spans="1:11" ht="20.25" customHeight="1">
      <c r="A13" s="12"/>
      <c r="B13" s="5" t="s">
        <v>8</v>
      </c>
      <c r="C13" s="33">
        <f>SUM(D13:J13)</f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11" t="s">
        <v>36</v>
      </c>
    </row>
    <row r="14" spans="1:11" ht="21.75" customHeight="1">
      <c r="A14" s="12">
        <v>2</v>
      </c>
      <c r="B14" s="4" t="s">
        <v>9</v>
      </c>
      <c r="C14" s="33">
        <f>SUM(D14:F14)</f>
        <v>10407.71</v>
      </c>
      <c r="D14" s="33">
        <f>SUM(D15)</f>
        <v>3407.71</v>
      </c>
      <c r="E14" s="33">
        <f aca="true" t="shared" si="3" ref="E14:J14">SUM(E15)</f>
        <v>4000</v>
      </c>
      <c r="F14" s="33">
        <f t="shared" si="3"/>
        <v>3000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11" t="s">
        <v>36</v>
      </c>
    </row>
    <row r="15" spans="1:11" ht="21" customHeight="1">
      <c r="A15" s="12"/>
      <c r="B15" s="5" t="s">
        <v>5</v>
      </c>
      <c r="C15" s="33">
        <f aca="true" t="shared" si="4" ref="C15:C23">SUM(D15:J15)</f>
        <v>10407.71</v>
      </c>
      <c r="D15" s="33">
        <v>3407.71</v>
      </c>
      <c r="E15" s="33">
        <f>E34</f>
        <v>4000</v>
      </c>
      <c r="F15" s="33">
        <f>F34</f>
        <v>3000</v>
      </c>
      <c r="G15" s="33">
        <v>0</v>
      </c>
      <c r="H15" s="33">
        <v>0</v>
      </c>
      <c r="I15" s="33">
        <v>0</v>
      </c>
      <c r="J15" s="33">
        <v>0</v>
      </c>
      <c r="K15" s="11" t="s">
        <v>36</v>
      </c>
    </row>
    <row r="16" spans="1:11" ht="22.5" customHeight="1">
      <c r="A16" s="12"/>
      <c r="B16" s="5" t="s">
        <v>6</v>
      </c>
      <c r="C16" s="33">
        <f t="shared" si="4"/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1" t="s">
        <v>36</v>
      </c>
    </row>
    <row r="17" spans="1:11" ht="21" customHeight="1">
      <c r="A17" s="12"/>
      <c r="B17" s="5" t="s">
        <v>7</v>
      </c>
      <c r="C17" s="33">
        <f t="shared" si="4"/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1" t="s">
        <v>36</v>
      </c>
    </row>
    <row r="18" spans="1:11" ht="23.25" customHeight="1">
      <c r="A18" s="12"/>
      <c r="B18" s="5" t="s">
        <v>8</v>
      </c>
      <c r="C18" s="33">
        <f t="shared" si="4"/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1" t="s">
        <v>36</v>
      </c>
    </row>
    <row r="19" spans="1:11" ht="15.75" customHeight="1">
      <c r="A19" s="13">
        <v>3</v>
      </c>
      <c r="B19" s="7" t="s">
        <v>10</v>
      </c>
      <c r="C19" s="33">
        <f>SUM(D19:J19)</f>
        <v>205467.29</v>
      </c>
      <c r="D19" s="34">
        <f>SUM(D20)</f>
        <v>26592.3</v>
      </c>
      <c r="E19" s="34">
        <f aca="true" t="shared" si="5" ref="E19:J19">SUM(E20)</f>
        <v>22499.95</v>
      </c>
      <c r="F19" s="34">
        <f t="shared" si="5"/>
        <v>28875</v>
      </c>
      <c r="G19" s="34">
        <f t="shared" si="5"/>
        <v>31875.01</v>
      </c>
      <c r="H19" s="34">
        <f t="shared" si="5"/>
        <v>31875.01</v>
      </c>
      <c r="I19" s="34">
        <f t="shared" si="5"/>
        <v>31875.01</v>
      </c>
      <c r="J19" s="34">
        <f t="shared" si="5"/>
        <v>31875.01</v>
      </c>
      <c r="K19" s="11" t="s">
        <v>36</v>
      </c>
    </row>
    <row r="20" spans="1:11" ht="15">
      <c r="A20" s="12"/>
      <c r="B20" s="5" t="s">
        <v>5</v>
      </c>
      <c r="C20" s="33">
        <f>SUM(D20:J20)</f>
        <v>205467.29</v>
      </c>
      <c r="D20" s="34">
        <f>SUM(D55)</f>
        <v>26592.3</v>
      </c>
      <c r="E20" s="34">
        <f aca="true" t="shared" si="6" ref="E20:J20">SUM(E55)</f>
        <v>22499.95</v>
      </c>
      <c r="F20" s="34">
        <f t="shared" si="6"/>
        <v>28875</v>
      </c>
      <c r="G20" s="34">
        <f t="shared" si="6"/>
        <v>31875.01</v>
      </c>
      <c r="H20" s="34">
        <f t="shared" si="6"/>
        <v>31875.01</v>
      </c>
      <c r="I20" s="34">
        <f t="shared" si="6"/>
        <v>31875.01</v>
      </c>
      <c r="J20" s="34">
        <f t="shared" si="6"/>
        <v>31875.01</v>
      </c>
      <c r="K20" s="11" t="s">
        <v>36</v>
      </c>
    </row>
    <row r="21" spans="1:11" ht="15">
      <c r="A21" s="12"/>
      <c r="B21" s="5" t="s">
        <v>6</v>
      </c>
      <c r="C21" s="33">
        <f t="shared" si="4"/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11" t="s">
        <v>36</v>
      </c>
    </row>
    <row r="22" spans="1:11" ht="15">
      <c r="A22" s="12"/>
      <c r="B22" s="5" t="s">
        <v>7</v>
      </c>
      <c r="C22" s="33">
        <f t="shared" si="4"/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11" t="s">
        <v>36</v>
      </c>
    </row>
    <row r="23" spans="1:11" ht="15">
      <c r="A23" s="12"/>
      <c r="B23" s="5" t="s">
        <v>8</v>
      </c>
      <c r="C23" s="33">
        <f t="shared" si="4"/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11" t="s">
        <v>36</v>
      </c>
    </row>
    <row r="24" spans="1:11" ht="36.75" customHeight="1" hidden="1">
      <c r="A24" s="82" t="s">
        <v>29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</row>
    <row r="25" spans="1:11" ht="15" hidden="1">
      <c r="A25" s="92">
        <v>4</v>
      </c>
      <c r="B25" s="22" t="s">
        <v>11</v>
      </c>
      <c r="C25" s="93">
        <f aca="true" t="shared" si="7" ref="C25:J25">SUM(C27:C30)</f>
        <v>413425</v>
      </c>
      <c r="D25" s="93">
        <f t="shared" si="7"/>
        <v>94550.01</v>
      </c>
      <c r="E25" s="93">
        <f t="shared" si="7"/>
        <v>102499.95</v>
      </c>
      <c r="F25" s="93">
        <f t="shared" si="7"/>
        <v>88875</v>
      </c>
      <c r="G25" s="95">
        <f t="shared" si="7"/>
        <v>31875.01</v>
      </c>
      <c r="H25" s="95">
        <f t="shared" si="7"/>
        <v>31875.01</v>
      </c>
      <c r="I25" s="95">
        <f t="shared" si="7"/>
        <v>31875.01</v>
      </c>
      <c r="J25" s="95">
        <f t="shared" si="7"/>
        <v>31875.01</v>
      </c>
      <c r="K25" s="91" t="s">
        <v>26</v>
      </c>
    </row>
    <row r="26" spans="1:11" ht="15" hidden="1">
      <c r="A26" s="92"/>
      <c r="B26" s="23" t="s">
        <v>12</v>
      </c>
      <c r="C26" s="94"/>
      <c r="D26" s="94"/>
      <c r="E26" s="94"/>
      <c r="F26" s="94"/>
      <c r="G26" s="96"/>
      <c r="H26" s="96"/>
      <c r="I26" s="96"/>
      <c r="J26" s="96"/>
      <c r="K26" s="91"/>
    </row>
    <row r="27" spans="1:11" ht="15" hidden="1">
      <c r="A27" s="19"/>
      <c r="B27" s="24" t="s">
        <v>5</v>
      </c>
      <c r="C27" s="21">
        <f>SUM(D27:J27)</f>
        <v>215875</v>
      </c>
      <c r="D27" s="21">
        <f aca="true" t="shared" si="8" ref="D27:J27">D34+D55</f>
        <v>30000.01</v>
      </c>
      <c r="E27" s="21">
        <f t="shared" si="8"/>
        <v>26499.95</v>
      </c>
      <c r="F27" s="21">
        <f t="shared" si="8"/>
        <v>31875</v>
      </c>
      <c r="G27" s="21">
        <f t="shared" si="8"/>
        <v>31875.01</v>
      </c>
      <c r="H27" s="21">
        <f t="shared" si="8"/>
        <v>31875.01</v>
      </c>
      <c r="I27" s="21">
        <f t="shared" si="8"/>
        <v>31875.01</v>
      </c>
      <c r="J27" s="21">
        <f t="shared" si="8"/>
        <v>31875.01</v>
      </c>
      <c r="K27" s="19"/>
    </row>
    <row r="28" spans="1:11" ht="15" hidden="1">
      <c r="A28" s="19"/>
      <c r="B28" s="20" t="s">
        <v>6</v>
      </c>
      <c r="C28" s="21">
        <f>SUM(D28:J28)</f>
        <v>0</v>
      </c>
      <c r="D28" s="21">
        <v>0</v>
      </c>
      <c r="E28" s="21">
        <v>0</v>
      </c>
      <c r="F28" s="21">
        <v>0</v>
      </c>
      <c r="G28" s="25">
        <v>0</v>
      </c>
      <c r="H28" s="25">
        <v>0</v>
      </c>
      <c r="I28" s="25">
        <v>0</v>
      </c>
      <c r="J28" s="25">
        <v>0</v>
      </c>
      <c r="K28" s="19"/>
    </row>
    <row r="29" spans="1:11" ht="15" hidden="1">
      <c r="A29" s="19"/>
      <c r="B29" s="20" t="s">
        <v>7</v>
      </c>
      <c r="C29" s="21">
        <f>SUM(D29:J29)</f>
        <v>197550</v>
      </c>
      <c r="D29" s="21">
        <v>64550</v>
      </c>
      <c r="E29" s="21">
        <v>76000</v>
      </c>
      <c r="F29" s="21">
        <v>57000</v>
      </c>
      <c r="G29" s="25">
        <v>0</v>
      </c>
      <c r="H29" s="25">
        <v>0</v>
      </c>
      <c r="I29" s="25">
        <v>0</v>
      </c>
      <c r="J29" s="25">
        <v>0</v>
      </c>
      <c r="K29" s="19"/>
    </row>
    <row r="30" spans="1:11" ht="15" hidden="1">
      <c r="A30" s="26"/>
      <c r="B30" s="27" t="s">
        <v>8</v>
      </c>
      <c r="C30" s="21">
        <f>SUM(D30:J30)</f>
        <v>0</v>
      </c>
      <c r="D30" s="21">
        <v>0</v>
      </c>
      <c r="E30" s="21">
        <v>0</v>
      </c>
      <c r="F30" s="21">
        <v>0</v>
      </c>
      <c r="G30" s="25">
        <v>0</v>
      </c>
      <c r="H30" s="25">
        <v>0</v>
      </c>
      <c r="I30" s="25">
        <v>0</v>
      </c>
      <c r="J30" s="25">
        <v>0</v>
      </c>
      <c r="K30" s="26"/>
    </row>
    <row r="31" spans="1:11" ht="15">
      <c r="A31" s="75" t="s">
        <v>13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</row>
    <row r="32" spans="1:11" ht="30">
      <c r="A32" s="48">
        <v>4</v>
      </c>
      <c r="B32" s="7" t="s">
        <v>14</v>
      </c>
      <c r="C32" s="98">
        <f>SUM(D32:F33)</f>
        <v>10407.71</v>
      </c>
      <c r="D32" s="97">
        <f>SUM(D34:D37)</f>
        <v>3407.71</v>
      </c>
      <c r="E32" s="97">
        <f aca="true" t="shared" si="9" ref="E32:J32">SUM(E34:E37)</f>
        <v>4000</v>
      </c>
      <c r="F32" s="97">
        <f t="shared" si="9"/>
        <v>3000</v>
      </c>
      <c r="G32" s="97">
        <f t="shared" si="9"/>
        <v>0</v>
      </c>
      <c r="H32" s="97">
        <f t="shared" si="9"/>
        <v>0</v>
      </c>
      <c r="I32" s="97">
        <f t="shared" si="9"/>
        <v>0</v>
      </c>
      <c r="J32" s="97">
        <f t="shared" si="9"/>
        <v>0</v>
      </c>
      <c r="K32" s="78" t="s">
        <v>55</v>
      </c>
    </row>
    <row r="33" spans="1:11" ht="15">
      <c r="A33" s="48"/>
      <c r="B33" s="10" t="s">
        <v>12</v>
      </c>
      <c r="C33" s="98"/>
      <c r="D33" s="97"/>
      <c r="E33" s="97"/>
      <c r="F33" s="97"/>
      <c r="G33" s="97"/>
      <c r="H33" s="97"/>
      <c r="I33" s="97"/>
      <c r="J33" s="97"/>
      <c r="K33" s="78"/>
    </row>
    <row r="34" spans="1:11" ht="15">
      <c r="A34" s="3"/>
      <c r="B34" s="9" t="s">
        <v>5</v>
      </c>
      <c r="C34" s="33">
        <f>SUM(D34:J34)</f>
        <v>10407.71</v>
      </c>
      <c r="D34" s="33">
        <f>SUM(D49)</f>
        <v>3407.71</v>
      </c>
      <c r="E34" s="33">
        <f aca="true" t="shared" si="10" ref="E34:J34">SUM(E49)</f>
        <v>4000</v>
      </c>
      <c r="F34" s="33">
        <f t="shared" si="10"/>
        <v>3000</v>
      </c>
      <c r="G34" s="33">
        <f t="shared" si="10"/>
        <v>0</v>
      </c>
      <c r="H34" s="33">
        <f t="shared" si="10"/>
        <v>0</v>
      </c>
      <c r="I34" s="33">
        <f t="shared" si="10"/>
        <v>0</v>
      </c>
      <c r="J34" s="33">
        <f t="shared" si="10"/>
        <v>0</v>
      </c>
      <c r="K34" s="11" t="s">
        <v>36</v>
      </c>
    </row>
    <row r="35" spans="1:11" ht="15">
      <c r="A35" s="3"/>
      <c r="B35" s="5" t="s">
        <v>6</v>
      </c>
      <c r="C35" s="33">
        <f>SUM(D35:J35)</f>
        <v>0</v>
      </c>
      <c r="D35" s="33">
        <f>SUM(D50)</f>
        <v>0</v>
      </c>
      <c r="E35" s="33">
        <f aca="true" t="shared" si="11" ref="E35:J35">SUM(E50)</f>
        <v>0</v>
      </c>
      <c r="F35" s="33">
        <f t="shared" si="11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11" t="s">
        <v>36</v>
      </c>
    </row>
    <row r="36" spans="1:11" ht="15">
      <c r="A36" s="3"/>
      <c r="B36" s="5" t="s">
        <v>7</v>
      </c>
      <c r="C36" s="33">
        <f>SUM(D36:J36)</f>
        <v>0</v>
      </c>
      <c r="D36" s="33">
        <f>SUM(D51)</f>
        <v>0</v>
      </c>
      <c r="E36" s="33">
        <f aca="true" t="shared" si="12" ref="E36:J36">SUM(E51)</f>
        <v>0</v>
      </c>
      <c r="F36" s="33">
        <f t="shared" si="12"/>
        <v>0</v>
      </c>
      <c r="G36" s="33">
        <f t="shared" si="12"/>
        <v>0</v>
      </c>
      <c r="H36" s="33">
        <f t="shared" si="12"/>
        <v>0</v>
      </c>
      <c r="I36" s="33">
        <f t="shared" si="12"/>
        <v>0</v>
      </c>
      <c r="J36" s="33">
        <f t="shared" si="12"/>
        <v>0</v>
      </c>
      <c r="K36" s="11" t="s">
        <v>36</v>
      </c>
    </row>
    <row r="37" spans="1:11" ht="15">
      <c r="A37" s="6"/>
      <c r="B37" s="8" t="s">
        <v>8</v>
      </c>
      <c r="C37" s="33">
        <f>SUM(D37:J37)</f>
        <v>0</v>
      </c>
      <c r="D37" s="33">
        <f>SUM(D52)</f>
        <v>0</v>
      </c>
      <c r="E37" s="33">
        <f aca="true" t="shared" si="13" ref="E37:J37">SUM(E52)</f>
        <v>0</v>
      </c>
      <c r="F37" s="33">
        <f t="shared" si="13"/>
        <v>0</v>
      </c>
      <c r="G37" s="33">
        <f t="shared" si="13"/>
        <v>0</v>
      </c>
      <c r="H37" s="33">
        <f t="shared" si="13"/>
        <v>0</v>
      </c>
      <c r="I37" s="33">
        <f t="shared" si="13"/>
        <v>0</v>
      </c>
      <c r="J37" s="33">
        <f t="shared" si="13"/>
        <v>0</v>
      </c>
      <c r="K37" s="11" t="s">
        <v>36</v>
      </c>
    </row>
    <row r="38" spans="1:11" ht="15" hidden="1">
      <c r="A38" s="75" t="s">
        <v>15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2" ht="30" customHeight="1" hidden="1">
      <c r="A39" s="67" t="s">
        <v>32</v>
      </c>
      <c r="B39" s="68"/>
      <c r="C39" s="68"/>
      <c r="D39" s="68"/>
      <c r="E39" s="68"/>
      <c r="F39" s="68"/>
      <c r="G39" s="68"/>
      <c r="H39" s="68"/>
      <c r="I39" s="68"/>
      <c r="J39" s="68"/>
      <c r="K39" s="69"/>
      <c r="L39" s="28"/>
    </row>
    <row r="40" spans="1:11" ht="45" hidden="1">
      <c r="A40" s="48">
        <v>6</v>
      </c>
      <c r="B40" s="7" t="s">
        <v>16</v>
      </c>
      <c r="C40" s="49">
        <f>SUM(D40:F41)</f>
        <v>207957.71000000002</v>
      </c>
      <c r="D40" s="78">
        <f>SUM(D42:D45)</f>
        <v>67957.71</v>
      </c>
      <c r="E40" s="50">
        <v>80000</v>
      </c>
      <c r="F40" s="50">
        <v>60000</v>
      </c>
      <c r="G40" s="70">
        <f>SUM(G42:G45)</f>
        <v>0</v>
      </c>
      <c r="H40" s="70">
        <f>SUM(H42:H45)</f>
        <v>0</v>
      </c>
      <c r="I40" s="70">
        <f>SUM(I42:I45)</f>
        <v>0</v>
      </c>
      <c r="J40" s="70">
        <f>SUM(J42:J45)</f>
        <v>0</v>
      </c>
      <c r="K40" s="78" t="s">
        <v>26</v>
      </c>
    </row>
    <row r="41" spans="1:11" ht="15" hidden="1">
      <c r="A41" s="48"/>
      <c r="B41" s="10" t="s">
        <v>12</v>
      </c>
      <c r="C41" s="49"/>
      <c r="D41" s="78"/>
      <c r="E41" s="50"/>
      <c r="F41" s="50"/>
      <c r="G41" s="71"/>
      <c r="H41" s="71"/>
      <c r="I41" s="71"/>
      <c r="J41" s="71"/>
      <c r="K41" s="78"/>
    </row>
    <row r="42" spans="1:11" ht="15" hidden="1">
      <c r="A42" s="3"/>
      <c r="B42" s="9" t="s">
        <v>5</v>
      </c>
      <c r="C42" s="11">
        <f>SUM(D42:J42)</f>
        <v>10407.71</v>
      </c>
      <c r="D42" s="3">
        <v>3407.71</v>
      </c>
      <c r="E42" s="11">
        <v>4000</v>
      </c>
      <c r="F42" s="11">
        <v>3000</v>
      </c>
      <c r="G42" s="11">
        <v>0</v>
      </c>
      <c r="H42" s="11">
        <v>0</v>
      </c>
      <c r="I42" s="11">
        <v>0</v>
      </c>
      <c r="J42" s="11">
        <v>0</v>
      </c>
      <c r="K42" s="3"/>
    </row>
    <row r="43" spans="1:11" ht="15" hidden="1">
      <c r="A43" s="3"/>
      <c r="B43" s="5" t="s">
        <v>6</v>
      </c>
      <c r="C43" s="11">
        <f>SUM(D43:J43)</f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3"/>
    </row>
    <row r="44" spans="1:11" ht="15" hidden="1">
      <c r="A44" s="3"/>
      <c r="B44" s="5" t="s">
        <v>7</v>
      </c>
      <c r="C44" s="11">
        <f>SUM(D44:J44)</f>
        <v>197550</v>
      </c>
      <c r="D44" s="11">
        <v>64550</v>
      </c>
      <c r="E44" s="11">
        <v>76000</v>
      </c>
      <c r="F44" s="11">
        <v>57000</v>
      </c>
      <c r="G44" s="11">
        <v>0</v>
      </c>
      <c r="H44" s="11">
        <v>0</v>
      </c>
      <c r="I44" s="11">
        <v>0</v>
      </c>
      <c r="J44" s="11">
        <v>0</v>
      </c>
      <c r="K44" s="3"/>
    </row>
    <row r="45" spans="1:11" ht="15" hidden="1">
      <c r="A45" s="6"/>
      <c r="B45" s="8" t="s">
        <v>8</v>
      </c>
      <c r="C45" s="11">
        <f>SUM(D45:J45)</f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6"/>
    </row>
    <row r="46" spans="1:11" ht="15">
      <c r="A46" s="72" t="s">
        <v>17</v>
      </c>
      <c r="B46" s="73"/>
      <c r="C46" s="73"/>
      <c r="D46" s="73"/>
      <c r="E46" s="73"/>
      <c r="F46" s="73"/>
      <c r="G46" s="73"/>
      <c r="H46" s="73"/>
      <c r="I46" s="73"/>
      <c r="J46" s="73"/>
      <c r="K46" s="74"/>
    </row>
    <row r="47" spans="1:11" ht="43.5" customHeight="1">
      <c r="A47" s="99" t="s">
        <v>58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spans="1:11" ht="15" customHeight="1">
      <c r="A48" s="39"/>
      <c r="B48" s="40" t="s">
        <v>37</v>
      </c>
      <c r="C48" s="41">
        <f>SUM(C49:C52)</f>
        <v>10407.71</v>
      </c>
      <c r="D48" s="41">
        <f>SUM(D49:D52)</f>
        <v>3407.71</v>
      </c>
      <c r="E48" s="41">
        <f aca="true" t="shared" si="14" ref="E48:J48">SUM(E49:E52)</f>
        <v>4000</v>
      </c>
      <c r="F48" s="41">
        <f t="shared" si="14"/>
        <v>3000</v>
      </c>
      <c r="G48" s="41">
        <f t="shared" si="14"/>
        <v>0</v>
      </c>
      <c r="H48" s="41">
        <f t="shared" si="14"/>
        <v>0</v>
      </c>
      <c r="I48" s="41">
        <f t="shared" si="14"/>
        <v>0</v>
      </c>
      <c r="J48" s="41">
        <f t="shared" si="14"/>
        <v>0</v>
      </c>
      <c r="K48" s="11"/>
    </row>
    <row r="49" spans="1:11" ht="15">
      <c r="A49" s="29"/>
      <c r="B49" s="30" t="s">
        <v>5</v>
      </c>
      <c r="C49" s="35">
        <f>SUM(D49:F49)</f>
        <v>10407.71</v>
      </c>
      <c r="D49" s="35">
        <v>3407.71</v>
      </c>
      <c r="E49" s="35">
        <v>4000</v>
      </c>
      <c r="F49" s="35">
        <v>3000</v>
      </c>
      <c r="G49" s="35">
        <v>0</v>
      </c>
      <c r="H49" s="35">
        <v>0</v>
      </c>
      <c r="I49" s="35">
        <v>0</v>
      </c>
      <c r="J49" s="35">
        <v>0</v>
      </c>
      <c r="K49" s="29" t="s">
        <v>38</v>
      </c>
    </row>
    <row r="50" spans="1:11" ht="15">
      <c r="A50" s="29"/>
      <c r="B50" s="30" t="s">
        <v>6</v>
      </c>
      <c r="C50" s="35">
        <f>SUM(D50:F50)</f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11" t="s">
        <v>36</v>
      </c>
    </row>
    <row r="51" spans="1:11" ht="15">
      <c r="A51" s="29"/>
      <c r="B51" s="30" t="s">
        <v>7</v>
      </c>
      <c r="C51" s="35">
        <f>SUM(D51:F51)</f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29" t="s">
        <v>38</v>
      </c>
    </row>
    <row r="52" spans="1:11" ht="15">
      <c r="A52" s="29"/>
      <c r="B52" s="30" t="s">
        <v>8</v>
      </c>
      <c r="C52" s="35">
        <f>SUM(D52:F52)</f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11" t="s">
        <v>36</v>
      </c>
    </row>
    <row r="53" spans="1:11" ht="15">
      <c r="A53" s="75" t="s">
        <v>28</v>
      </c>
      <c r="B53" s="76"/>
      <c r="C53" s="76"/>
      <c r="D53" s="76"/>
      <c r="E53" s="76"/>
      <c r="F53" s="76"/>
      <c r="G53" s="76"/>
      <c r="H53" s="76"/>
      <c r="I53" s="76"/>
      <c r="J53" s="76"/>
      <c r="K53" s="77"/>
    </row>
    <row r="54" spans="1:11" ht="30">
      <c r="A54" s="3"/>
      <c r="B54" s="4" t="s">
        <v>20</v>
      </c>
      <c r="C54" s="36">
        <f>SUM(D54:J54)</f>
        <v>205467.29</v>
      </c>
      <c r="D54" s="36">
        <f>SUM(D55)</f>
        <v>26592.3</v>
      </c>
      <c r="E54" s="36">
        <f aca="true" t="shared" si="15" ref="E54:J54">SUM(E55)</f>
        <v>22499.95</v>
      </c>
      <c r="F54" s="36">
        <f t="shared" si="15"/>
        <v>28875</v>
      </c>
      <c r="G54" s="36">
        <f t="shared" si="15"/>
        <v>31875.01</v>
      </c>
      <c r="H54" s="36">
        <f t="shared" si="15"/>
        <v>31875.01</v>
      </c>
      <c r="I54" s="36">
        <f t="shared" si="15"/>
        <v>31875.01</v>
      </c>
      <c r="J54" s="36">
        <f t="shared" si="15"/>
        <v>31875.01</v>
      </c>
      <c r="K54" s="78" t="s">
        <v>36</v>
      </c>
    </row>
    <row r="55" spans="1:11" ht="15">
      <c r="A55" s="3"/>
      <c r="B55" s="5" t="s">
        <v>5</v>
      </c>
      <c r="C55" s="33">
        <f>SUM(D55:J55)</f>
        <v>205467.29</v>
      </c>
      <c r="D55" s="33">
        <f>D60+D65+D70+D75+D115</f>
        <v>26592.3</v>
      </c>
      <c r="E55" s="33">
        <f aca="true" t="shared" si="16" ref="E55:J55">E60+E65+E70+E75+E115</f>
        <v>22499.95</v>
      </c>
      <c r="F55" s="33">
        <f t="shared" si="16"/>
        <v>28875</v>
      </c>
      <c r="G55" s="33">
        <f t="shared" si="16"/>
        <v>31875.01</v>
      </c>
      <c r="H55" s="33">
        <f t="shared" si="16"/>
        <v>31875.01</v>
      </c>
      <c r="I55" s="33">
        <f t="shared" si="16"/>
        <v>31875.01</v>
      </c>
      <c r="J55" s="33">
        <f t="shared" si="16"/>
        <v>31875.01</v>
      </c>
      <c r="K55" s="78"/>
    </row>
    <row r="56" spans="1:11" ht="15" hidden="1">
      <c r="A56" s="3"/>
      <c r="B56" s="5" t="s">
        <v>6</v>
      </c>
      <c r="C56" s="33">
        <f>SUM(D56:J56)</f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11"/>
    </row>
    <row r="57" spans="1:11" ht="15" hidden="1">
      <c r="A57" s="3"/>
      <c r="B57" s="5" t="s">
        <v>7</v>
      </c>
      <c r="C57" s="33">
        <f>SUM(D57:J57)</f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"/>
    </row>
    <row r="58" spans="1:11" ht="15" hidden="1">
      <c r="A58" s="3"/>
      <c r="B58" s="5" t="s">
        <v>8</v>
      </c>
      <c r="C58" s="33">
        <f>SUM(D58:J58)</f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"/>
    </row>
    <row r="59" spans="1:11" ht="38.25" customHeight="1">
      <c r="A59" s="59" t="s">
        <v>39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</row>
    <row r="60" spans="1:11" ht="15">
      <c r="A60" s="3"/>
      <c r="B60" s="5" t="s">
        <v>5</v>
      </c>
      <c r="C60" s="33">
        <f>SUM(D60:J60)</f>
        <v>4530</v>
      </c>
      <c r="D60" s="33">
        <v>4530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" t="s">
        <v>41</v>
      </c>
    </row>
    <row r="61" spans="1:11" ht="15" hidden="1">
      <c r="A61" s="3"/>
      <c r="B61" s="5" t="s">
        <v>6</v>
      </c>
      <c r="C61" s="33">
        <f>SUM(D61:J61)</f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"/>
    </row>
    <row r="62" spans="1:11" ht="15" hidden="1">
      <c r="A62" s="3"/>
      <c r="B62" s="5" t="s">
        <v>7</v>
      </c>
      <c r="C62" s="33">
        <f>SUM(D62:J62)</f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"/>
    </row>
    <row r="63" spans="1:11" ht="15" hidden="1">
      <c r="A63" s="6"/>
      <c r="B63" s="8" t="s">
        <v>8</v>
      </c>
      <c r="C63" s="33">
        <f>SUM(D63:J63)</f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6"/>
    </row>
    <row r="64" spans="1:11" s="42" customFormat="1" ht="15" customHeight="1" hidden="1">
      <c r="A64" s="81" t="s">
        <v>31</v>
      </c>
      <c r="B64" s="51"/>
      <c r="C64" s="51"/>
      <c r="D64" s="51"/>
      <c r="E64" s="51"/>
      <c r="F64" s="51"/>
      <c r="G64" s="51"/>
      <c r="H64" s="51"/>
      <c r="I64" s="51"/>
      <c r="J64" s="51"/>
      <c r="K64" s="52"/>
    </row>
    <row r="65" spans="1:11" s="42" customFormat="1" ht="15" hidden="1">
      <c r="A65" s="43"/>
      <c r="B65" s="44" t="s">
        <v>5</v>
      </c>
      <c r="C65" s="45">
        <f>SUM(D65:J65)</f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3" t="s">
        <v>35</v>
      </c>
    </row>
    <row r="66" spans="1:11" s="42" customFormat="1" ht="15" hidden="1">
      <c r="A66" s="43"/>
      <c r="B66" s="44" t="s">
        <v>6</v>
      </c>
      <c r="C66" s="45">
        <f>SUM(D66:J66)</f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3"/>
    </row>
    <row r="67" spans="1:11" s="42" customFormat="1" ht="15" hidden="1">
      <c r="A67" s="46"/>
      <c r="B67" s="44" t="s">
        <v>7</v>
      </c>
      <c r="C67" s="45">
        <f>SUM(D67:J67)</f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6"/>
    </row>
    <row r="68" spans="1:11" s="42" customFormat="1" ht="15" hidden="1">
      <c r="A68" s="46"/>
      <c r="B68" s="44" t="s">
        <v>8</v>
      </c>
      <c r="C68" s="45">
        <f>SUM(D68:J68)</f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6"/>
    </row>
    <row r="69" spans="1:11" ht="15">
      <c r="A69" s="59" t="s">
        <v>40</v>
      </c>
      <c r="B69" s="60"/>
      <c r="C69" s="60"/>
      <c r="D69" s="60"/>
      <c r="E69" s="60"/>
      <c r="F69" s="60"/>
      <c r="G69" s="60"/>
      <c r="H69" s="60"/>
      <c r="I69" s="60"/>
      <c r="J69" s="60"/>
      <c r="K69" s="61"/>
    </row>
    <row r="70" spans="1:11" ht="15">
      <c r="A70" s="2"/>
      <c r="B70" s="5" t="s">
        <v>5</v>
      </c>
      <c r="C70" s="36">
        <f>SUM(D70:J70)</f>
        <v>124335.6</v>
      </c>
      <c r="D70" s="36">
        <v>5100.3</v>
      </c>
      <c r="E70" s="36">
        <v>12593.2</v>
      </c>
      <c r="F70" s="36">
        <v>18932.9</v>
      </c>
      <c r="G70" s="36">
        <v>21927.3</v>
      </c>
      <c r="H70" s="36">
        <v>21927.3</v>
      </c>
      <c r="I70" s="36">
        <v>21927.3</v>
      </c>
      <c r="J70" s="36">
        <v>21927.3</v>
      </c>
      <c r="K70" s="3" t="s">
        <v>42</v>
      </c>
    </row>
    <row r="71" spans="1:11" ht="15" hidden="1">
      <c r="A71" s="2"/>
      <c r="B71" s="5" t="s">
        <v>6</v>
      </c>
      <c r="C71" s="33">
        <f>SUM(D71:J71)</f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2"/>
    </row>
    <row r="72" spans="1:11" ht="15" hidden="1">
      <c r="A72" s="2"/>
      <c r="B72" s="5" t="s">
        <v>7</v>
      </c>
      <c r="C72" s="33">
        <f>SUM(D72:J72)</f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2"/>
    </row>
    <row r="73" spans="1:11" ht="15" hidden="1">
      <c r="A73" s="2"/>
      <c r="B73" s="8" t="s">
        <v>8</v>
      </c>
      <c r="C73" s="33">
        <f>SUM(D73:J73)</f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2"/>
    </row>
    <row r="74" spans="1:11" ht="15">
      <c r="A74" s="59" t="s">
        <v>43</v>
      </c>
      <c r="B74" s="60"/>
      <c r="C74" s="60"/>
      <c r="D74" s="60"/>
      <c r="E74" s="60"/>
      <c r="F74" s="60"/>
      <c r="G74" s="60"/>
      <c r="H74" s="60"/>
      <c r="I74" s="60"/>
      <c r="J74" s="60"/>
      <c r="K74" s="61"/>
    </row>
    <row r="75" spans="1:11" ht="15">
      <c r="A75" s="3"/>
      <c r="B75" s="5" t="s">
        <v>5</v>
      </c>
      <c r="C75" s="36">
        <f>SUM(D75:J75)</f>
        <v>63849.5</v>
      </c>
      <c r="D75" s="36">
        <v>14162</v>
      </c>
      <c r="E75" s="36">
        <v>8150</v>
      </c>
      <c r="F75" s="36">
        <v>8307.5</v>
      </c>
      <c r="G75" s="36">
        <v>8307.5</v>
      </c>
      <c r="H75" s="36">
        <v>8307.5</v>
      </c>
      <c r="I75" s="36">
        <v>8307.5</v>
      </c>
      <c r="J75" s="36">
        <v>8307.5</v>
      </c>
      <c r="K75" s="11" t="s">
        <v>36</v>
      </c>
    </row>
    <row r="76" spans="1:11" ht="15" hidden="1">
      <c r="A76" s="3"/>
      <c r="B76" s="5" t="s">
        <v>6</v>
      </c>
      <c r="C76" s="33">
        <f>SUM(D76:J76)</f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"/>
    </row>
    <row r="77" spans="1:11" ht="15" hidden="1">
      <c r="A77" s="3"/>
      <c r="B77" s="5" t="s">
        <v>7</v>
      </c>
      <c r="C77" s="33">
        <f>SUM(D77:J77)</f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"/>
    </row>
    <row r="78" spans="1:11" ht="15" hidden="1">
      <c r="A78" s="3"/>
      <c r="B78" s="8" t="s">
        <v>8</v>
      </c>
      <c r="C78" s="11">
        <f>SUM(D78:J78)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3"/>
    </row>
    <row r="79" spans="1:11" ht="36" customHeight="1" hidden="1">
      <c r="A79" s="75" t="s">
        <v>24</v>
      </c>
      <c r="B79" s="76"/>
      <c r="C79" s="76"/>
      <c r="D79" s="76"/>
      <c r="E79" s="76"/>
      <c r="F79" s="76"/>
      <c r="G79" s="76"/>
      <c r="H79" s="76"/>
      <c r="I79" s="76"/>
      <c r="J79" s="76"/>
      <c r="K79" s="77"/>
    </row>
    <row r="80" spans="1:11" ht="15" hidden="1">
      <c r="A80" s="79"/>
      <c r="B80" s="7" t="s">
        <v>23</v>
      </c>
      <c r="C80" s="102">
        <f>SUM(D80:J81)</f>
        <v>0</v>
      </c>
      <c r="D80" s="102">
        <f>D82</f>
        <v>0</v>
      </c>
      <c r="E80" s="53">
        <f aca="true" t="shared" si="17" ref="E80:J80">SUM(E82:E85)</f>
        <v>0</v>
      </c>
      <c r="F80" s="53">
        <f t="shared" si="17"/>
        <v>0</v>
      </c>
      <c r="G80" s="53">
        <f t="shared" si="17"/>
        <v>0</v>
      </c>
      <c r="H80" s="53">
        <f t="shared" si="17"/>
        <v>0</v>
      </c>
      <c r="I80" s="53">
        <f t="shared" si="17"/>
        <v>0</v>
      </c>
      <c r="J80" s="53">
        <f t="shared" si="17"/>
        <v>0</v>
      </c>
      <c r="K80" s="79" t="s">
        <v>27</v>
      </c>
    </row>
    <row r="81" spans="1:11" ht="15" hidden="1">
      <c r="A81" s="80"/>
      <c r="B81" s="10" t="s">
        <v>12</v>
      </c>
      <c r="C81" s="80"/>
      <c r="D81" s="103"/>
      <c r="E81" s="47"/>
      <c r="F81" s="47"/>
      <c r="G81" s="47"/>
      <c r="H81" s="47"/>
      <c r="I81" s="47"/>
      <c r="J81" s="47"/>
      <c r="K81" s="80"/>
    </row>
    <row r="82" spans="1:11" ht="15" hidden="1">
      <c r="A82" s="3"/>
      <c r="B82" s="9" t="s">
        <v>5</v>
      </c>
      <c r="C82" s="11">
        <f>SUM(D82:J82)</f>
        <v>0</v>
      </c>
      <c r="D82" s="11">
        <f aca="true" t="shared" si="18" ref="D82:J82">D87+D93+D99+D108</f>
        <v>0</v>
      </c>
      <c r="E82" s="11">
        <f t="shared" si="18"/>
        <v>0</v>
      </c>
      <c r="F82" s="11">
        <f t="shared" si="18"/>
        <v>0</v>
      </c>
      <c r="G82" s="11">
        <f t="shared" si="18"/>
        <v>0</v>
      </c>
      <c r="H82" s="11">
        <f t="shared" si="18"/>
        <v>0</v>
      </c>
      <c r="I82" s="11">
        <f t="shared" si="18"/>
        <v>0</v>
      </c>
      <c r="J82" s="11">
        <f t="shared" si="18"/>
        <v>0</v>
      </c>
      <c r="K82" s="3"/>
    </row>
    <row r="83" spans="1:11" ht="15" hidden="1">
      <c r="A83" s="3"/>
      <c r="B83" s="5" t="s">
        <v>6</v>
      </c>
      <c r="C83" s="11">
        <f aca="true" t="shared" si="19" ref="C83:C97">SUM(D83:F83)</f>
        <v>0</v>
      </c>
      <c r="D83" s="11">
        <v>0</v>
      </c>
      <c r="E83" s="11">
        <v>0</v>
      </c>
      <c r="F83" s="11">
        <v>0</v>
      </c>
      <c r="G83" s="14">
        <v>0</v>
      </c>
      <c r="H83" s="14">
        <v>0</v>
      </c>
      <c r="I83" s="14">
        <v>0</v>
      </c>
      <c r="J83" s="14">
        <v>0</v>
      </c>
      <c r="K83" s="3"/>
    </row>
    <row r="84" spans="1:11" ht="15" hidden="1">
      <c r="A84" s="3"/>
      <c r="B84" s="5" t="s">
        <v>7</v>
      </c>
      <c r="C84" s="11">
        <f t="shared" si="19"/>
        <v>0</v>
      </c>
      <c r="D84" s="11">
        <v>0</v>
      </c>
      <c r="E84" s="11">
        <v>0</v>
      </c>
      <c r="F84" s="11">
        <v>0</v>
      </c>
      <c r="G84" s="14">
        <v>0</v>
      </c>
      <c r="H84" s="14">
        <v>0</v>
      </c>
      <c r="I84" s="14">
        <v>0</v>
      </c>
      <c r="J84" s="14">
        <v>0</v>
      </c>
      <c r="K84" s="3"/>
    </row>
    <row r="85" spans="1:11" ht="15" hidden="1">
      <c r="A85" s="6"/>
      <c r="B85" s="8" t="s">
        <v>8</v>
      </c>
      <c r="C85" s="11">
        <f t="shared" si="19"/>
        <v>0</v>
      </c>
      <c r="D85" s="11">
        <v>0</v>
      </c>
      <c r="E85" s="11">
        <v>0</v>
      </c>
      <c r="F85" s="11">
        <v>0</v>
      </c>
      <c r="G85" s="14">
        <v>0</v>
      </c>
      <c r="H85" s="14">
        <v>0</v>
      </c>
      <c r="I85" s="14">
        <v>0</v>
      </c>
      <c r="J85" s="14">
        <v>0</v>
      </c>
      <c r="K85" s="6"/>
    </row>
    <row r="86" spans="1:11" ht="15" hidden="1">
      <c r="A86" s="75" t="s">
        <v>13</v>
      </c>
      <c r="B86" s="76"/>
      <c r="C86" s="76"/>
      <c r="D86" s="76"/>
      <c r="E86" s="76"/>
      <c r="F86" s="76"/>
      <c r="G86" s="76"/>
      <c r="H86" s="76"/>
      <c r="I86" s="76"/>
      <c r="J86" s="76"/>
      <c r="K86" s="77"/>
    </row>
    <row r="87" spans="1:11" ht="45" hidden="1">
      <c r="A87" s="5"/>
      <c r="B87" s="4" t="s">
        <v>21</v>
      </c>
      <c r="C87" s="11">
        <f t="shared" si="19"/>
        <v>0</v>
      </c>
      <c r="D87" s="11">
        <f aca="true" t="shared" si="20" ref="D87:J91">SUM(E87:G87)</f>
        <v>0</v>
      </c>
      <c r="E87" s="11">
        <f t="shared" si="20"/>
        <v>0</v>
      </c>
      <c r="F87" s="11">
        <f t="shared" si="20"/>
        <v>0</v>
      </c>
      <c r="G87" s="11">
        <f t="shared" si="20"/>
        <v>0</v>
      </c>
      <c r="H87" s="11">
        <f t="shared" si="20"/>
        <v>0</v>
      </c>
      <c r="I87" s="11">
        <f t="shared" si="20"/>
        <v>0</v>
      </c>
      <c r="J87" s="11">
        <f t="shared" si="20"/>
        <v>0</v>
      </c>
      <c r="K87" s="5"/>
    </row>
    <row r="88" spans="1:11" ht="15" hidden="1">
      <c r="A88" s="3"/>
      <c r="B88" s="5" t="s">
        <v>5</v>
      </c>
      <c r="C88" s="11">
        <f t="shared" si="19"/>
        <v>0</v>
      </c>
      <c r="D88" s="11">
        <f t="shared" si="20"/>
        <v>0</v>
      </c>
      <c r="E88" s="11">
        <f t="shared" si="20"/>
        <v>0</v>
      </c>
      <c r="F88" s="11">
        <f t="shared" si="20"/>
        <v>0</v>
      </c>
      <c r="G88" s="11">
        <f t="shared" si="20"/>
        <v>0</v>
      </c>
      <c r="H88" s="11">
        <f t="shared" si="20"/>
        <v>0</v>
      </c>
      <c r="I88" s="11">
        <f t="shared" si="20"/>
        <v>0</v>
      </c>
      <c r="J88" s="11">
        <f t="shared" si="20"/>
        <v>0</v>
      </c>
      <c r="K88" s="3"/>
    </row>
    <row r="89" spans="1:11" ht="15" hidden="1">
      <c r="A89" s="3"/>
      <c r="B89" s="5" t="s">
        <v>6</v>
      </c>
      <c r="C89" s="11">
        <f t="shared" si="19"/>
        <v>0</v>
      </c>
      <c r="D89" s="11">
        <f t="shared" si="20"/>
        <v>0</v>
      </c>
      <c r="E89" s="11">
        <f t="shared" si="20"/>
        <v>0</v>
      </c>
      <c r="F89" s="11">
        <f t="shared" si="20"/>
        <v>0</v>
      </c>
      <c r="G89" s="11">
        <f t="shared" si="20"/>
        <v>0</v>
      </c>
      <c r="H89" s="11">
        <f t="shared" si="20"/>
        <v>0</v>
      </c>
      <c r="I89" s="11">
        <f t="shared" si="20"/>
        <v>0</v>
      </c>
      <c r="J89" s="11">
        <f t="shared" si="20"/>
        <v>0</v>
      </c>
      <c r="K89" s="3"/>
    </row>
    <row r="90" spans="1:11" ht="15" hidden="1">
      <c r="A90" s="3"/>
      <c r="B90" s="5" t="s">
        <v>7</v>
      </c>
      <c r="C90" s="11">
        <f t="shared" si="19"/>
        <v>0</v>
      </c>
      <c r="D90" s="11">
        <f t="shared" si="20"/>
        <v>0</v>
      </c>
      <c r="E90" s="11">
        <f t="shared" si="20"/>
        <v>0</v>
      </c>
      <c r="F90" s="11">
        <f t="shared" si="20"/>
        <v>0</v>
      </c>
      <c r="G90" s="11">
        <f t="shared" si="20"/>
        <v>0</v>
      </c>
      <c r="H90" s="11">
        <f t="shared" si="20"/>
        <v>0</v>
      </c>
      <c r="I90" s="11">
        <f t="shared" si="20"/>
        <v>0</v>
      </c>
      <c r="J90" s="11">
        <f t="shared" si="20"/>
        <v>0</v>
      </c>
      <c r="K90" s="3"/>
    </row>
    <row r="91" spans="1:11" ht="15" hidden="1">
      <c r="A91" s="6"/>
      <c r="B91" s="8" t="s">
        <v>8</v>
      </c>
      <c r="C91" s="11">
        <f t="shared" si="19"/>
        <v>0</v>
      </c>
      <c r="D91" s="11">
        <f t="shared" si="20"/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  <c r="I91" s="11">
        <f t="shared" si="20"/>
        <v>0</v>
      </c>
      <c r="J91" s="11">
        <f t="shared" si="20"/>
        <v>0</v>
      </c>
      <c r="K91" s="6"/>
    </row>
    <row r="92" spans="1:11" ht="15" hidden="1">
      <c r="A92" s="75" t="s">
        <v>15</v>
      </c>
      <c r="B92" s="76"/>
      <c r="C92" s="76"/>
      <c r="D92" s="76"/>
      <c r="E92" s="76"/>
      <c r="F92" s="76"/>
      <c r="G92" s="76"/>
      <c r="H92" s="76"/>
      <c r="I92" s="76"/>
      <c r="J92" s="76"/>
      <c r="K92" s="77"/>
    </row>
    <row r="93" spans="1:11" ht="43.5" customHeight="1" hidden="1">
      <c r="A93" s="5"/>
      <c r="B93" s="4" t="s">
        <v>22</v>
      </c>
      <c r="C93" s="11">
        <f t="shared" si="19"/>
        <v>0</v>
      </c>
      <c r="D93" s="11">
        <f aca="true" t="shared" si="21" ref="D93:J97">SUM(E93:G93)</f>
        <v>0</v>
      </c>
      <c r="E93" s="11">
        <f t="shared" si="21"/>
        <v>0</v>
      </c>
      <c r="F93" s="11">
        <f t="shared" si="21"/>
        <v>0</v>
      </c>
      <c r="G93" s="11">
        <f t="shared" si="21"/>
        <v>0</v>
      </c>
      <c r="H93" s="11">
        <f t="shared" si="21"/>
        <v>0</v>
      </c>
      <c r="I93" s="11">
        <f t="shared" si="21"/>
        <v>0</v>
      </c>
      <c r="J93" s="11">
        <f t="shared" si="21"/>
        <v>0</v>
      </c>
      <c r="K93" s="5"/>
    </row>
    <row r="94" spans="1:11" ht="15" hidden="1">
      <c r="A94" s="3"/>
      <c r="B94" s="5" t="s">
        <v>5</v>
      </c>
      <c r="C94" s="11">
        <f t="shared" si="19"/>
        <v>0</v>
      </c>
      <c r="D94" s="11">
        <f t="shared" si="21"/>
        <v>0</v>
      </c>
      <c r="E94" s="11">
        <f t="shared" si="21"/>
        <v>0</v>
      </c>
      <c r="F94" s="11">
        <f t="shared" si="21"/>
        <v>0</v>
      </c>
      <c r="G94" s="11">
        <f t="shared" si="21"/>
        <v>0</v>
      </c>
      <c r="H94" s="11">
        <f t="shared" si="21"/>
        <v>0</v>
      </c>
      <c r="I94" s="11">
        <f t="shared" si="21"/>
        <v>0</v>
      </c>
      <c r="J94" s="11">
        <f t="shared" si="21"/>
        <v>0</v>
      </c>
      <c r="K94" s="3"/>
    </row>
    <row r="95" spans="1:11" ht="15" hidden="1">
      <c r="A95" s="3"/>
      <c r="B95" s="5" t="s">
        <v>6</v>
      </c>
      <c r="C95" s="11">
        <f t="shared" si="19"/>
        <v>0</v>
      </c>
      <c r="D95" s="11">
        <f t="shared" si="21"/>
        <v>0</v>
      </c>
      <c r="E95" s="11">
        <f t="shared" si="21"/>
        <v>0</v>
      </c>
      <c r="F95" s="11">
        <f t="shared" si="21"/>
        <v>0</v>
      </c>
      <c r="G95" s="11">
        <f t="shared" si="21"/>
        <v>0</v>
      </c>
      <c r="H95" s="11">
        <f t="shared" si="21"/>
        <v>0</v>
      </c>
      <c r="I95" s="11">
        <f t="shared" si="21"/>
        <v>0</v>
      </c>
      <c r="J95" s="11">
        <f t="shared" si="21"/>
        <v>0</v>
      </c>
      <c r="K95" s="3"/>
    </row>
    <row r="96" spans="1:11" ht="15" hidden="1">
      <c r="A96" s="3"/>
      <c r="B96" s="5" t="s">
        <v>7</v>
      </c>
      <c r="C96" s="11">
        <f t="shared" si="19"/>
        <v>0</v>
      </c>
      <c r="D96" s="11">
        <f t="shared" si="21"/>
        <v>0</v>
      </c>
      <c r="E96" s="11">
        <f t="shared" si="21"/>
        <v>0</v>
      </c>
      <c r="F96" s="11">
        <f t="shared" si="21"/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3"/>
    </row>
    <row r="97" spans="1:11" ht="15" hidden="1">
      <c r="A97" s="3"/>
      <c r="B97" s="5" t="s">
        <v>8</v>
      </c>
      <c r="C97" s="11">
        <f t="shared" si="19"/>
        <v>0</v>
      </c>
      <c r="D97" s="11">
        <f t="shared" si="21"/>
        <v>0</v>
      </c>
      <c r="E97" s="11">
        <f t="shared" si="21"/>
        <v>0</v>
      </c>
      <c r="F97" s="11">
        <f t="shared" si="21"/>
        <v>0</v>
      </c>
      <c r="G97" s="11">
        <f t="shared" si="21"/>
        <v>0</v>
      </c>
      <c r="H97" s="11">
        <f t="shared" si="21"/>
        <v>0</v>
      </c>
      <c r="I97" s="11">
        <f t="shared" si="21"/>
        <v>0</v>
      </c>
      <c r="J97" s="11">
        <f t="shared" si="21"/>
        <v>0</v>
      </c>
      <c r="K97" s="3"/>
    </row>
    <row r="98" spans="1:11" ht="15" hidden="1">
      <c r="A98" s="75" t="s">
        <v>17</v>
      </c>
      <c r="B98" s="76"/>
      <c r="C98" s="76"/>
      <c r="D98" s="76"/>
      <c r="E98" s="76"/>
      <c r="F98" s="76"/>
      <c r="G98" s="76"/>
      <c r="H98" s="76"/>
      <c r="I98" s="76"/>
      <c r="J98" s="76"/>
      <c r="K98" s="77"/>
    </row>
    <row r="99" spans="1:11" ht="15" hidden="1">
      <c r="A99" s="3"/>
      <c r="B99" s="4" t="s">
        <v>18</v>
      </c>
      <c r="C99" s="11">
        <f aca="true" t="shared" si="22" ref="C99:C106">SUM(D99:F99)</f>
        <v>0</v>
      </c>
      <c r="D99" s="11">
        <f aca="true" t="shared" si="23" ref="D99:D106">SUM(E99:G99)</f>
        <v>0</v>
      </c>
      <c r="E99" s="11">
        <f aca="true" t="shared" si="24" ref="E99:E106">SUM(F99:H99)</f>
        <v>0</v>
      </c>
      <c r="F99" s="11">
        <f aca="true" t="shared" si="25" ref="F99:F106">SUM(G99:I99)</f>
        <v>0</v>
      </c>
      <c r="G99" s="11">
        <f aca="true" t="shared" si="26" ref="G99:G106">SUM(H99:J99)</f>
        <v>0</v>
      </c>
      <c r="H99" s="11">
        <f aca="true" t="shared" si="27" ref="H99:H106">SUM(I99:K99)</f>
        <v>0</v>
      </c>
      <c r="I99" s="11">
        <f aca="true" t="shared" si="28" ref="I99:I106">SUM(J99:L99)</f>
        <v>0</v>
      </c>
      <c r="J99" s="11">
        <f aca="true" t="shared" si="29" ref="J99:J106">SUM(K99:M99)</f>
        <v>0</v>
      </c>
      <c r="K99" s="3"/>
    </row>
    <row r="100" spans="1:11" ht="15" hidden="1">
      <c r="A100" s="3"/>
      <c r="B100" s="5" t="s">
        <v>5</v>
      </c>
      <c r="C100" s="11">
        <f t="shared" si="22"/>
        <v>0</v>
      </c>
      <c r="D100" s="11">
        <f t="shared" si="23"/>
        <v>0</v>
      </c>
      <c r="E100" s="11">
        <f t="shared" si="24"/>
        <v>0</v>
      </c>
      <c r="F100" s="11">
        <f t="shared" si="25"/>
        <v>0</v>
      </c>
      <c r="G100" s="11">
        <f t="shared" si="26"/>
        <v>0</v>
      </c>
      <c r="H100" s="11">
        <f t="shared" si="27"/>
        <v>0</v>
      </c>
      <c r="I100" s="11">
        <f t="shared" si="28"/>
        <v>0</v>
      </c>
      <c r="J100" s="11">
        <f t="shared" si="29"/>
        <v>0</v>
      </c>
      <c r="K100" s="3"/>
    </row>
    <row r="101" spans="1:11" ht="15" hidden="1">
      <c r="A101" s="3"/>
      <c r="B101" s="5" t="s">
        <v>6</v>
      </c>
      <c r="C101" s="11">
        <f t="shared" si="22"/>
        <v>0</v>
      </c>
      <c r="D101" s="11">
        <f t="shared" si="23"/>
        <v>0</v>
      </c>
      <c r="E101" s="11">
        <f t="shared" si="24"/>
        <v>0</v>
      </c>
      <c r="F101" s="11">
        <f t="shared" si="25"/>
        <v>0</v>
      </c>
      <c r="G101" s="11">
        <f t="shared" si="26"/>
        <v>0</v>
      </c>
      <c r="H101" s="11">
        <f t="shared" si="27"/>
        <v>0</v>
      </c>
      <c r="I101" s="11">
        <f t="shared" si="28"/>
        <v>0</v>
      </c>
      <c r="J101" s="11">
        <f t="shared" si="29"/>
        <v>0</v>
      </c>
      <c r="K101" s="3"/>
    </row>
    <row r="102" spans="1:11" ht="15" hidden="1">
      <c r="A102" s="3"/>
      <c r="B102" s="5" t="s">
        <v>7</v>
      </c>
      <c r="C102" s="11">
        <f t="shared" si="22"/>
        <v>0</v>
      </c>
      <c r="D102" s="11">
        <f t="shared" si="23"/>
        <v>0</v>
      </c>
      <c r="E102" s="11">
        <f t="shared" si="24"/>
        <v>0</v>
      </c>
      <c r="F102" s="11">
        <f t="shared" si="25"/>
        <v>0</v>
      </c>
      <c r="G102" s="11">
        <f t="shared" si="26"/>
        <v>0</v>
      </c>
      <c r="H102" s="11">
        <f t="shared" si="27"/>
        <v>0</v>
      </c>
      <c r="I102" s="11">
        <f t="shared" si="28"/>
        <v>0</v>
      </c>
      <c r="J102" s="11">
        <f t="shared" si="29"/>
        <v>0</v>
      </c>
      <c r="K102" s="3"/>
    </row>
    <row r="103" spans="1:11" ht="15" hidden="1">
      <c r="A103" s="3"/>
      <c r="B103" s="5" t="s">
        <v>8</v>
      </c>
      <c r="C103" s="11">
        <f t="shared" si="22"/>
        <v>0</v>
      </c>
      <c r="D103" s="11">
        <f t="shared" si="23"/>
        <v>0</v>
      </c>
      <c r="E103" s="11">
        <f t="shared" si="24"/>
        <v>0</v>
      </c>
      <c r="F103" s="11">
        <f t="shared" si="25"/>
        <v>0</v>
      </c>
      <c r="G103" s="11">
        <f t="shared" si="26"/>
        <v>0</v>
      </c>
      <c r="H103" s="11">
        <f t="shared" si="27"/>
        <v>0</v>
      </c>
      <c r="I103" s="11">
        <f t="shared" si="28"/>
        <v>0</v>
      </c>
      <c r="J103" s="11">
        <f t="shared" si="29"/>
        <v>0</v>
      </c>
      <c r="K103" s="3"/>
    </row>
    <row r="104" spans="1:11" ht="15" hidden="1">
      <c r="A104" s="6"/>
      <c r="B104" s="7" t="s">
        <v>19</v>
      </c>
      <c r="C104" s="11">
        <f t="shared" si="22"/>
        <v>0</v>
      </c>
      <c r="D104" s="11">
        <f t="shared" si="23"/>
        <v>0</v>
      </c>
      <c r="E104" s="11">
        <f t="shared" si="24"/>
        <v>0</v>
      </c>
      <c r="F104" s="11">
        <f t="shared" si="25"/>
        <v>0</v>
      </c>
      <c r="G104" s="11">
        <f t="shared" si="26"/>
        <v>0</v>
      </c>
      <c r="H104" s="11">
        <f t="shared" si="27"/>
        <v>0</v>
      </c>
      <c r="I104" s="11">
        <f t="shared" si="28"/>
        <v>0</v>
      </c>
      <c r="J104" s="11">
        <f t="shared" si="29"/>
        <v>0</v>
      </c>
      <c r="K104" s="6"/>
    </row>
    <row r="105" spans="1:11" ht="15" hidden="1">
      <c r="A105" s="3"/>
      <c r="B105" s="5" t="s">
        <v>5</v>
      </c>
      <c r="C105" s="11">
        <f t="shared" si="22"/>
        <v>0</v>
      </c>
      <c r="D105" s="11">
        <f t="shared" si="23"/>
        <v>0</v>
      </c>
      <c r="E105" s="11">
        <f t="shared" si="24"/>
        <v>0</v>
      </c>
      <c r="F105" s="11">
        <f t="shared" si="25"/>
        <v>0</v>
      </c>
      <c r="G105" s="11">
        <f t="shared" si="26"/>
        <v>0</v>
      </c>
      <c r="H105" s="11">
        <f t="shared" si="27"/>
        <v>0</v>
      </c>
      <c r="I105" s="11">
        <f t="shared" si="28"/>
        <v>0</v>
      </c>
      <c r="J105" s="11">
        <f t="shared" si="29"/>
        <v>0</v>
      </c>
      <c r="K105" s="3"/>
    </row>
    <row r="106" spans="1:11" ht="15" hidden="1">
      <c r="A106" s="3"/>
      <c r="B106" s="5" t="s">
        <v>6</v>
      </c>
      <c r="C106" s="11">
        <f t="shared" si="22"/>
        <v>0</v>
      </c>
      <c r="D106" s="11">
        <f t="shared" si="23"/>
        <v>0</v>
      </c>
      <c r="E106" s="11">
        <f t="shared" si="24"/>
        <v>0</v>
      </c>
      <c r="F106" s="11">
        <f t="shared" si="25"/>
        <v>0</v>
      </c>
      <c r="G106" s="11">
        <f t="shared" si="26"/>
        <v>0</v>
      </c>
      <c r="H106" s="11">
        <f t="shared" si="27"/>
        <v>0</v>
      </c>
      <c r="I106" s="11">
        <f t="shared" si="28"/>
        <v>0</v>
      </c>
      <c r="J106" s="11">
        <f t="shared" si="29"/>
        <v>0</v>
      </c>
      <c r="K106" s="3"/>
    </row>
    <row r="107" spans="1:11" ht="15" hidden="1">
      <c r="A107" s="3"/>
      <c r="B107" s="85" t="s">
        <v>28</v>
      </c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ht="30" hidden="1">
      <c r="A108" s="3"/>
      <c r="B108" s="4" t="s">
        <v>20</v>
      </c>
      <c r="C108" s="11">
        <f>SUM(D108:J108)</f>
        <v>0</v>
      </c>
      <c r="D108" s="11">
        <f aca="true" t="shared" si="30" ref="D108:J108">D109</f>
        <v>0</v>
      </c>
      <c r="E108" s="11">
        <f t="shared" si="30"/>
        <v>0</v>
      </c>
      <c r="F108" s="11">
        <f t="shared" si="30"/>
        <v>0</v>
      </c>
      <c r="G108" s="11">
        <f t="shared" si="30"/>
        <v>0</v>
      </c>
      <c r="H108" s="11">
        <f t="shared" si="30"/>
        <v>0</v>
      </c>
      <c r="I108" s="11">
        <f t="shared" si="30"/>
        <v>0</v>
      </c>
      <c r="J108" s="11">
        <f t="shared" si="30"/>
        <v>0</v>
      </c>
      <c r="K108" s="79" t="s">
        <v>27</v>
      </c>
    </row>
    <row r="109" spans="1:11" ht="15" hidden="1">
      <c r="A109" s="3"/>
      <c r="B109" s="5" t="s">
        <v>5</v>
      </c>
      <c r="C109" s="11">
        <f>SUM(D109:F109)</f>
        <v>0</v>
      </c>
      <c r="D109" s="11">
        <v>0</v>
      </c>
      <c r="E109" s="11">
        <v>0</v>
      </c>
      <c r="F109" s="11">
        <v>0</v>
      </c>
      <c r="G109" s="14">
        <v>0</v>
      </c>
      <c r="H109" s="14">
        <v>0</v>
      </c>
      <c r="I109" s="14">
        <v>0</v>
      </c>
      <c r="J109" s="14">
        <v>0</v>
      </c>
      <c r="K109" s="80"/>
    </row>
    <row r="110" spans="1:11" ht="15" hidden="1">
      <c r="A110" s="3"/>
      <c r="B110" s="5" t="s">
        <v>6</v>
      </c>
      <c r="C110" s="11">
        <f>SUM(D110:F110)</f>
        <v>0</v>
      </c>
      <c r="D110" s="11">
        <v>0</v>
      </c>
      <c r="E110" s="11">
        <v>0</v>
      </c>
      <c r="F110" s="11">
        <v>0</v>
      </c>
      <c r="G110" s="14">
        <v>0</v>
      </c>
      <c r="H110" s="14">
        <v>0</v>
      </c>
      <c r="I110" s="14">
        <v>0</v>
      </c>
      <c r="J110" s="14">
        <v>0</v>
      </c>
      <c r="K110" s="3"/>
    </row>
    <row r="111" spans="1:11" ht="15" hidden="1">
      <c r="A111" s="3"/>
      <c r="B111" s="5" t="s">
        <v>7</v>
      </c>
      <c r="C111" s="11">
        <f>SUM(D111:F111)</f>
        <v>0</v>
      </c>
      <c r="D111" s="11">
        <v>0</v>
      </c>
      <c r="E111" s="11">
        <v>0</v>
      </c>
      <c r="F111" s="11">
        <v>0</v>
      </c>
      <c r="G111" s="14">
        <v>0</v>
      </c>
      <c r="H111" s="14">
        <v>0</v>
      </c>
      <c r="I111" s="14">
        <v>0</v>
      </c>
      <c r="J111" s="14">
        <v>0</v>
      </c>
      <c r="K111" s="3"/>
    </row>
    <row r="112" spans="1:11" ht="15" hidden="1">
      <c r="A112" s="3"/>
      <c r="B112" s="5" t="s">
        <v>8</v>
      </c>
      <c r="C112" s="11">
        <f>SUM(D112:F112)</f>
        <v>0</v>
      </c>
      <c r="D112" s="11">
        <v>0</v>
      </c>
      <c r="E112" s="11">
        <v>0</v>
      </c>
      <c r="F112" s="11">
        <v>0</v>
      </c>
      <c r="G112" s="14">
        <v>0</v>
      </c>
      <c r="H112" s="14">
        <v>0</v>
      </c>
      <c r="I112" s="14">
        <v>0</v>
      </c>
      <c r="J112" s="14">
        <v>0</v>
      </c>
      <c r="K112" s="3"/>
    </row>
    <row r="113" spans="1:11" ht="15.75" hidden="1">
      <c r="A113" s="62" t="s">
        <v>33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4"/>
    </row>
    <row r="114" spans="1:11" ht="15">
      <c r="A114" s="59" t="s">
        <v>44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1"/>
    </row>
    <row r="115" spans="1:11" ht="15">
      <c r="A115" s="3"/>
      <c r="B115" s="5" t="s">
        <v>5</v>
      </c>
      <c r="C115" s="36">
        <f>SUM(D115:J115)</f>
        <v>12752.189999999999</v>
      </c>
      <c r="D115" s="36">
        <f>D121+D126+D131</f>
        <v>2800</v>
      </c>
      <c r="E115" s="36">
        <f aca="true" t="shared" si="31" ref="E115:J115">E121+E126+E131</f>
        <v>1756.75</v>
      </c>
      <c r="F115" s="36">
        <f t="shared" si="31"/>
        <v>1634.6</v>
      </c>
      <c r="G115" s="36">
        <f t="shared" si="31"/>
        <v>1640.21</v>
      </c>
      <c r="H115" s="36">
        <f t="shared" si="31"/>
        <v>1640.21</v>
      </c>
      <c r="I115" s="36">
        <f t="shared" si="31"/>
        <v>1640.21</v>
      </c>
      <c r="J115" s="36">
        <f t="shared" si="31"/>
        <v>1640.21</v>
      </c>
      <c r="K115" s="11" t="s">
        <v>36</v>
      </c>
    </row>
    <row r="116" spans="1:11" ht="15" hidden="1">
      <c r="A116" s="3"/>
      <c r="B116" s="5" t="s">
        <v>6</v>
      </c>
      <c r="C116" s="33">
        <f>SUM(D116:F116)</f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"/>
    </row>
    <row r="117" spans="1:11" ht="15" hidden="1">
      <c r="A117" s="3"/>
      <c r="B117" s="5" t="s">
        <v>7</v>
      </c>
      <c r="C117" s="33">
        <f>SUM(D117:F117)</f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"/>
    </row>
    <row r="118" spans="1:11" ht="15" hidden="1">
      <c r="A118" s="3"/>
      <c r="B118" s="5" t="s">
        <v>8</v>
      </c>
      <c r="C118" s="33">
        <f>SUM(D118:F118)</f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"/>
    </row>
    <row r="119" spans="1:11" ht="15">
      <c r="A119" s="15"/>
      <c r="B119" s="32" t="s">
        <v>34</v>
      </c>
      <c r="C119" s="38"/>
      <c r="D119" s="38"/>
      <c r="E119" s="38"/>
      <c r="F119" s="38"/>
      <c r="G119" s="38"/>
      <c r="H119" s="38"/>
      <c r="I119" s="38"/>
      <c r="J119" s="38"/>
      <c r="K119" s="16"/>
    </row>
    <row r="120" spans="1:11" ht="15" customHeight="1">
      <c r="A120" s="56" t="s">
        <v>45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8"/>
    </row>
    <row r="121" spans="1:11" ht="15">
      <c r="A121" s="3"/>
      <c r="B121" s="5" t="s">
        <v>5</v>
      </c>
      <c r="C121" s="33">
        <f>SUM(D121:J121)</f>
        <v>10436.5</v>
      </c>
      <c r="D121" s="33">
        <v>1380</v>
      </c>
      <c r="E121" s="33">
        <v>1449</v>
      </c>
      <c r="F121" s="33">
        <v>1521.5</v>
      </c>
      <c r="G121" s="18">
        <f>SUM(F121)</f>
        <v>1521.5</v>
      </c>
      <c r="H121" s="18">
        <f>SUM(F121)</f>
        <v>1521.5</v>
      </c>
      <c r="I121" s="18">
        <f>SUM(F121)</f>
        <v>1521.5</v>
      </c>
      <c r="J121" s="18">
        <f>SUM(F121)</f>
        <v>1521.5</v>
      </c>
      <c r="K121" s="11" t="s">
        <v>52</v>
      </c>
    </row>
    <row r="122" spans="1:11" ht="15" hidden="1">
      <c r="A122" s="3"/>
      <c r="B122" s="5" t="s">
        <v>6</v>
      </c>
      <c r="C122" s="33">
        <f>SUM(D122:F122)</f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"/>
    </row>
    <row r="123" spans="1:11" ht="15" hidden="1">
      <c r="A123" s="3"/>
      <c r="B123" s="5" t="s">
        <v>7</v>
      </c>
      <c r="C123" s="33">
        <f>SUM(D123:F123)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"/>
    </row>
    <row r="124" spans="1:11" ht="15" hidden="1">
      <c r="A124" s="3"/>
      <c r="B124" s="5" t="s">
        <v>8</v>
      </c>
      <c r="C124" s="33">
        <f>SUM(D124:F124)</f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"/>
    </row>
    <row r="125" spans="1:11" ht="15">
      <c r="A125" s="56" t="s">
        <v>46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8"/>
    </row>
    <row r="126" spans="1:11" ht="15">
      <c r="A126" s="3"/>
      <c r="B126" s="5" t="s">
        <v>5</v>
      </c>
      <c r="C126" s="33">
        <f>SUM(D126:J126)</f>
        <v>1365</v>
      </c>
      <c r="D126" s="33">
        <v>1365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11" t="s">
        <v>52</v>
      </c>
    </row>
    <row r="127" spans="1:11" ht="15" hidden="1">
      <c r="A127" s="3"/>
      <c r="B127" s="5" t="s">
        <v>6</v>
      </c>
      <c r="C127" s="33">
        <f>SUM(D127:F127)</f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"/>
    </row>
    <row r="128" spans="1:11" ht="15" hidden="1">
      <c r="A128" s="3"/>
      <c r="B128" s="5" t="s">
        <v>7</v>
      </c>
      <c r="C128" s="33">
        <f>SUM(D128:F128)</f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"/>
    </row>
    <row r="129" spans="1:11" ht="15" hidden="1">
      <c r="A129" s="3"/>
      <c r="B129" s="5" t="s">
        <v>8</v>
      </c>
      <c r="C129" s="33">
        <f>SUM(D129:F129)</f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"/>
    </row>
    <row r="130" spans="1:11" ht="15">
      <c r="A130" s="56" t="s">
        <v>47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6"/>
    </row>
    <row r="131" spans="1:11" ht="15">
      <c r="A131" s="3"/>
      <c r="B131" s="5" t="s">
        <v>5</v>
      </c>
      <c r="C131" s="33">
        <f>SUM(D131:J131)</f>
        <v>950.6900000000002</v>
      </c>
      <c r="D131" s="33">
        <f>D137+D142+D147+D152</f>
        <v>55</v>
      </c>
      <c r="E131" s="33">
        <f aca="true" t="shared" si="32" ref="E131:J131">E137+E142+E147+E152</f>
        <v>307.75</v>
      </c>
      <c r="F131" s="33">
        <f t="shared" si="32"/>
        <v>113.1</v>
      </c>
      <c r="G131" s="33">
        <f t="shared" si="32"/>
        <v>118.71000000000001</v>
      </c>
      <c r="H131" s="33">
        <f t="shared" si="32"/>
        <v>118.71000000000001</v>
      </c>
      <c r="I131" s="33">
        <f t="shared" si="32"/>
        <v>118.71000000000001</v>
      </c>
      <c r="J131" s="33">
        <f t="shared" si="32"/>
        <v>118.71000000000001</v>
      </c>
      <c r="K131" s="11" t="s">
        <v>52</v>
      </c>
    </row>
    <row r="132" spans="1:11" ht="15" hidden="1">
      <c r="A132" s="3"/>
      <c r="B132" s="5" t="s">
        <v>6</v>
      </c>
      <c r="C132" s="33">
        <f>SUM(D132:F132)</f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"/>
    </row>
    <row r="133" spans="1:11" ht="15" hidden="1">
      <c r="A133" s="3"/>
      <c r="B133" s="5" t="s">
        <v>7</v>
      </c>
      <c r="C133" s="33">
        <f>SUM(D133:F133)</f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"/>
    </row>
    <row r="134" spans="1:11" ht="15" hidden="1">
      <c r="A134" s="6"/>
      <c r="B134" s="8" t="s">
        <v>8</v>
      </c>
      <c r="C134" s="34">
        <f>SUM(D134:F134)</f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6"/>
    </row>
    <row r="135" spans="1:11" ht="15">
      <c r="A135" s="3"/>
      <c r="B135" s="5" t="s">
        <v>34</v>
      </c>
      <c r="C135" s="11"/>
      <c r="D135" s="11"/>
      <c r="E135" s="11"/>
      <c r="F135" s="11"/>
      <c r="G135" s="14"/>
      <c r="H135" s="14"/>
      <c r="I135" s="14"/>
      <c r="J135" s="14"/>
      <c r="K135" s="3"/>
    </row>
    <row r="136" spans="1:11" ht="40.5" customHeight="1">
      <c r="A136" s="56" t="s">
        <v>48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8"/>
    </row>
    <row r="137" spans="1:11" ht="15">
      <c r="A137" s="17"/>
      <c r="B137" s="9" t="s">
        <v>5</v>
      </c>
      <c r="C137" s="18">
        <f>SUM(D137:J137)</f>
        <v>378.00000000000006</v>
      </c>
      <c r="D137" s="18">
        <v>50</v>
      </c>
      <c r="E137" s="18">
        <v>52.5</v>
      </c>
      <c r="F137" s="18">
        <v>55.1</v>
      </c>
      <c r="G137" s="18">
        <f>SUM(F137)</f>
        <v>55.1</v>
      </c>
      <c r="H137" s="18">
        <f>SUM(F137)</f>
        <v>55.1</v>
      </c>
      <c r="I137" s="18">
        <f>SUM(F137)</f>
        <v>55.1</v>
      </c>
      <c r="J137" s="18">
        <f>SUM(F137)</f>
        <v>55.1</v>
      </c>
      <c r="K137" s="31" t="s">
        <v>53</v>
      </c>
    </row>
    <row r="138" spans="1:11" ht="15" hidden="1">
      <c r="A138" s="3"/>
      <c r="B138" s="5" t="s">
        <v>6</v>
      </c>
      <c r="C138" s="37">
        <f>SUM(D138:F138)</f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"/>
    </row>
    <row r="139" spans="1:11" ht="15" hidden="1">
      <c r="A139" s="3"/>
      <c r="B139" s="5" t="s">
        <v>7</v>
      </c>
      <c r="C139" s="37">
        <f>SUM(D139:F139)</f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"/>
    </row>
    <row r="140" spans="1:11" ht="15" hidden="1">
      <c r="A140" s="3"/>
      <c r="B140" s="5" t="s">
        <v>8</v>
      </c>
      <c r="C140" s="37">
        <f>SUM(D140:F140)</f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"/>
    </row>
    <row r="141" spans="1:11" ht="30" customHeight="1">
      <c r="A141" s="56" t="s">
        <v>49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8"/>
    </row>
    <row r="142" spans="1:11" ht="15">
      <c r="A142" s="3"/>
      <c r="B142" s="5" t="s">
        <v>5</v>
      </c>
      <c r="C142" s="18">
        <f>SUM(D142:J142)</f>
        <v>334.90000000000003</v>
      </c>
      <c r="D142" s="18">
        <v>0</v>
      </c>
      <c r="E142" s="18">
        <v>50</v>
      </c>
      <c r="F142" s="18">
        <v>52.5</v>
      </c>
      <c r="G142" s="18">
        <v>58.1</v>
      </c>
      <c r="H142" s="18">
        <v>58.1</v>
      </c>
      <c r="I142" s="18">
        <v>58.1</v>
      </c>
      <c r="J142" s="18">
        <v>58.1</v>
      </c>
      <c r="K142" s="11" t="s">
        <v>54</v>
      </c>
    </row>
    <row r="143" spans="1:11" ht="15" hidden="1">
      <c r="A143" s="3"/>
      <c r="B143" s="5" t="s">
        <v>6</v>
      </c>
      <c r="C143" s="37">
        <f>SUM(D143:F143)</f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"/>
    </row>
    <row r="144" spans="1:11" ht="15" hidden="1">
      <c r="A144" s="3"/>
      <c r="B144" s="5" t="s">
        <v>7</v>
      </c>
      <c r="C144" s="37">
        <f>SUM(D144:F144)</f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"/>
    </row>
    <row r="145" spans="1:11" ht="15" hidden="1">
      <c r="A145" s="3"/>
      <c r="B145" s="5" t="s">
        <v>8</v>
      </c>
      <c r="C145" s="37">
        <f>SUM(D145:F145)</f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"/>
    </row>
    <row r="146" spans="1:11" ht="19.5" customHeight="1">
      <c r="A146" s="56" t="s">
        <v>50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8"/>
    </row>
    <row r="147" spans="1:11" ht="15">
      <c r="A147" s="3"/>
      <c r="B147" s="5" t="s">
        <v>5</v>
      </c>
      <c r="C147" s="18">
        <f>SUM(D147:J147)</f>
        <v>37.78999999999999</v>
      </c>
      <c r="D147" s="18">
        <v>5</v>
      </c>
      <c r="E147" s="18">
        <v>5.25</v>
      </c>
      <c r="F147" s="18">
        <v>5.5</v>
      </c>
      <c r="G147" s="18">
        <v>5.51</v>
      </c>
      <c r="H147" s="18">
        <v>5.51</v>
      </c>
      <c r="I147" s="18">
        <v>5.51</v>
      </c>
      <c r="J147" s="18">
        <v>5.51</v>
      </c>
      <c r="K147" s="11" t="s">
        <v>54</v>
      </c>
    </row>
    <row r="148" spans="1:11" ht="15" hidden="1">
      <c r="A148" s="3"/>
      <c r="B148" s="5" t="s">
        <v>6</v>
      </c>
      <c r="C148" s="37">
        <f>SUM(D148:F148)</f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"/>
    </row>
    <row r="149" spans="1:11" ht="15" hidden="1">
      <c r="A149" s="3"/>
      <c r="B149" s="5" t="s">
        <v>7</v>
      </c>
      <c r="C149" s="37">
        <f>SUM(D149:F149)</f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"/>
    </row>
    <row r="150" spans="1:11" ht="15" hidden="1">
      <c r="A150" s="3"/>
      <c r="B150" s="5" t="s">
        <v>8</v>
      </c>
      <c r="C150" s="37">
        <f>SUM(D150:F150)</f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"/>
    </row>
    <row r="151" spans="1:11" ht="19.5" customHeight="1">
      <c r="A151" s="56" t="s">
        <v>51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8"/>
    </row>
    <row r="152" spans="1:11" ht="15">
      <c r="A152" s="3"/>
      <c r="B152" s="5" t="s">
        <v>5</v>
      </c>
      <c r="C152" s="18">
        <f>SUM(D152:J152)</f>
        <v>200</v>
      </c>
      <c r="D152" s="18">
        <v>0</v>
      </c>
      <c r="E152" s="18">
        <v>200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31" t="s">
        <v>53</v>
      </c>
    </row>
    <row r="153" spans="1:11" ht="15" hidden="1">
      <c r="A153" s="3"/>
      <c r="B153" s="5" t="s">
        <v>6</v>
      </c>
      <c r="C153" s="37">
        <f>SUM(D153:F153)</f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"/>
    </row>
    <row r="154" spans="1:11" ht="15" hidden="1">
      <c r="A154" s="3"/>
      <c r="B154" s="5" t="s">
        <v>7</v>
      </c>
      <c r="C154" s="37">
        <f>SUM(D154:F154)</f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"/>
    </row>
    <row r="155" spans="1:11" ht="15" hidden="1">
      <c r="A155" s="3"/>
      <c r="B155" s="5" t="s">
        <v>8</v>
      </c>
      <c r="C155" s="37">
        <f>SUM(D155:F155)</f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"/>
    </row>
  </sheetData>
  <sheetProtection/>
  <mergeCells count="76">
    <mergeCell ref="A98:K98"/>
    <mergeCell ref="B107:K107"/>
    <mergeCell ref="A92:K92"/>
    <mergeCell ref="J80:J81"/>
    <mergeCell ref="A86:K86"/>
    <mergeCell ref="A80:A81"/>
    <mergeCell ref="C80:C81"/>
    <mergeCell ref="D80:D81"/>
    <mergeCell ref="K80:K81"/>
    <mergeCell ref="G80:G81"/>
    <mergeCell ref="I80:I81"/>
    <mergeCell ref="E80:E81"/>
    <mergeCell ref="F80:F81"/>
    <mergeCell ref="A31:K31"/>
    <mergeCell ref="A32:A33"/>
    <mergeCell ref="C32:C33"/>
    <mergeCell ref="A74:K74"/>
    <mergeCell ref="A47:K47"/>
    <mergeCell ref="A59:K59"/>
    <mergeCell ref="D32:D33"/>
    <mergeCell ref="E32:E33"/>
    <mergeCell ref="F32:F33"/>
    <mergeCell ref="K32:K33"/>
    <mergeCell ref="I32:I33"/>
    <mergeCell ref="J32:J33"/>
    <mergeCell ref="G32:G33"/>
    <mergeCell ref="H32:H33"/>
    <mergeCell ref="K25:K26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A2:K2"/>
    <mergeCell ref="A3:K3"/>
    <mergeCell ref="A4:K4"/>
    <mergeCell ref="A5:K5"/>
    <mergeCell ref="A24:K24"/>
    <mergeCell ref="A7:A8"/>
    <mergeCell ref="B7:B8"/>
    <mergeCell ref="C7:J7"/>
    <mergeCell ref="K7:K8"/>
    <mergeCell ref="A38:K38"/>
    <mergeCell ref="A40:A41"/>
    <mergeCell ref="C40:C41"/>
    <mergeCell ref="D40:D41"/>
    <mergeCell ref="E40:E41"/>
    <mergeCell ref="F40:F41"/>
    <mergeCell ref="K40:K41"/>
    <mergeCell ref="G40:G41"/>
    <mergeCell ref="H40:H41"/>
    <mergeCell ref="I40:I41"/>
    <mergeCell ref="A146:K146"/>
    <mergeCell ref="J40:J41"/>
    <mergeCell ref="A46:K46"/>
    <mergeCell ref="A53:K53"/>
    <mergeCell ref="A79:K79"/>
    <mergeCell ref="K54:K55"/>
    <mergeCell ref="K108:K109"/>
    <mergeCell ref="A64:K64"/>
    <mergeCell ref="A69:K69"/>
    <mergeCell ref="H80:H81"/>
    <mergeCell ref="I1:K1"/>
    <mergeCell ref="A151:K151"/>
    <mergeCell ref="A114:K114"/>
    <mergeCell ref="A136:K136"/>
    <mergeCell ref="A141:K141"/>
    <mergeCell ref="A120:K120"/>
    <mergeCell ref="A125:K125"/>
    <mergeCell ref="A113:K113"/>
    <mergeCell ref="A130:K130"/>
    <mergeCell ref="A39:K39"/>
  </mergeCells>
  <printOptions horizontalCentered="1"/>
  <pageMargins left="0.31496062992125984" right="0.31496062992125984" top="0.9448818897637796" bottom="0.5511811023622047" header="0.5118110236220472" footer="0.31496062992125984"/>
  <pageSetup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2014-02-06T12:12:20Z</cp:lastPrinted>
  <dcterms:created xsi:type="dcterms:W3CDTF">2006-09-16T00:00:00Z</dcterms:created>
  <dcterms:modified xsi:type="dcterms:W3CDTF">2014-02-13T06:06:34Z</dcterms:modified>
  <cp:category/>
  <cp:version/>
  <cp:contentType/>
  <cp:contentStatus/>
</cp:coreProperties>
</file>