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\Светлана Батраева\документы 2017\МП Безопасность\Программа\январь\"/>
    </mc:Choice>
  </mc:AlternateContent>
  <bookViews>
    <workbookView xWindow="0" yWindow="0" windowWidth="20730" windowHeight="11760"/>
  </bookViews>
  <sheets>
    <sheet name="Лист1" sheetId="1" r:id="rId1"/>
  </sheet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34" i="1"/>
  <c r="C37" i="1"/>
  <c r="C35" i="1" s="1"/>
  <c r="C52" i="1"/>
  <c r="C46" i="1" s="1"/>
  <c r="C60" i="1"/>
  <c r="C65" i="1"/>
  <c r="C64" i="1" s="1"/>
  <c r="D21" i="1"/>
  <c r="D17" i="1" s="1"/>
  <c r="H21" i="1"/>
  <c r="H20" i="1" s="1"/>
  <c r="D19" i="1"/>
  <c r="E19" i="1"/>
  <c r="F19" i="1"/>
  <c r="G19" i="1"/>
  <c r="H19" i="1"/>
  <c r="I19" i="1"/>
  <c r="I17" i="1" s="1"/>
  <c r="J19" i="1"/>
  <c r="C19" i="1"/>
  <c r="D16" i="1" s="1"/>
  <c r="D18" i="1"/>
  <c r="E18" i="1"/>
  <c r="F18" i="1"/>
  <c r="G18" i="1"/>
  <c r="H18" i="1"/>
  <c r="I18" i="1"/>
  <c r="J18" i="1"/>
  <c r="C18" i="1"/>
  <c r="H17" i="1"/>
  <c r="D26" i="1"/>
  <c r="E26" i="1"/>
  <c r="F26" i="1"/>
  <c r="G26" i="1"/>
  <c r="H26" i="1"/>
  <c r="I26" i="1"/>
  <c r="J26" i="1"/>
  <c r="C26" i="1"/>
  <c r="D32" i="1"/>
  <c r="E32" i="1"/>
  <c r="F32" i="1"/>
  <c r="G32" i="1"/>
  <c r="H32" i="1"/>
  <c r="I32" i="1"/>
  <c r="J32" i="1"/>
  <c r="C32" i="1"/>
  <c r="D35" i="1"/>
  <c r="E35" i="1"/>
  <c r="F35" i="1"/>
  <c r="G35" i="1"/>
  <c r="H35" i="1"/>
  <c r="I35" i="1"/>
  <c r="J35" i="1"/>
  <c r="D42" i="1"/>
  <c r="E42" i="1"/>
  <c r="F42" i="1"/>
  <c r="G42" i="1"/>
  <c r="H42" i="1"/>
  <c r="I42" i="1"/>
  <c r="J42" i="1"/>
  <c r="C42" i="1"/>
  <c r="D58" i="1"/>
  <c r="E58" i="1"/>
  <c r="F58" i="1"/>
  <c r="G58" i="1"/>
  <c r="H58" i="1"/>
  <c r="I58" i="1"/>
  <c r="J58" i="1"/>
  <c r="C58" i="1"/>
  <c r="D64" i="1"/>
  <c r="E64" i="1"/>
  <c r="F64" i="1"/>
  <c r="G64" i="1"/>
  <c r="H64" i="1"/>
  <c r="I64" i="1"/>
  <c r="J64" i="1"/>
  <c r="D63" i="1"/>
  <c r="C63" i="1" s="1"/>
  <c r="E63" i="1"/>
  <c r="E62" i="1" s="1"/>
  <c r="F63" i="1"/>
  <c r="G63" i="1"/>
  <c r="G62" i="1" s="1"/>
  <c r="H63" i="1"/>
  <c r="H62" i="1" s="1"/>
  <c r="I63" i="1"/>
  <c r="I62" i="1" s="1"/>
  <c r="J63" i="1"/>
  <c r="F62" i="1"/>
  <c r="J62" i="1"/>
  <c r="F56" i="1"/>
  <c r="J56" i="1"/>
  <c r="F54" i="1"/>
  <c r="J54" i="1"/>
  <c r="D48" i="1"/>
  <c r="E48" i="1"/>
  <c r="F48" i="1"/>
  <c r="G48" i="1"/>
  <c r="H48" i="1"/>
  <c r="I48" i="1"/>
  <c r="J48" i="1"/>
  <c r="D47" i="1"/>
  <c r="D40" i="1" s="1"/>
  <c r="E47" i="1"/>
  <c r="E40" i="1" s="1"/>
  <c r="F47" i="1"/>
  <c r="F40" i="1" s="1"/>
  <c r="G47" i="1"/>
  <c r="H47" i="1"/>
  <c r="H40" i="1" s="1"/>
  <c r="I47" i="1"/>
  <c r="J47" i="1"/>
  <c r="F39" i="1"/>
  <c r="D46" i="1"/>
  <c r="E46" i="1"/>
  <c r="F46" i="1"/>
  <c r="H46" i="1"/>
  <c r="I46" i="1"/>
  <c r="J46" i="1"/>
  <c r="E39" i="1"/>
  <c r="H39" i="1"/>
  <c r="D31" i="1"/>
  <c r="D23" i="1" s="1"/>
  <c r="E31" i="1"/>
  <c r="E21" i="1" s="1"/>
  <c r="F31" i="1"/>
  <c r="F23" i="1" s="1"/>
  <c r="G31" i="1"/>
  <c r="G23" i="1" s="1"/>
  <c r="H31" i="1"/>
  <c r="H23" i="1" s="1"/>
  <c r="I31" i="1"/>
  <c r="I21" i="1" s="1"/>
  <c r="J31" i="1"/>
  <c r="J23" i="1" s="1"/>
  <c r="C31" i="1"/>
  <c r="C24" i="1" s="1"/>
  <c r="D24" i="1"/>
  <c r="E24" i="1"/>
  <c r="F24" i="1"/>
  <c r="G24" i="1"/>
  <c r="H24" i="1"/>
  <c r="I24" i="1"/>
  <c r="J24" i="1"/>
  <c r="E23" i="1"/>
  <c r="C62" i="1" l="1"/>
  <c r="C56" i="1"/>
  <c r="C54" i="1" s="1"/>
  <c r="F16" i="1"/>
  <c r="I16" i="1"/>
  <c r="I20" i="1"/>
  <c r="E17" i="1"/>
  <c r="E20" i="1"/>
  <c r="E16" i="1"/>
  <c r="I56" i="1"/>
  <c r="I54" i="1" s="1"/>
  <c r="E56" i="1"/>
  <c r="E54" i="1" s="1"/>
  <c r="D20" i="1"/>
  <c r="G21" i="1"/>
  <c r="G16" i="1" s="1"/>
  <c r="D39" i="1"/>
  <c r="J39" i="1"/>
  <c r="J40" i="1"/>
  <c r="H56" i="1"/>
  <c r="H54" i="1" s="1"/>
  <c r="D56" i="1"/>
  <c r="D54" i="1" s="1"/>
  <c r="D62" i="1"/>
  <c r="J21" i="1"/>
  <c r="F21" i="1"/>
  <c r="I23" i="1"/>
  <c r="I39" i="1"/>
  <c r="I40" i="1"/>
  <c r="G56" i="1"/>
  <c r="G54" i="1" s="1"/>
  <c r="C48" i="1"/>
  <c r="G39" i="1"/>
  <c r="G40" i="1"/>
  <c r="G20" i="1"/>
  <c r="C47" i="1"/>
  <c r="C40" i="1" s="1"/>
  <c r="G17" i="1"/>
  <c r="C23" i="1"/>
  <c r="C21" i="1"/>
  <c r="C17" i="1" s="1"/>
  <c r="C39" i="1"/>
  <c r="H16" i="1"/>
  <c r="J16" i="1" l="1"/>
  <c r="J20" i="1"/>
  <c r="J17" i="1"/>
  <c r="F20" i="1"/>
  <c r="F17" i="1"/>
  <c r="C20" i="1"/>
  <c r="C16" i="1"/>
</calcChain>
</file>

<file path=xl/sharedStrings.xml><?xml version="1.0" encoding="utf-8"?>
<sst xmlns="http://schemas.openxmlformats.org/spreadsheetml/2006/main" count="68" uniqueCount="34">
  <si>
    <t xml:space="preserve">Приложение к постановлению Администрации 
Североуральского городского округа 
от _______.2016г. № _____
Приложение № 2
к Муниципальной программе
Североуральского городского округа
«Безопасность жизнедеятельности
Североуральского городского округа
на 2014-2020 годы»
</t>
  </si>
  <si>
    <t xml:space="preserve">План мероприятий 
по выполнению муниципальной программы Североуральского городского округа
«Безопасность жизнедеятельности населения Североуральского городского округа» на 2014-2020 годы
</t>
  </si>
  <si>
    <t>№ строки</t>
  </si>
  <si>
    <t>Наименование мероприятия/ Источники расходов на финансирования</t>
  </si>
  <si>
    <t>Объем расходов на выполнение мероприятия за счет всех источников ресурсного обеспечения, тыс. руб.</t>
  </si>
  <si>
    <t>Номер строки целевых показателей, на достижение которых направлены мероприятия</t>
  </si>
  <si>
    <t>Всего</t>
  </si>
  <si>
    <t>1.</t>
  </si>
  <si>
    <t>ВСЕГО по муниципальной программе, в том числе:</t>
  </si>
  <si>
    <t>*</t>
  </si>
  <si>
    <t>2.</t>
  </si>
  <si>
    <t>местный бюджет</t>
  </si>
  <si>
    <t>3.</t>
  </si>
  <si>
    <t>Капитальные вложения</t>
  </si>
  <si>
    <t>4.</t>
  </si>
  <si>
    <t>Прочие нужды</t>
  </si>
  <si>
    <t>Подпрограмма 1: «Профилактика экстремизма и терроризма на территории Североуральского городского округа»</t>
  </si>
  <si>
    <t>Всего по подпрограмме 1, в том числе:</t>
  </si>
  <si>
    <t>1. Капитальные вложения</t>
  </si>
  <si>
    <t>2. Прочие нужды</t>
  </si>
  <si>
    <t>Всего по направлению «Прочие нужды», всего, в том числе:</t>
  </si>
  <si>
    <t>Мероприятие 1, Реализация мероприятий по обеспечению безопасности граждан, профилактике экстремизма и терроризма, а также  минимизация и ликвидация последствий его проявления на территории Североуральского городского округа (по отдельному плану)</t>
  </si>
  <si>
    <t>4, 6, 8, 9</t>
  </si>
  <si>
    <t xml:space="preserve"> </t>
  </si>
  <si>
    <t>Подпрограмма 2: «Предупреждение распространения заболевания, вызываемого вирусом иммунодефицита человека в Североуральском городском округе»</t>
  </si>
  <si>
    <t>Всего по подпрограмме 2, в том числе:</t>
  </si>
  <si>
    <t>Мероприятие 1 Реализация мероприятий по первичной профилактике ВИЧ-инфекции на территории Североуральского городского округа (по отдельному плану)</t>
  </si>
  <si>
    <t>15, 16, 18</t>
  </si>
  <si>
    <t>Подпрограмма 3: «Предупреждение распространения наркомании на территории Североуральского городского округа»</t>
  </si>
  <si>
    <t>Мероприятие 1 Реализация мероприятий по предупреждению наркоманий на территории Североуральского городского округа (по отдельному плану)</t>
  </si>
  <si>
    <t>22, 24</t>
  </si>
  <si>
    <t xml:space="preserve">Мероприятие 2:Создание условий для деятельности добровольных общественных формирований по охране общественного порядка </t>
  </si>
  <si>
    <t>Всего по направлению «Капитальные вложения», в том числе:</t>
  </si>
  <si>
    <t>Всего по подпрограмме 3,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</si>
</sst>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0000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5" xfId="1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12" zoomScale="50" zoomScaleNormal="50" workbookViewId="0">
      <selection activeCell="H52" sqref="H52"/>
    </sheetView>
  </sheetViews>
  <sheetFormatPr defaultRowHeight="15" x14ac:dyDescent="0.25"/>
  <cols>
    <col min="1" max="1" width="6.28515625" customWidth="1"/>
    <col min="2" max="2" width="27.28515625" customWidth="1"/>
    <col min="3" max="3" width="15" customWidth="1"/>
    <col min="4" max="4" width="13.28515625" customWidth="1"/>
    <col min="5" max="5" width="12.28515625" customWidth="1"/>
    <col min="6" max="6" width="13" customWidth="1"/>
    <col min="7" max="7" width="13.5703125" customWidth="1"/>
    <col min="8" max="9" width="13" bestFit="1" customWidth="1"/>
    <col min="10" max="11" width="15.28515625" customWidth="1"/>
    <col min="12" max="12" width="3.7109375" customWidth="1"/>
    <col min="13" max="13" width="9.140625" hidden="1" customWidth="1"/>
  </cols>
  <sheetData>
    <row r="1" spans="1:13" ht="15" customHeight="1" x14ac:dyDescent="0.25">
      <c r="H1" s="38" t="s">
        <v>0</v>
      </c>
      <c r="I1" s="38"/>
      <c r="J1" s="38"/>
      <c r="K1" s="38"/>
      <c r="L1" s="38"/>
      <c r="M1" s="38"/>
    </row>
    <row r="2" spans="1:13" x14ac:dyDescent="0.25">
      <c r="H2" s="38"/>
      <c r="I2" s="38"/>
      <c r="J2" s="38"/>
      <c r="K2" s="38"/>
      <c r="L2" s="38"/>
      <c r="M2" s="38"/>
    </row>
    <row r="3" spans="1:13" x14ac:dyDescent="0.25">
      <c r="H3" s="38"/>
      <c r="I3" s="38"/>
      <c r="J3" s="38"/>
      <c r="K3" s="38"/>
      <c r="L3" s="38"/>
      <c r="M3" s="38"/>
    </row>
    <row r="4" spans="1:13" x14ac:dyDescent="0.25">
      <c r="H4" s="38"/>
      <c r="I4" s="38"/>
      <c r="J4" s="38"/>
      <c r="K4" s="38"/>
      <c r="L4" s="38"/>
      <c r="M4" s="38"/>
    </row>
    <row r="5" spans="1:13" x14ac:dyDescent="0.25">
      <c r="H5" s="38"/>
      <c r="I5" s="38"/>
      <c r="J5" s="38"/>
      <c r="K5" s="38"/>
      <c r="L5" s="38"/>
      <c r="M5" s="38"/>
    </row>
    <row r="6" spans="1:13" x14ac:dyDescent="0.25">
      <c r="H6" s="38"/>
      <c r="I6" s="38"/>
      <c r="J6" s="38"/>
      <c r="K6" s="38"/>
      <c r="L6" s="38"/>
      <c r="M6" s="38"/>
    </row>
    <row r="7" spans="1:13" x14ac:dyDescent="0.25">
      <c r="H7" s="38"/>
      <c r="I7" s="38"/>
      <c r="J7" s="38"/>
      <c r="K7" s="38"/>
      <c r="L7" s="38"/>
      <c r="M7" s="38"/>
    </row>
    <row r="8" spans="1:13" x14ac:dyDescent="0.25">
      <c r="H8" s="38"/>
      <c r="I8" s="38"/>
      <c r="J8" s="38"/>
      <c r="K8" s="38"/>
      <c r="L8" s="38"/>
      <c r="M8" s="38"/>
    </row>
    <row r="9" spans="1:13" ht="34.5" customHeight="1" x14ac:dyDescent="0.25">
      <c r="H9" s="38"/>
      <c r="I9" s="38"/>
      <c r="J9" s="38"/>
      <c r="K9" s="38"/>
      <c r="L9" s="38"/>
      <c r="M9" s="38"/>
    </row>
    <row r="11" spans="1:13" x14ac:dyDescent="0.25">
      <c r="A11" s="12" t="s">
        <v>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27.75" customHeight="1" thickBot="1" x14ac:dyDescent="0.3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</row>
    <row r="14" spans="1:13" ht="99.75" customHeight="1" thickBot="1" x14ac:dyDescent="0.3">
      <c r="A14" s="13" t="s">
        <v>2</v>
      </c>
      <c r="B14" s="13" t="s">
        <v>3</v>
      </c>
      <c r="C14" s="15" t="s">
        <v>4</v>
      </c>
      <c r="D14" s="16"/>
      <c r="E14" s="16"/>
      <c r="F14" s="16"/>
      <c r="G14" s="16"/>
      <c r="H14" s="16"/>
      <c r="I14" s="16"/>
      <c r="J14" s="17"/>
      <c r="K14" s="13" t="s">
        <v>5</v>
      </c>
    </row>
    <row r="15" spans="1:13" ht="53.25" customHeight="1" thickBot="1" x14ac:dyDescent="0.3">
      <c r="A15" s="14"/>
      <c r="B15" s="14"/>
      <c r="C15" s="1" t="s">
        <v>6</v>
      </c>
      <c r="D15" s="1">
        <v>2014</v>
      </c>
      <c r="E15" s="1">
        <v>2015</v>
      </c>
      <c r="F15" s="1">
        <v>2016</v>
      </c>
      <c r="G15" s="1">
        <v>2017</v>
      </c>
      <c r="H15" s="1">
        <v>2018</v>
      </c>
      <c r="I15" s="1">
        <v>2019</v>
      </c>
      <c r="J15" s="1">
        <v>2020</v>
      </c>
      <c r="K15" s="14"/>
    </row>
    <row r="16" spans="1:13" ht="64.5" customHeight="1" thickBot="1" x14ac:dyDescent="0.3">
      <c r="A16" s="2" t="s">
        <v>7</v>
      </c>
      <c r="B16" s="3" t="s">
        <v>8</v>
      </c>
      <c r="C16" s="8">
        <f>SUM(B19,C21)</f>
        <v>6555.5</v>
      </c>
      <c r="D16" s="8">
        <f t="shared" ref="D16:J16" si="0">SUM(C19,D21)</f>
        <v>738.1</v>
      </c>
      <c r="E16" s="8">
        <f t="shared" si="0"/>
        <v>522.4</v>
      </c>
      <c r="F16" s="8">
        <f t="shared" si="0"/>
        <v>888</v>
      </c>
      <c r="G16" s="8">
        <f t="shared" si="0"/>
        <v>1005</v>
      </c>
      <c r="H16" s="8">
        <f t="shared" si="0"/>
        <v>1134</v>
      </c>
      <c r="I16" s="8">
        <f t="shared" si="0"/>
        <v>1134</v>
      </c>
      <c r="J16" s="8">
        <f t="shared" si="0"/>
        <v>1134</v>
      </c>
      <c r="K16" s="1" t="s">
        <v>9</v>
      </c>
    </row>
    <row r="17" spans="1:11" ht="23.25" customHeight="1" thickBot="1" x14ac:dyDescent="0.3">
      <c r="A17" s="2" t="s">
        <v>10</v>
      </c>
      <c r="B17" s="3" t="s">
        <v>11</v>
      </c>
      <c r="C17" s="8">
        <f>SUM(C19,C21)</f>
        <v>6555.5</v>
      </c>
      <c r="D17" s="8">
        <f t="shared" ref="D17:J17" si="1">SUM(D19,D21)</f>
        <v>738.1</v>
      </c>
      <c r="E17" s="8">
        <f t="shared" si="1"/>
        <v>522.4</v>
      </c>
      <c r="F17" s="8">
        <f t="shared" si="1"/>
        <v>888</v>
      </c>
      <c r="G17" s="8">
        <f t="shared" si="1"/>
        <v>1005</v>
      </c>
      <c r="H17" s="8">
        <f t="shared" si="1"/>
        <v>1134</v>
      </c>
      <c r="I17" s="8">
        <f t="shared" si="1"/>
        <v>1134</v>
      </c>
      <c r="J17" s="8">
        <f t="shared" si="1"/>
        <v>1134</v>
      </c>
      <c r="K17" s="1"/>
    </row>
    <row r="18" spans="1:11" ht="26.25" customHeight="1" thickBot="1" x14ac:dyDescent="0.3">
      <c r="A18" s="2" t="s">
        <v>12</v>
      </c>
      <c r="B18" s="3" t="s">
        <v>13</v>
      </c>
      <c r="C18" s="8">
        <f>C19</f>
        <v>0</v>
      </c>
      <c r="D18" s="8">
        <f t="shared" ref="D18:J18" si="2">D19</f>
        <v>0</v>
      </c>
      <c r="E18" s="8">
        <f t="shared" si="2"/>
        <v>0</v>
      </c>
      <c r="F18" s="8">
        <f t="shared" si="2"/>
        <v>0</v>
      </c>
      <c r="G18" s="8">
        <f t="shared" si="2"/>
        <v>0</v>
      </c>
      <c r="H18" s="8">
        <f t="shared" si="2"/>
        <v>0</v>
      </c>
      <c r="I18" s="8">
        <f t="shared" si="2"/>
        <v>0</v>
      </c>
      <c r="J18" s="8">
        <f t="shared" si="2"/>
        <v>0</v>
      </c>
      <c r="K18" s="1" t="s">
        <v>9</v>
      </c>
    </row>
    <row r="19" spans="1:11" ht="18.75" customHeight="1" thickBot="1" x14ac:dyDescent="0.3">
      <c r="A19" s="2" t="s">
        <v>14</v>
      </c>
      <c r="B19" s="3" t="s">
        <v>11</v>
      </c>
      <c r="C19" s="8">
        <f>SUM(C28,C44,C60)</f>
        <v>0</v>
      </c>
      <c r="D19" s="8">
        <f t="shared" ref="D19:J19" si="3">SUM(D28,D44,D60)</f>
        <v>0</v>
      </c>
      <c r="E19" s="8">
        <f t="shared" si="3"/>
        <v>0</v>
      </c>
      <c r="F19" s="8">
        <f t="shared" si="3"/>
        <v>0</v>
      </c>
      <c r="G19" s="8">
        <f t="shared" si="3"/>
        <v>0</v>
      </c>
      <c r="H19" s="8">
        <f t="shared" si="3"/>
        <v>0</v>
      </c>
      <c r="I19" s="8">
        <f t="shared" si="3"/>
        <v>0</v>
      </c>
      <c r="J19" s="8">
        <f t="shared" si="3"/>
        <v>0</v>
      </c>
      <c r="K19" s="1"/>
    </row>
    <row r="20" spans="1:11" ht="24" customHeight="1" thickBot="1" x14ac:dyDescent="0.3">
      <c r="A20" s="2">
        <v>5</v>
      </c>
      <c r="B20" s="3" t="s">
        <v>15</v>
      </c>
      <c r="C20" s="8">
        <f>C21</f>
        <v>6555.5</v>
      </c>
      <c r="D20" s="8">
        <f t="shared" ref="D20:J20" si="4">D21</f>
        <v>738.1</v>
      </c>
      <c r="E20" s="8">
        <f t="shared" si="4"/>
        <v>522.4</v>
      </c>
      <c r="F20" s="8">
        <f t="shared" si="4"/>
        <v>888</v>
      </c>
      <c r="G20" s="8">
        <f t="shared" si="4"/>
        <v>1005</v>
      </c>
      <c r="H20" s="8">
        <f t="shared" si="4"/>
        <v>1134</v>
      </c>
      <c r="I20" s="8">
        <f t="shared" si="4"/>
        <v>1134</v>
      </c>
      <c r="J20" s="8">
        <f t="shared" si="4"/>
        <v>1134</v>
      </c>
      <c r="K20" s="1" t="s">
        <v>9</v>
      </c>
    </row>
    <row r="21" spans="1:11" ht="19.5" customHeight="1" thickBot="1" x14ac:dyDescent="0.3">
      <c r="A21" s="2">
        <v>6</v>
      </c>
      <c r="B21" s="3" t="s">
        <v>11</v>
      </c>
      <c r="C21" s="8">
        <f>SUM(C31,C52,C63)</f>
        <v>6555.5</v>
      </c>
      <c r="D21" s="8">
        <f t="shared" ref="D21:J21" si="5">SUM(D31,D52,D63)</f>
        <v>738.1</v>
      </c>
      <c r="E21" s="8">
        <f t="shared" si="5"/>
        <v>522.4</v>
      </c>
      <c r="F21" s="8">
        <f t="shared" si="5"/>
        <v>888</v>
      </c>
      <c r="G21" s="8">
        <f t="shared" si="5"/>
        <v>1005</v>
      </c>
      <c r="H21" s="8">
        <f t="shared" si="5"/>
        <v>1134</v>
      </c>
      <c r="I21" s="8">
        <f t="shared" si="5"/>
        <v>1134</v>
      </c>
      <c r="J21" s="8">
        <f t="shared" si="5"/>
        <v>1134</v>
      </c>
      <c r="K21" s="1"/>
    </row>
    <row r="22" spans="1:11" ht="24" customHeight="1" thickBot="1" x14ac:dyDescent="0.3">
      <c r="A22" s="2">
        <v>7</v>
      </c>
      <c r="B22" s="18" t="s">
        <v>16</v>
      </c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46.5" customHeight="1" thickBot="1" x14ac:dyDescent="0.3">
      <c r="A23" s="2">
        <v>8</v>
      </c>
      <c r="B23" s="3" t="s">
        <v>17</v>
      </c>
      <c r="C23" s="8">
        <f>SUM(C28,C31)</f>
        <v>3795.1</v>
      </c>
      <c r="D23" s="8">
        <f t="shared" ref="D23:J23" si="6">SUM(D28,D31)</f>
        <v>388.7</v>
      </c>
      <c r="E23" s="8">
        <f t="shared" si="6"/>
        <v>242.4</v>
      </c>
      <c r="F23" s="8">
        <f t="shared" si="6"/>
        <v>538</v>
      </c>
      <c r="G23" s="8">
        <f t="shared" si="6"/>
        <v>655</v>
      </c>
      <c r="H23" s="8">
        <f t="shared" si="6"/>
        <v>657</v>
      </c>
      <c r="I23" s="8">
        <f t="shared" si="6"/>
        <v>657</v>
      </c>
      <c r="J23" s="8">
        <f t="shared" si="6"/>
        <v>657</v>
      </c>
      <c r="K23" s="1" t="s">
        <v>9</v>
      </c>
    </row>
    <row r="24" spans="1:11" ht="24" customHeight="1" thickBot="1" x14ac:dyDescent="0.3">
      <c r="A24" s="2">
        <v>9</v>
      </c>
      <c r="B24" s="3" t="s">
        <v>11</v>
      </c>
      <c r="C24" s="8">
        <f>SUM(C28,C31)</f>
        <v>3795.1</v>
      </c>
      <c r="D24" s="8">
        <f t="shared" ref="D24:J24" si="7">SUM(D28,D31)</f>
        <v>388.7</v>
      </c>
      <c r="E24" s="8">
        <f t="shared" si="7"/>
        <v>242.4</v>
      </c>
      <c r="F24" s="8">
        <f t="shared" si="7"/>
        <v>538</v>
      </c>
      <c r="G24" s="8">
        <f t="shared" si="7"/>
        <v>655</v>
      </c>
      <c r="H24" s="8">
        <f t="shared" si="7"/>
        <v>657</v>
      </c>
      <c r="I24" s="8">
        <f t="shared" si="7"/>
        <v>657</v>
      </c>
      <c r="J24" s="8">
        <f t="shared" si="7"/>
        <v>657</v>
      </c>
      <c r="K24" s="1"/>
    </row>
    <row r="25" spans="1:11" ht="15.75" customHeight="1" thickBot="1" x14ac:dyDescent="0.3">
      <c r="A25" s="2">
        <v>10</v>
      </c>
      <c r="B25" s="15" t="s">
        <v>18</v>
      </c>
      <c r="C25" s="16"/>
      <c r="D25" s="16"/>
      <c r="E25" s="16"/>
      <c r="F25" s="16"/>
      <c r="G25" s="16"/>
      <c r="H25" s="16"/>
      <c r="I25" s="16"/>
      <c r="J25" s="16"/>
      <c r="K25" s="17"/>
    </row>
    <row r="26" spans="1:11" ht="36" customHeight="1" x14ac:dyDescent="0.25">
      <c r="A26" s="13">
        <v>11</v>
      </c>
      <c r="B26" s="33" t="s">
        <v>32</v>
      </c>
      <c r="C26" s="21">
        <f>C28</f>
        <v>0</v>
      </c>
      <c r="D26" s="21">
        <f t="shared" ref="D26:J26" si="8">D28</f>
        <v>0</v>
      </c>
      <c r="E26" s="21">
        <f t="shared" si="8"/>
        <v>0</v>
      </c>
      <c r="F26" s="21">
        <f t="shared" si="8"/>
        <v>0</v>
      </c>
      <c r="G26" s="21">
        <f t="shared" si="8"/>
        <v>0</v>
      </c>
      <c r="H26" s="21">
        <f t="shared" si="8"/>
        <v>0</v>
      </c>
      <c r="I26" s="21">
        <f t="shared" si="8"/>
        <v>0</v>
      </c>
      <c r="J26" s="21">
        <f t="shared" si="8"/>
        <v>0</v>
      </c>
      <c r="K26" s="13" t="s">
        <v>9</v>
      </c>
    </row>
    <row r="27" spans="1:11" ht="22.5" customHeight="1" thickBot="1" x14ac:dyDescent="0.3">
      <c r="A27" s="14"/>
      <c r="B27" s="37"/>
      <c r="C27" s="22"/>
      <c r="D27" s="22"/>
      <c r="E27" s="22"/>
      <c r="F27" s="22"/>
      <c r="G27" s="22"/>
      <c r="H27" s="22"/>
      <c r="I27" s="22"/>
      <c r="J27" s="22"/>
      <c r="K27" s="14"/>
    </row>
    <row r="28" spans="1:11" ht="16.5" thickBot="1" x14ac:dyDescent="0.3">
      <c r="A28" s="2">
        <v>12</v>
      </c>
      <c r="B28" s="3" t="s">
        <v>11</v>
      </c>
      <c r="C28" s="8">
        <f>SUM(D28:J28)</f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3"/>
    </row>
    <row r="29" spans="1:11" ht="16.5" thickBot="1" x14ac:dyDescent="0.3">
      <c r="A29" s="2">
        <v>13</v>
      </c>
      <c r="B29" s="15" t="s">
        <v>19</v>
      </c>
      <c r="C29" s="16"/>
      <c r="D29" s="16"/>
      <c r="E29" s="16"/>
      <c r="F29" s="16"/>
      <c r="G29" s="16"/>
      <c r="H29" s="16"/>
      <c r="I29" s="16"/>
      <c r="J29" s="16"/>
      <c r="K29" s="17"/>
    </row>
    <row r="30" spans="1:11" ht="69" customHeight="1" thickBot="1" x14ac:dyDescent="0.3">
      <c r="A30" s="2">
        <v>14</v>
      </c>
      <c r="B30" s="3" t="s">
        <v>20</v>
      </c>
      <c r="C30" s="9">
        <v>3795.1</v>
      </c>
      <c r="D30" s="8">
        <v>388.7</v>
      </c>
      <c r="E30" s="8">
        <v>242.4</v>
      </c>
      <c r="F30" s="8">
        <v>538</v>
      </c>
      <c r="G30" s="8">
        <v>655</v>
      </c>
      <c r="H30" s="8">
        <v>657</v>
      </c>
      <c r="I30" s="8">
        <v>657</v>
      </c>
      <c r="J30" s="8">
        <v>657</v>
      </c>
      <c r="K30" s="1" t="s">
        <v>9</v>
      </c>
    </row>
    <row r="31" spans="1:11" ht="24.75" customHeight="1" thickBot="1" x14ac:dyDescent="0.3">
      <c r="A31" s="2">
        <v>15</v>
      </c>
      <c r="B31" s="3" t="s">
        <v>11</v>
      </c>
      <c r="C31" s="9">
        <f>SUM(C34,C37)</f>
        <v>3795.1</v>
      </c>
      <c r="D31" s="9">
        <f t="shared" ref="D31:J31" si="9">SUM(D34,D37)</f>
        <v>388.7</v>
      </c>
      <c r="E31" s="9">
        <f t="shared" si="9"/>
        <v>242.4</v>
      </c>
      <c r="F31" s="9">
        <f t="shared" si="9"/>
        <v>538</v>
      </c>
      <c r="G31" s="9">
        <f t="shared" si="9"/>
        <v>655</v>
      </c>
      <c r="H31" s="9">
        <f t="shared" si="9"/>
        <v>657</v>
      </c>
      <c r="I31" s="9">
        <f t="shared" si="9"/>
        <v>657</v>
      </c>
      <c r="J31" s="9">
        <f t="shared" si="9"/>
        <v>657</v>
      </c>
      <c r="K31" s="1"/>
    </row>
    <row r="32" spans="1:11" ht="219.75" customHeight="1" x14ac:dyDescent="0.25">
      <c r="A32" s="13">
        <v>16</v>
      </c>
      <c r="B32" s="23" t="s">
        <v>21</v>
      </c>
      <c r="C32" s="25">
        <f>C34</f>
        <v>1695.1</v>
      </c>
      <c r="D32" s="25">
        <f t="shared" ref="D32:J32" si="10">D34</f>
        <v>388.7</v>
      </c>
      <c r="E32" s="25">
        <f t="shared" si="10"/>
        <v>242.4</v>
      </c>
      <c r="F32" s="25">
        <f t="shared" si="10"/>
        <v>338</v>
      </c>
      <c r="G32" s="25">
        <f t="shared" si="10"/>
        <v>255</v>
      </c>
      <c r="H32" s="25">
        <f t="shared" si="10"/>
        <v>157</v>
      </c>
      <c r="I32" s="25">
        <f t="shared" si="10"/>
        <v>157</v>
      </c>
      <c r="J32" s="25">
        <f t="shared" si="10"/>
        <v>157</v>
      </c>
      <c r="K32" s="4" t="s">
        <v>22</v>
      </c>
    </row>
    <row r="33" spans="1:11" ht="16.5" customHeight="1" thickBot="1" x14ac:dyDescent="0.3">
      <c r="A33" s="14"/>
      <c r="B33" s="24"/>
      <c r="C33" s="26"/>
      <c r="D33" s="26"/>
      <c r="E33" s="26"/>
      <c r="F33" s="26"/>
      <c r="G33" s="26"/>
      <c r="H33" s="26"/>
      <c r="I33" s="26"/>
      <c r="J33" s="26"/>
      <c r="K33" s="1" t="s">
        <v>23</v>
      </c>
    </row>
    <row r="34" spans="1:11" ht="16.5" thickBot="1" x14ac:dyDescent="0.3">
      <c r="A34" s="2">
        <v>17</v>
      </c>
      <c r="B34" s="3" t="s">
        <v>11</v>
      </c>
      <c r="C34" s="9">
        <f>SUM(D34:J34)</f>
        <v>1695.1</v>
      </c>
      <c r="D34" s="8">
        <v>388.7</v>
      </c>
      <c r="E34" s="8">
        <v>242.4</v>
      </c>
      <c r="F34" s="8">
        <v>338</v>
      </c>
      <c r="G34" s="8">
        <v>255</v>
      </c>
      <c r="H34" s="8">
        <v>157</v>
      </c>
      <c r="I34" s="8">
        <v>157</v>
      </c>
      <c r="J34" s="8">
        <v>157</v>
      </c>
      <c r="K34" s="1"/>
    </row>
    <row r="35" spans="1:11" ht="15" customHeight="1" x14ac:dyDescent="0.25">
      <c r="A35" s="13">
        <v>18</v>
      </c>
      <c r="B35" s="33" t="s">
        <v>31</v>
      </c>
      <c r="C35" s="25">
        <f>C37</f>
        <v>2100</v>
      </c>
      <c r="D35" s="25">
        <f t="shared" ref="D35:J35" si="11">D37</f>
        <v>0</v>
      </c>
      <c r="E35" s="25">
        <f t="shared" si="11"/>
        <v>0</v>
      </c>
      <c r="F35" s="25">
        <f t="shared" si="11"/>
        <v>200</v>
      </c>
      <c r="G35" s="25">
        <f t="shared" si="11"/>
        <v>400</v>
      </c>
      <c r="H35" s="25">
        <f t="shared" si="11"/>
        <v>500</v>
      </c>
      <c r="I35" s="25">
        <f t="shared" si="11"/>
        <v>500</v>
      </c>
      <c r="J35" s="25">
        <f t="shared" si="11"/>
        <v>500</v>
      </c>
      <c r="K35" s="13">
        <v>11</v>
      </c>
    </row>
    <row r="36" spans="1:11" ht="127.5" customHeight="1" thickBot="1" x14ac:dyDescent="0.3">
      <c r="A36" s="14"/>
      <c r="B36" s="37"/>
      <c r="C36" s="26"/>
      <c r="D36" s="26"/>
      <c r="E36" s="26"/>
      <c r="F36" s="26"/>
      <c r="G36" s="26"/>
      <c r="H36" s="26"/>
      <c r="I36" s="26"/>
      <c r="J36" s="26"/>
      <c r="K36" s="14"/>
    </row>
    <row r="37" spans="1:11" ht="16.5" thickBot="1" x14ac:dyDescent="0.3">
      <c r="A37" s="2">
        <v>19</v>
      </c>
      <c r="B37" s="3" t="s">
        <v>11</v>
      </c>
      <c r="C37" s="9">
        <f>SUM(D37:J37)</f>
        <v>2100</v>
      </c>
      <c r="D37" s="8">
        <v>0</v>
      </c>
      <c r="E37" s="8">
        <v>0</v>
      </c>
      <c r="F37" s="8">
        <v>200</v>
      </c>
      <c r="G37" s="8">
        <v>400</v>
      </c>
      <c r="H37" s="8">
        <v>500</v>
      </c>
      <c r="I37" s="8">
        <v>500</v>
      </c>
      <c r="J37" s="8">
        <v>500</v>
      </c>
      <c r="K37" s="1"/>
    </row>
    <row r="38" spans="1:11" ht="31.5" customHeight="1" thickBot="1" x14ac:dyDescent="0.3">
      <c r="A38" s="2">
        <v>20</v>
      </c>
      <c r="B38" s="27" t="s">
        <v>24</v>
      </c>
      <c r="C38" s="28"/>
      <c r="D38" s="28"/>
      <c r="E38" s="28"/>
      <c r="F38" s="28"/>
      <c r="G38" s="28"/>
      <c r="H38" s="28"/>
      <c r="I38" s="28"/>
      <c r="J38" s="28"/>
      <c r="K38" s="29"/>
    </row>
    <row r="39" spans="1:11" ht="48" customHeight="1" thickBot="1" x14ac:dyDescent="0.3">
      <c r="A39" s="2">
        <v>21</v>
      </c>
      <c r="B39" s="3" t="s">
        <v>25</v>
      </c>
      <c r="C39" s="8">
        <f>SUM(C44,C47)</f>
        <v>1699.5</v>
      </c>
      <c r="D39" s="8">
        <f t="shared" ref="D39:J39" si="12">SUM(D44,D47)</f>
        <v>249.5</v>
      </c>
      <c r="E39" s="8">
        <f t="shared" si="12"/>
        <v>200</v>
      </c>
      <c r="F39" s="8">
        <f t="shared" si="12"/>
        <v>250</v>
      </c>
      <c r="G39" s="8">
        <f t="shared" si="12"/>
        <v>250</v>
      </c>
      <c r="H39" s="8">
        <f t="shared" si="12"/>
        <v>250</v>
      </c>
      <c r="I39" s="8">
        <f t="shared" si="12"/>
        <v>250</v>
      </c>
      <c r="J39" s="8">
        <f t="shared" si="12"/>
        <v>250</v>
      </c>
      <c r="K39" s="1" t="s">
        <v>9</v>
      </c>
    </row>
    <row r="40" spans="1:11" ht="27" customHeight="1" thickBot="1" x14ac:dyDescent="0.3">
      <c r="A40" s="2">
        <v>22</v>
      </c>
      <c r="B40" s="3" t="s">
        <v>11</v>
      </c>
      <c r="C40" s="8">
        <f>SUM(C44,C47)</f>
        <v>1699.5</v>
      </c>
      <c r="D40" s="8">
        <f t="shared" ref="D40:J40" si="13">SUM(D44,D47)</f>
        <v>249.5</v>
      </c>
      <c r="E40" s="8">
        <f t="shared" si="13"/>
        <v>200</v>
      </c>
      <c r="F40" s="8">
        <f t="shared" si="13"/>
        <v>250</v>
      </c>
      <c r="G40" s="8">
        <f t="shared" si="13"/>
        <v>250</v>
      </c>
      <c r="H40" s="8">
        <f t="shared" si="13"/>
        <v>250</v>
      </c>
      <c r="I40" s="8">
        <f t="shared" si="13"/>
        <v>250</v>
      </c>
      <c r="J40" s="8">
        <f t="shared" si="13"/>
        <v>250</v>
      </c>
      <c r="K40" s="1"/>
    </row>
    <row r="41" spans="1:11" ht="16.5" thickBot="1" x14ac:dyDescent="0.3">
      <c r="A41" s="2">
        <v>23</v>
      </c>
      <c r="B41" s="15" t="s">
        <v>18</v>
      </c>
      <c r="C41" s="16"/>
      <c r="D41" s="16"/>
      <c r="E41" s="16"/>
      <c r="F41" s="16"/>
      <c r="G41" s="16"/>
      <c r="H41" s="16"/>
      <c r="I41" s="16"/>
      <c r="J41" s="16"/>
      <c r="K41" s="17"/>
    </row>
    <row r="42" spans="1:11" ht="15" customHeight="1" x14ac:dyDescent="0.25">
      <c r="A42" s="13">
        <v>24</v>
      </c>
      <c r="B42" s="33" t="s">
        <v>32</v>
      </c>
      <c r="C42" s="30">
        <f>C44</f>
        <v>0</v>
      </c>
      <c r="D42" s="30">
        <f t="shared" ref="D42:J42" si="14">D44</f>
        <v>0</v>
      </c>
      <c r="E42" s="30">
        <f t="shared" si="14"/>
        <v>0</v>
      </c>
      <c r="F42" s="30">
        <f t="shared" si="14"/>
        <v>0</v>
      </c>
      <c r="G42" s="30">
        <f t="shared" si="14"/>
        <v>0</v>
      </c>
      <c r="H42" s="30">
        <f t="shared" si="14"/>
        <v>0</v>
      </c>
      <c r="I42" s="30">
        <f t="shared" si="14"/>
        <v>0</v>
      </c>
      <c r="J42" s="30">
        <f t="shared" si="14"/>
        <v>0</v>
      </c>
      <c r="K42" s="13" t="s">
        <v>9</v>
      </c>
    </row>
    <row r="43" spans="1:11" ht="66.75" customHeight="1" thickBot="1" x14ac:dyDescent="0.3">
      <c r="A43" s="14"/>
      <c r="B43" s="37"/>
      <c r="C43" s="31"/>
      <c r="D43" s="31"/>
      <c r="E43" s="31"/>
      <c r="F43" s="31"/>
      <c r="G43" s="31"/>
      <c r="H43" s="31"/>
      <c r="I43" s="31"/>
      <c r="J43" s="31"/>
      <c r="K43" s="14"/>
    </row>
    <row r="44" spans="1:11" ht="16.5" thickBot="1" x14ac:dyDescent="0.3">
      <c r="A44" s="2">
        <v>25</v>
      </c>
      <c r="B44" s="3" t="s">
        <v>11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"/>
    </row>
    <row r="45" spans="1:11" ht="18" customHeight="1" thickBot="1" x14ac:dyDescent="0.3">
      <c r="A45" s="2">
        <v>26</v>
      </c>
      <c r="B45" s="15" t="s">
        <v>19</v>
      </c>
      <c r="C45" s="16"/>
      <c r="D45" s="16"/>
      <c r="E45" s="16"/>
      <c r="F45" s="16"/>
      <c r="G45" s="16"/>
      <c r="H45" s="16"/>
      <c r="I45" s="16"/>
      <c r="J45" s="16"/>
      <c r="K45" s="17"/>
    </row>
    <row r="46" spans="1:11" ht="71.25" customHeight="1" thickBot="1" x14ac:dyDescent="0.3">
      <c r="A46" s="2">
        <v>27</v>
      </c>
      <c r="B46" s="1" t="s">
        <v>20</v>
      </c>
      <c r="C46" s="8">
        <f>C52</f>
        <v>1699.5</v>
      </c>
      <c r="D46" s="8">
        <f t="shared" ref="D46:J46" si="15">D52</f>
        <v>249.5</v>
      </c>
      <c r="E46" s="8">
        <f t="shared" si="15"/>
        <v>200</v>
      </c>
      <c r="F46" s="8">
        <f t="shared" si="15"/>
        <v>250</v>
      </c>
      <c r="G46" s="8" t="s">
        <v>23</v>
      </c>
      <c r="H46" s="8">
        <f t="shared" si="15"/>
        <v>250</v>
      </c>
      <c r="I46" s="8">
        <f t="shared" si="15"/>
        <v>250</v>
      </c>
      <c r="J46" s="8">
        <f t="shared" si="15"/>
        <v>250</v>
      </c>
      <c r="K46" s="1"/>
    </row>
    <row r="47" spans="1:11" ht="25.5" customHeight="1" thickBot="1" x14ac:dyDescent="0.3">
      <c r="A47" s="2">
        <v>28</v>
      </c>
      <c r="B47" s="3" t="s">
        <v>11</v>
      </c>
      <c r="C47" s="8">
        <f>SUM(D47:J47)</f>
        <v>1699.5</v>
      </c>
      <c r="D47" s="8">
        <f t="shared" ref="D47:J47" si="16">D52</f>
        <v>249.5</v>
      </c>
      <c r="E47" s="8">
        <f t="shared" si="16"/>
        <v>200</v>
      </c>
      <c r="F47" s="8">
        <f t="shared" si="16"/>
        <v>250</v>
      </c>
      <c r="G47" s="8">
        <f t="shared" si="16"/>
        <v>250</v>
      </c>
      <c r="H47" s="8">
        <f t="shared" si="16"/>
        <v>250</v>
      </c>
      <c r="I47" s="8">
        <f t="shared" si="16"/>
        <v>250</v>
      </c>
      <c r="J47" s="8">
        <f t="shared" si="16"/>
        <v>250</v>
      </c>
      <c r="K47" s="1"/>
    </row>
    <row r="48" spans="1:11" ht="139.5" customHeight="1" x14ac:dyDescent="0.25">
      <c r="A48" s="13">
        <v>29</v>
      </c>
      <c r="B48" s="33" t="s">
        <v>26</v>
      </c>
      <c r="C48" s="21">
        <f>C52</f>
        <v>1699.5</v>
      </c>
      <c r="D48" s="21">
        <f t="shared" ref="D48:J48" si="17">D52</f>
        <v>249.5</v>
      </c>
      <c r="E48" s="21">
        <f t="shared" si="17"/>
        <v>200</v>
      </c>
      <c r="F48" s="21">
        <f t="shared" si="17"/>
        <v>250</v>
      </c>
      <c r="G48" s="21">
        <f t="shared" si="17"/>
        <v>250</v>
      </c>
      <c r="H48" s="21">
        <f t="shared" si="17"/>
        <v>250</v>
      </c>
      <c r="I48" s="21">
        <f t="shared" si="17"/>
        <v>250</v>
      </c>
      <c r="J48" s="21">
        <f t="shared" si="17"/>
        <v>250</v>
      </c>
      <c r="K48" s="13" t="s">
        <v>27</v>
      </c>
    </row>
    <row r="49" spans="1:11" ht="15" hidden="1" customHeight="1" x14ac:dyDescent="0.25">
      <c r="A49" s="32"/>
      <c r="B49" s="34"/>
      <c r="C49" s="36"/>
      <c r="D49" s="36"/>
      <c r="E49" s="36"/>
      <c r="F49" s="36"/>
      <c r="G49" s="36"/>
      <c r="H49" s="36"/>
      <c r="I49" s="36"/>
      <c r="J49" s="36"/>
      <c r="K49" s="32"/>
    </row>
    <row r="50" spans="1:11" ht="15" hidden="1" customHeight="1" x14ac:dyDescent="0.25">
      <c r="A50" s="32"/>
      <c r="B50" s="34"/>
      <c r="C50" s="36"/>
      <c r="D50" s="36"/>
      <c r="E50" s="36"/>
      <c r="F50" s="36"/>
      <c r="G50" s="36"/>
      <c r="H50" s="36"/>
      <c r="I50" s="36"/>
      <c r="J50" s="36"/>
      <c r="K50" s="32"/>
    </row>
    <row r="51" spans="1:11" ht="3" customHeight="1" thickBot="1" x14ac:dyDescent="0.3">
      <c r="A51" s="14"/>
      <c r="B51" s="35"/>
      <c r="C51" s="22"/>
      <c r="D51" s="22"/>
      <c r="E51" s="22"/>
      <c r="F51" s="22"/>
      <c r="G51" s="22"/>
      <c r="H51" s="22"/>
      <c r="I51" s="22"/>
      <c r="J51" s="22"/>
      <c r="K51" s="14"/>
    </row>
    <row r="52" spans="1:11" ht="21" customHeight="1" thickBot="1" x14ac:dyDescent="0.3">
      <c r="A52" s="5">
        <v>30</v>
      </c>
      <c r="B52" s="6" t="s">
        <v>11</v>
      </c>
      <c r="C52" s="11">
        <f>SUM(D52:J52)</f>
        <v>1699.5</v>
      </c>
      <c r="D52" s="11">
        <v>249.5</v>
      </c>
      <c r="E52" s="11">
        <v>200</v>
      </c>
      <c r="F52" s="11">
        <v>250</v>
      </c>
      <c r="G52" s="11">
        <v>250</v>
      </c>
      <c r="H52" s="11">
        <v>250</v>
      </c>
      <c r="I52" s="11">
        <v>250</v>
      </c>
      <c r="J52" s="11">
        <v>250</v>
      </c>
      <c r="K52" s="7"/>
    </row>
    <row r="53" spans="1:11" ht="25.5" customHeight="1" thickBot="1" x14ac:dyDescent="0.3">
      <c r="A53" s="2">
        <v>31</v>
      </c>
      <c r="B53" s="18" t="s">
        <v>28</v>
      </c>
      <c r="C53" s="19"/>
      <c r="D53" s="19"/>
      <c r="E53" s="19"/>
      <c r="F53" s="19"/>
      <c r="G53" s="19"/>
      <c r="H53" s="19"/>
      <c r="I53" s="19"/>
      <c r="J53" s="19"/>
      <c r="K53" s="20"/>
    </row>
    <row r="54" spans="1:11" ht="15" customHeight="1" x14ac:dyDescent="0.25">
      <c r="A54" s="13">
        <v>32</v>
      </c>
      <c r="B54" s="33" t="s">
        <v>33</v>
      </c>
      <c r="C54" s="21">
        <f>C56</f>
        <v>1060.9000000000001</v>
      </c>
      <c r="D54" s="21">
        <f t="shared" ref="D54:J54" si="18">D56</f>
        <v>99.9</v>
      </c>
      <c r="E54" s="21">
        <f t="shared" si="18"/>
        <v>80</v>
      </c>
      <c r="F54" s="21">
        <f t="shared" si="18"/>
        <v>100</v>
      </c>
      <c r="G54" s="21">
        <f t="shared" si="18"/>
        <v>100</v>
      </c>
      <c r="H54" s="21">
        <f t="shared" si="18"/>
        <v>227</v>
      </c>
      <c r="I54" s="21">
        <f t="shared" si="18"/>
        <v>227</v>
      </c>
      <c r="J54" s="21">
        <f t="shared" si="18"/>
        <v>227</v>
      </c>
      <c r="K54" s="13" t="s">
        <v>9</v>
      </c>
    </row>
    <row r="55" spans="1:11" ht="30.75" customHeight="1" thickBot="1" x14ac:dyDescent="0.3">
      <c r="A55" s="14"/>
      <c r="B55" s="37"/>
      <c r="C55" s="22"/>
      <c r="D55" s="22"/>
      <c r="E55" s="22"/>
      <c r="F55" s="22"/>
      <c r="G55" s="22"/>
      <c r="H55" s="22"/>
      <c r="I55" s="22"/>
      <c r="J55" s="22"/>
      <c r="K55" s="14"/>
    </row>
    <row r="56" spans="1:11" ht="16.5" thickBot="1" x14ac:dyDescent="0.3">
      <c r="A56" s="2">
        <v>33</v>
      </c>
      <c r="B56" s="3" t="s">
        <v>11</v>
      </c>
      <c r="C56" s="8">
        <f>SUM(C60,C63)</f>
        <v>1060.9000000000001</v>
      </c>
      <c r="D56" s="8">
        <f t="shared" ref="D56:J56" si="19">SUM(D60,D63)</f>
        <v>99.9</v>
      </c>
      <c r="E56" s="8">
        <f t="shared" si="19"/>
        <v>80</v>
      </c>
      <c r="F56" s="8">
        <f t="shared" si="19"/>
        <v>100</v>
      </c>
      <c r="G56" s="8">
        <f t="shared" si="19"/>
        <v>100</v>
      </c>
      <c r="H56" s="8">
        <f t="shared" si="19"/>
        <v>227</v>
      </c>
      <c r="I56" s="8">
        <f t="shared" si="19"/>
        <v>227</v>
      </c>
      <c r="J56" s="8">
        <f t="shared" si="19"/>
        <v>227</v>
      </c>
      <c r="K56" s="1"/>
    </row>
    <row r="57" spans="1:11" ht="16.5" thickBot="1" x14ac:dyDescent="0.3">
      <c r="A57" s="2">
        <v>34</v>
      </c>
      <c r="B57" s="15" t="s">
        <v>18</v>
      </c>
      <c r="C57" s="16"/>
      <c r="D57" s="16"/>
      <c r="E57" s="16"/>
      <c r="F57" s="16"/>
      <c r="G57" s="16"/>
      <c r="H57" s="16"/>
      <c r="I57" s="16"/>
      <c r="J57" s="16"/>
      <c r="K57" s="17"/>
    </row>
    <row r="58" spans="1:11" ht="26.25" customHeight="1" x14ac:dyDescent="0.25">
      <c r="A58" s="13">
        <v>35</v>
      </c>
      <c r="B58" s="33" t="s">
        <v>32</v>
      </c>
      <c r="C58" s="21">
        <f>C60</f>
        <v>0</v>
      </c>
      <c r="D58" s="21">
        <f t="shared" ref="D58:J58" si="20">D60</f>
        <v>0</v>
      </c>
      <c r="E58" s="21">
        <f t="shared" si="20"/>
        <v>0</v>
      </c>
      <c r="F58" s="21">
        <f t="shared" si="20"/>
        <v>0</v>
      </c>
      <c r="G58" s="21">
        <f t="shared" si="20"/>
        <v>0</v>
      </c>
      <c r="H58" s="21">
        <f t="shared" si="20"/>
        <v>0</v>
      </c>
      <c r="I58" s="21">
        <f t="shared" si="20"/>
        <v>0</v>
      </c>
      <c r="J58" s="21">
        <f t="shared" si="20"/>
        <v>0</v>
      </c>
      <c r="K58" s="13" t="s">
        <v>9</v>
      </c>
    </row>
    <row r="59" spans="1:11" ht="54" customHeight="1" thickBot="1" x14ac:dyDescent="0.3">
      <c r="A59" s="14"/>
      <c r="B59" s="37"/>
      <c r="C59" s="22"/>
      <c r="D59" s="22"/>
      <c r="E59" s="22"/>
      <c r="F59" s="22"/>
      <c r="G59" s="22"/>
      <c r="H59" s="22"/>
      <c r="I59" s="22"/>
      <c r="J59" s="22"/>
      <c r="K59" s="14"/>
    </row>
    <row r="60" spans="1:11" ht="32.25" customHeight="1" thickBot="1" x14ac:dyDescent="0.3">
      <c r="A60" s="2">
        <v>36</v>
      </c>
      <c r="B60" s="3" t="s">
        <v>11</v>
      </c>
      <c r="C60" s="8">
        <f>SUM(D60:J60)</f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1"/>
    </row>
    <row r="61" spans="1:11" ht="16.5" thickBot="1" x14ac:dyDescent="0.3">
      <c r="A61" s="2">
        <v>37</v>
      </c>
      <c r="B61" s="15" t="s">
        <v>19</v>
      </c>
      <c r="C61" s="16"/>
      <c r="D61" s="16"/>
      <c r="E61" s="16"/>
      <c r="F61" s="16"/>
      <c r="G61" s="16"/>
      <c r="H61" s="16"/>
      <c r="I61" s="16"/>
      <c r="J61" s="16"/>
      <c r="K61" s="17"/>
    </row>
    <row r="62" spans="1:11" ht="83.25" customHeight="1" thickBot="1" x14ac:dyDescent="0.3">
      <c r="A62" s="2">
        <v>38</v>
      </c>
      <c r="B62" s="3" t="s">
        <v>20</v>
      </c>
      <c r="C62" s="8">
        <f>C63</f>
        <v>1060.9000000000001</v>
      </c>
      <c r="D62" s="8">
        <f t="shared" ref="D62:J62" si="21">D63</f>
        <v>99.9</v>
      </c>
      <c r="E62" s="8">
        <f t="shared" si="21"/>
        <v>80</v>
      </c>
      <c r="F62" s="8">
        <f t="shared" si="21"/>
        <v>100</v>
      </c>
      <c r="G62" s="8">
        <f t="shared" si="21"/>
        <v>100</v>
      </c>
      <c r="H62" s="8">
        <f t="shared" si="21"/>
        <v>227</v>
      </c>
      <c r="I62" s="8">
        <f t="shared" si="21"/>
        <v>227</v>
      </c>
      <c r="J62" s="8">
        <f t="shared" si="21"/>
        <v>227</v>
      </c>
      <c r="K62" s="1" t="s">
        <v>9</v>
      </c>
    </row>
    <row r="63" spans="1:11" ht="30.75" customHeight="1" thickBot="1" x14ac:dyDescent="0.3">
      <c r="A63" s="2">
        <v>39</v>
      </c>
      <c r="B63" s="3" t="s">
        <v>11</v>
      </c>
      <c r="C63" s="8">
        <f>SUM(D63:J63)</f>
        <v>1060.9000000000001</v>
      </c>
      <c r="D63" s="8">
        <f t="shared" ref="D63:J63" si="22">D65</f>
        <v>99.9</v>
      </c>
      <c r="E63" s="8">
        <f t="shared" si="22"/>
        <v>80</v>
      </c>
      <c r="F63" s="8">
        <f t="shared" si="22"/>
        <v>100</v>
      </c>
      <c r="G63" s="8">
        <f t="shared" si="22"/>
        <v>100</v>
      </c>
      <c r="H63" s="8">
        <f t="shared" si="22"/>
        <v>227</v>
      </c>
      <c r="I63" s="8">
        <f t="shared" si="22"/>
        <v>227</v>
      </c>
      <c r="J63" s="8">
        <f t="shared" si="22"/>
        <v>227</v>
      </c>
      <c r="K63" s="1"/>
    </row>
    <row r="64" spans="1:11" ht="159.75" customHeight="1" thickBot="1" x14ac:dyDescent="0.3">
      <c r="A64" s="2">
        <v>40</v>
      </c>
      <c r="B64" s="3" t="s">
        <v>29</v>
      </c>
      <c r="C64" s="8">
        <f>C65</f>
        <v>1060.9000000000001</v>
      </c>
      <c r="D64" s="8">
        <f t="shared" ref="D64:J64" si="23">D65</f>
        <v>99.9</v>
      </c>
      <c r="E64" s="8">
        <f t="shared" si="23"/>
        <v>80</v>
      </c>
      <c r="F64" s="8">
        <f t="shared" si="23"/>
        <v>100</v>
      </c>
      <c r="G64" s="8">
        <f t="shared" si="23"/>
        <v>100</v>
      </c>
      <c r="H64" s="8">
        <f t="shared" si="23"/>
        <v>227</v>
      </c>
      <c r="I64" s="8">
        <f t="shared" si="23"/>
        <v>227</v>
      </c>
      <c r="J64" s="8">
        <f t="shared" si="23"/>
        <v>227</v>
      </c>
      <c r="K64" s="1" t="s">
        <v>30</v>
      </c>
    </row>
    <row r="65" spans="1:11" ht="28.5" customHeight="1" thickBot="1" x14ac:dyDescent="0.3">
      <c r="A65" s="2">
        <v>41</v>
      </c>
      <c r="B65" s="3" t="s">
        <v>11</v>
      </c>
      <c r="C65" s="8">
        <f>SUM(D65:J65)</f>
        <v>1060.9000000000001</v>
      </c>
      <c r="D65" s="8">
        <v>99.9</v>
      </c>
      <c r="E65" s="8">
        <v>80</v>
      </c>
      <c r="F65" s="8">
        <v>100</v>
      </c>
      <c r="G65" s="8">
        <v>100</v>
      </c>
      <c r="H65" s="8">
        <v>227</v>
      </c>
      <c r="I65" s="8">
        <v>227</v>
      </c>
      <c r="J65" s="8">
        <v>227</v>
      </c>
      <c r="K65" s="1"/>
    </row>
  </sheetData>
  <mergeCells count="91">
    <mergeCell ref="B54:B55"/>
    <mergeCell ref="B58:B59"/>
    <mergeCell ref="H1:M9"/>
    <mergeCell ref="B26:B27"/>
    <mergeCell ref="B35:B36"/>
    <mergeCell ref="B42:B43"/>
    <mergeCell ref="I58:I59"/>
    <mergeCell ref="J58:J59"/>
    <mergeCell ref="K58:K59"/>
    <mergeCell ref="B53:K53"/>
    <mergeCell ref="H54:H55"/>
    <mergeCell ref="I54:I55"/>
    <mergeCell ref="J54:J55"/>
    <mergeCell ref="G48:G51"/>
    <mergeCell ref="H48:H51"/>
    <mergeCell ref="I48:I51"/>
    <mergeCell ref="B61:K61"/>
    <mergeCell ref="K54:K55"/>
    <mergeCell ref="B57:K57"/>
    <mergeCell ref="A58:A59"/>
    <mergeCell ref="C58:C59"/>
    <mergeCell ref="D58:D59"/>
    <mergeCell ref="E58:E59"/>
    <mergeCell ref="F58:F59"/>
    <mergeCell ref="G58:G59"/>
    <mergeCell ref="H58:H59"/>
    <mergeCell ref="A54:A55"/>
    <mergeCell ref="C54:C55"/>
    <mergeCell ref="D54:D55"/>
    <mergeCell ref="E54:E55"/>
    <mergeCell ref="F54:F55"/>
    <mergeCell ref="G54:G55"/>
    <mergeCell ref="J48:J51"/>
    <mergeCell ref="K48:K51"/>
    <mergeCell ref="J42:J43"/>
    <mergeCell ref="K42:K43"/>
    <mergeCell ref="B45:K45"/>
    <mergeCell ref="F48:F51"/>
    <mergeCell ref="A48:A51"/>
    <mergeCell ref="B48:B51"/>
    <mergeCell ref="C48:C51"/>
    <mergeCell ref="D48:D51"/>
    <mergeCell ref="E48:E51"/>
    <mergeCell ref="B38:K38"/>
    <mergeCell ref="B41:K41"/>
    <mergeCell ref="A42:A43"/>
    <mergeCell ref="C42:C43"/>
    <mergeCell ref="D42:D43"/>
    <mergeCell ref="E42:E43"/>
    <mergeCell ref="F42:F43"/>
    <mergeCell ref="G42:G43"/>
    <mergeCell ref="H42:H43"/>
    <mergeCell ref="I42:I43"/>
    <mergeCell ref="G35:G36"/>
    <mergeCell ref="H35:H36"/>
    <mergeCell ref="I35:I36"/>
    <mergeCell ref="J35:J36"/>
    <mergeCell ref="K35:K36"/>
    <mergeCell ref="A35:A36"/>
    <mergeCell ref="C35:C36"/>
    <mergeCell ref="D35:D36"/>
    <mergeCell ref="E35:E36"/>
    <mergeCell ref="F35:F36"/>
    <mergeCell ref="B29:K29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B22:K22"/>
    <mergeCell ref="B25:K25"/>
    <mergeCell ref="A26:A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A11:M13"/>
    <mergeCell ref="A14:A15"/>
    <mergeCell ref="B14:B15"/>
    <mergeCell ref="C14:J14"/>
    <mergeCell ref="K14:K15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Адм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Батраева</dc:creator>
  <cp:lastModifiedBy>Батраева</cp:lastModifiedBy>
  <cp:lastPrinted>2016-10-26T05:30:54Z</cp:lastPrinted>
  <dcterms:created xsi:type="dcterms:W3CDTF">2016-10-26T04:25:16Z</dcterms:created>
  <dcterms:modified xsi:type="dcterms:W3CDTF">2017-01-10T04:27:49Z</dcterms:modified>
</cp:coreProperties>
</file>