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2995" windowHeight="10545" activeTab="0"/>
  </bookViews>
  <sheets>
    <sheet name="ХВС доступ" sheetId="1" r:id="rId1"/>
    <sheet name="ВО доступ" sheetId="2" r:id="rId2"/>
    <sheet name="ГВС доступ" sheetId="3" r:id="rId3"/>
    <sheet name="ТС доступ" sheetId="4" r:id="rId4"/>
  </sheets>
  <externalReferences>
    <externalReference r:id="rId7"/>
    <externalReference r:id="rId8"/>
    <externalReference r:id="rId9"/>
    <externalReference r:id="rId10"/>
  </externalReferences>
  <definedNames>
    <definedName name="anscount" hidden="1">1</definedName>
    <definedName name="checkCell_1" localSheetId="1">'ВО доступ'!$E$18:$G$27</definedName>
    <definedName name="checkCell_1" localSheetId="2">'ГВС доступ'!$E$18:$G$25</definedName>
    <definedName name="checkCell_1" localSheetId="0">'ХВС доступ'!$E$18:$G$27</definedName>
    <definedName name="checkCell_1">'ТС доступ'!$E$18:$G$25</definedName>
    <definedName name="code" localSheetId="1">'[3]Инструкция'!$B$2</definedName>
    <definedName name="code" localSheetId="2">'[2]Инструкция'!$B$2</definedName>
    <definedName name="code" localSheetId="0">'[4]Инструкция'!$B$2</definedName>
    <definedName name="code">'[1]Инструкция'!$B$2</definedName>
    <definedName name="colorIndexCells" localSheetId="1">'ВО доступ'!$F$1:$G$1</definedName>
    <definedName name="colorIndexCells" localSheetId="2">'ГВС доступ'!$F$1:$G$1</definedName>
    <definedName name="colorIndexCells" localSheetId="0">'ХВС доступ'!$F$1:$G$1</definedName>
    <definedName name="colorIndexCells">'ТС доступ'!$F$1:$G$1</definedName>
    <definedName name="fil" localSheetId="1">'[3]Титульный'!$F$27</definedName>
    <definedName name="fil" localSheetId="2">'[2]Титульный'!$F$27</definedName>
    <definedName name="fil" localSheetId="0">'[4]Титульный'!$F$25</definedName>
    <definedName name="fil">'[1]Титульный'!$F$25</definedName>
    <definedName name="god" localSheetId="1">'[3]Титульный'!$F$18</definedName>
    <definedName name="god" localSheetId="2">'[2]Титульный'!$F$18</definedName>
    <definedName name="god" localSheetId="0">'[4]Титульный'!$F$16</definedName>
    <definedName name="god">'[1]Титульный'!$F$16</definedName>
    <definedName name="NDS_org_priceC" localSheetId="1">'ВО доступ'!$G$1:$G$1</definedName>
    <definedName name="NDS_org_priceC" localSheetId="2">'ГВС доступ'!$G$1:$G$1</definedName>
    <definedName name="NDS_org_priceC" localSheetId="0">'ХВС доступ'!$G$1:$G$1</definedName>
    <definedName name="NDS_org_priceC">'ТС доступ'!$G$1:$G$1</definedName>
    <definedName name="offsetForFormulsPrice" localSheetId="1">'ВО доступ'!$G$3:$G$3</definedName>
    <definedName name="offsetForFormulsPrice" localSheetId="2">'ГВС доступ'!$G$3:$G$3</definedName>
    <definedName name="offsetForFormulsPrice" localSheetId="0">'ХВС доступ'!$G$3:$G$3</definedName>
    <definedName name="offsetForFormulsPrice">'ТС доступ'!$G$3:$G$3</definedName>
    <definedName name="org" localSheetId="1">'[3]Титульный'!$F$25</definedName>
    <definedName name="org" localSheetId="2">'[2]Титульный'!$F$25</definedName>
    <definedName name="org" localSheetId="0">'[4]Титульный'!$F$23</definedName>
    <definedName name="org">'[1]Титульный'!$F$23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d2_q" localSheetId="1">'[3]Титульный'!$F$19</definedName>
    <definedName name="prd2_q" localSheetId="2">'[2]Титульный'!$F$19</definedName>
    <definedName name="prd2_q" localSheetId="0">'[4]Титульный'!$F$17</definedName>
    <definedName name="prd2_q">'[1]Титульный'!$F$17</definedName>
    <definedName name="range_cross_subsidization" localSheetId="1">'ВО доступ'!$G$18:$G$26</definedName>
    <definedName name="range_cross_subsidization" localSheetId="2">'ГВС доступ'!$G$18:$G$24</definedName>
    <definedName name="range_cross_subsidization" localSheetId="0">'ХВС доступ'!$G$18:$G$26</definedName>
    <definedName name="range_cross_subsidization">'ТС доступ'!$G$18:$G$24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1">'[3]TEHSHEET'!$W$3</definedName>
    <definedName name="TSphere" localSheetId="2">'[2]TEHSHEET'!$W$3</definedName>
    <definedName name="TSphere" localSheetId="0">'[4]TEHSHEET'!$W$3</definedName>
    <definedName name="TSphere">'[1]TEHSHEET'!$W$3</definedName>
    <definedName name="TSphere_full" localSheetId="1">'[3]TEHSHEET'!$W$5</definedName>
    <definedName name="TSphere_full" localSheetId="2">'[2]TEHSHEET'!$W$5</definedName>
    <definedName name="TSphere_full" localSheetId="0">'[4]TEHSHEET'!$W$5</definedName>
    <definedName name="TSphere_full">'[1]TEHSHEET'!$W$5</definedName>
    <definedName name="TSphere_trans" localSheetId="1">'[3]TEHSHEET'!$W$4</definedName>
    <definedName name="TSphere_trans" localSheetId="2">'[2]TEHSHEET'!$W$4</definedName>
    <definedName name="TSphere_trans" localSheetId="0">'[4]TEHSHEET'!$W$4</definedName>
    <definedName name="TSphere_trans">'[1]TEHSHEET'!$W$4</definedName>
    <definedName name="unitGVS">'[2]Титульный'!$F$11</definedName>
    <definedName name="unitHVS" localSheetId="1">'[3]TEHSHEET'!$AE$2</definedName>
    <definedName name="unitHVS" localSheetId="2">'[2]TEHSHEET'!$AE$2</definedName>
    <definedName name="unitHVS" localSheetId="0">'[4]TEHSHEET'!$AE$2</definedName>
    <definedName name="unitHVS">'[1]TEHSHEET'!$AE$2</definedName>
    <definedName name="unitVO">'[3]Титульный'!$F$11</definedName>
    <definedName name="unitWARM" localSheetId="1">'[3]TEHSHEET'!$AE$3</definedName>
    <definedName name="unitWARM" localSheetId="2">'[2]TEHSHEET'!$AE$3</definedName>
    <definedName name="unitWARM" localSheetId="0">'[4]TEHSHEET'!$AE$3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<sst xmlns="http://schemas.openxmlformats.org/spreadsheetml/2006/main" count="60" uniqueCount="21">
  <si>
    <t>colorIndexCells</t>
  </si>
  <si>
    <t>34</t>
  </si>
  <si>
    <t>№ п/п</t>
  </si>
  <si>
    <t>Значение</t>
  </si>
  <si>
    <t>2</t>
  </si>
  <si>
    <t>5.1</t>
  </si>
  <si>
    <t>Добавить запись</t>
  </si>
  <si>
    <t>Справочно: количество выданных техусловий на подключение</t>
  </si>
  <si>
    <t>*</t>
  </si>
  <si>
    <t>Раскрывается регулируемой организацией ежеквартально</t>
  </si>
  <si>
    <t>**</t>
  </si>
  <si>
    <t>Североуральский городской округ</t>
  </si>
  <si>
    <t>Очистные сооружения г.Североуральска</t>
  </si>
  <si>
    <t>ы</t>
  </si>
  <si>
    <t>5.2</t>
  </si>
  <si>
    <t>Очистные сооружения п.Черёмухово</t>
  </si>
  <si>
    <t>5.3</t>
  </si>
  <si>
    <t>Очистные сооружения п.Покровск-Уральский</t>
  </si>
  <si>
    <t>р.Вагран</t>
  </si>
  <si>
    <t>2-ой подъём СВДУ</t>
  </si>
  <si>
    <t xml:space="preserve">Водозабор п.Покровск-Уральский 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</si>
</sst>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0.000"/>
    <numFmt numFmtId="211" formatCode="_-* #,##0\ _$_-;\-* #,##0\ _$_-;_-* &quot;-&quot;\ _$_-;_-@_-"/>
    <numFmt numFmtId="212" formatCode="#,##0.00_ ;\-#,##0.00\ 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_);[Red]\(#,##0\)"/>
    <numFmt numFmtId="218" formatCode="#,###;\-#,###;&quot;-&quot;"/>
    <numFmt numFmtId="219" formatCode="#,##0.000000"/>
    <numFmt numFmtId="220" formatCode="\О\с\н\о\в\н\о\й"/>
    <numFmt numFmtId="221" formatCode="#,000"/>
    <numFmt numFmtId="222" formatCode="#\ ##,000"/>
    <numFmt numFmtId="223" formatCode="0.00000"/>
    <numFmt numFmtId="224" formatCode="0.000000"/>
    <numFmt numFmtId="225" formatCode="dd/mm/yy;@"/>
  </numFmts>
  <fonts count="2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b/>
      <sz val="17"/>
      <color indexed="12"/>
      <name val="Wingdings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4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0" fontId="6" fillId="0" borderId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 applyFill="0" applyBorder="0" applyProtection="0">
      <alignment vertical="center"/>
    </xf>
    <xf numFmtId="0" fontId="6" fillId="0" borderId="0" applyFill="0" applyBorder="0" applyProtection="0">
      <alignment vertical="center"/>
    </xf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0" fontId="15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0" fontId="15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</cellStyleXfs>
  <cellXfs count="58">
    <xf numFmtId="49" fontId="0" fillId="0" borderId="0" xfId="0" applyAlignment="1">
      <alignment vertical="top"/>
    </xf>
    <xf numFmtId="49" fontId="18" fillId="0" borderId="0" xfId="0" applyFont="1" applyFill="1" applyBorder="1" applyAlignment="1" applyProtection="1">
      <alignment vertical="top"/>
      <protection/>
    </xf>
    <xf numFmtId="49" fontId="18" fillId="0" borderId="0" xfId="0" applyFont="1" applyFill="1" applyBorder="1" applyAlignment="1" applyProtection="1">
      <alignment horizontal="center" vertical="top"/>
      <protection/>
    </xf>
    <xf numFmtId="0" fontId="18" fillId="0" borderId="0" xfId="33" applyFont="1" applyFill="1" applyBorder="1" applyProtection="1">
      <alignment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0" borderId="0" xfId="36" applyFont="1" applyFill="1" applyBorder="1" applyAlignment="1" applyProtection="1">
      <alignment vertical="center" wrapText="1"/>
      <protection/>
    </xf>
    <xf numFmtId="0" fontId="19" fillId="0" borderId="0" xfId="33" applyFont="1" applyFill="1" applyBorder="1" applyProtection="1">
      <alignment/>
      <protection/>
    </xf>
    <xf numFmtId="49" fontId="0" fillId="0" borderId="0" xfId="0" applyFont="1" applyBorder="1" applyAlignment="1" applyProtection="1">
      <alignment vertical="top"/>
      <protection/>
    </xf>
    <xf numFmtId="0" fontId="0" fillId="0" borderId="0" xfId="39" applyFont="1" applyBorder="1" applyAlignment="1" applyProtection="1">
      <alignment horizontal="left" vertical="center"/>
      <protection/>
    </xf>
    <xf numFmtId="0" fontId="19" fillId="0" borderId="0" xfId="33" applyFont="1" applyBorder="1" applyProtection="1">
      <alignment/>
      <protection/>
    </xf>
    <xf numFmtId="0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3" applyNumberFormat="1" applyFont="1" applyFill="1" applyBorder="1" applyAlignment="1" applyProtection="1">
      <alignment vertical="center" wrapText="1"/>
      <protection/>
    </xf>
    <xf numFmtId="0" fontId="0" fillId="0" borderId="0" xfId="33" applyNumberFormat="1" applyFont="1" applyFill="1" applyBorder="1" applyAlignment="1" applyProtection="1">
      <alignment horizontal="center" vertical="top" wrapText="1"/>
      <protection/>
    </xf>
    <xf numFmtId="0" fontId="0" fillId="0" borderId="0" xfId="33" applyNumberFormat="1" applyFont="1" applyFill="1" applyBorder="1" applyAlignment="1" applyProtection="1">
      <alignment vertical="center" wrapText="1"/>
      <protection/>
    </xf>
    <xf numFmtId="0" fontId="0" fillId="3" borderId="0" xfId="33" applyNumberFormat="1" applyFont="1" applyFill="1" applyBorder="1" applyAlignment="1" applyProtection="1">
      <alignment wrapText="1"/>
      <protection/>
    </xf>
    <xf numFmtId="0" fontId="20" fillId="3" borderId="0" xfId="33" applyNumberFormat="1" applyFont="1" applyFill="1" applyBorder="1" applyAlignment="1" applyProtection="1">
      <alignment horizontal="center" wrapText="1"/>
      <protection/>
    </xf>
    <xf numFmtId="0" fontId="20" fillId="3" borderId="2" xfId="33" applyNumberFormat="1" applyFont="1" applyFill="1" applyBorder="1" applyAlignment="1" applyProtection="1">
      <alignment horizontal="center" wrapText="1"/>
      <protection/>
    </xf>
    <xf numFmtId="0" fontId="0" fillId="3" borderId="0" xfId="37" applyFont="1" applyFill="1" applyBorder="1" applyAlignment="1" applyProtection="1">
      <alignment wrapText="1"/>
      <protection/>
    </xf>
    <xf numFmtId="0" fontId="0" fillId="3" borderId="3" xfId="37" applyFont="1" applyFill="1" applyBorder="1" applyAlignment="1" applyProtection="1">
      <alignment wrapText="1"/>
      <protection/>
    </xf>
    <xf numFmtId="0" fontId="20" fillId="3" borderId="4" xfId="38" applyNumberFormat="1" applyFont="1" applyFill="1" applyBorder="1" applyAlignment="1" applyProtection="1">
      <alignment horizontal="center" vertical="center" wrapText="1"/>
      <protection/>
    </xf>
    <xf numFmtId="0" fontId="20" fillId="4" borderId="4" xfId="35" applyFont="1" applyFill="1" applyBorder="1" applyAlignment="1" applyProtection="1">
      <alignment horizontal="center" vertical="center" wrapText="1"/>
      <protection/>
    </xf>
    <xf numFmtId="0" fontId="20" fillId="3" borderId="5" xfId="37" applyFont="1" applyFill="1" applyBorder="1" applyAlignment="1" applyProtection="1">
      <alignment horizontal="center" wrapText="1"/>
      <protection/>
    </xf>
    <xf numFmtId="0" fontId="20" fillId="0" borderId="0" xfId="37" applyFont="1" applyBorder="1" applyAlignment="1" applyProtection="1">
      <alignment horizontal="center" wrapText="1"/>
      <protection/>
    </xf>
    <xf numFmtId="0" fontId="20" fillId="0" borderId="0" xfId="37" applyFont="1" applyBorder="1" applyAlignment="1" applyProtection="1">
      <alignment wrapText="1"/>
      <protection/>
    </xf>
    <xf numFmtId="0" fontId="0" fillId="0" borderId="0" xfId="37" applyFont="1" applyBorder="1" applyProtection="1">
      <alignment/>
      <protection/>
    </xf>
    <xf numFmtId="49" fontId="21" fillId="4" borderId="6" xfId="37" applyNumberFormat="1" applyFont="1" applyFill="1" applyBorder="1" applyAlignment="1" applyProtection="1">
      <alignment horizontal="center" vertical="center" wrapText="1"/>
      <protection/>
    </xf>
    <xf numFmtId="0" fontId="20" fillId="3" borderId="0" xfId="37" applyFont="1" applyFill="1" applyBorder="1" applyAlignment="1" applyProtection="1">
      <alignment horizontal="center" wrapText="1"/>
      <protection/>
    </xf>
    <xf numFmtId="0" fontId="0" fillId="0" borderId="0" xfId="37" applyFont="1" applyFill="1" applyBorder="1" applyProtection="1">
      <alignment/>
      <protection/>
    </xf>
    <xf numFmtId="0" fontId="18" fillId="0" borderId="0" xfId="37" applyFont="1" applyFill="1" applyBorder="1" applyAlignment="1" applyProtection="1">
      <alignment wrapText="1"/>
      <protection/>
    </xf>
    <xf numFmtId="0" fontId="18" fillId="0" borderId="3" xfId="37" applyFont="1" applyFill="1" applyBorder="1" applyAlignment="1" applyProtection="1">
      <alignment wrapText="1"/>
      <protection/>
    </xf>
    <xf numFmtId="0" fontId="0" fillId="4" borderId="4" xfId="35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left" vertical="center" wrapText="1"/>
      <protection/>
    </xf>
    <xf numFmtId="3" fontId="19" fillId="5" borderId="8" xfId="40" applyNumberFormat="1" applyFont="1" applyFill="1" applyBorder="1" applyAlignment="1" applyProtection="1">
      <alignment horizontal="right" vertical="center"/>
      <protection locked="0"/>
    </xf>
    <xf numFmtId="0" fontId="20" fillId="3" borderId="5" xfId="37" applyFont="1" applyFill="1" applyBorder="1" applyAlignment="1" applyProtection="1">
      <alignment wrapText="1"/>
      <protection/>
    </xf>
    <xf numFmtId="0" fontId="20" fillId="3" borderId="0" xfId="37" applyFont="1" applyFill="1" applyBorder="1" applyAlignment="1" applyProtection="1">
      <alignment wrapText="1"/>
      <protection/>
    </xf>
    <xf numFmtId="0" fontId="0" fillId="3" borderId="0" xfId="37" applyFont="1" applyFill="1" applyBorder="1" applyProtection="1">
      <alignment/>
      <protection/>
    </xf>
    <xf numFmtId="3" fontId="19" fillId="5" borderId="9" xfId="40" applyNumberFormat="1" applyFont="1" applyFill="1" applyBorder="1" applyAlignment="1" applyProtection="1">
      <alignment horizontal="right" vertical="center"/>
      <protection locked="0"/>
    </xf>
    <xf numFmtId="4" fontId="19" fillId="5" borderId="9" xfId="40" applyNumberFormat="1" applyFont="1" applyFill="1" applyBorder="1" applyAlignment="1" applyProtection="1">
      <alignment horizontal="right" vertical="center"/>
      <protection locked="0"/>
    </xf>
    <xf numFmtId="49" fontId="0" fillId="4" borderId="4" xfId="35" applyNumberFormat="1" applyFont="1" applyFill="1" applyBorder="1" applyAlignment="1" applyProtection="1">
      <alignment horizontal="center" vertical="center" wrapText="1"/>
      <protection/>
    </xf>
    <xf numFmtId="49" fontId="0" fillId="5" borderId="7" xfId="0" applyNumberFormat="1" applyFill="1" applyBorder="1" applyAlignment="1" applyProtection="1">
      <alignment horizontal="left" vertical="center" wrapText="1" indent="1"/>
      <protection locked="0"/>
    </xf>
    <xf numFmtId="0" fontId="18" fillId="3" borderId="0" xfId="40" applyFont="1" applyFill="1" applyBorder="1" applyProtection="1">
      <alignment/>
      <protection/>
    </xf>
    <xf numFmtId="0" fontId="18" fillId="3" borderId="3" xfId="40" applyFont="1" applyFill="1" applyBorder="1" applyProtection="1">
      <alignment/>
      <protection/>
    </xf>
    <xf numFmtId="0" fontId="19" fillId="6" borderId="10" xfId="40" applyFont="1" applyFill="1" applyBorder="1" applyProtection="1">
      <alignment/>
      <protection/>
    </xf>
    <xf numFmtId="0" fontId="22" fillId="6" borderId="6" xfId="29" applyFont="1" applyFill="1" applyBorder="1" applyAlignment="1" applyProtection="1">
      <alignment horizontal="left" vertical="center" wrapText="1"/>
      <protection/>
    </xf>
    <xf numFmtId="0" fontId="19" fillId="6" borderId="11" xfId="40" applyFont="1" applyFill="1" applyBorder="1" applyProtection="1">
      <alignment/>
      <protection/>
    </xf>
    <xf numFmtId="0" fontId="23" fillId="3" borderId="5" xfId="37" applyFont="1" applyFill="1" applyBorder="1" applyAlignment="1" applyProtection="1">
      <alignment vertical="center" wrapText="1"/>
      <protection/>
    </xf>
    <xf numFmtId="0" fontId="0" fillId="0" borderId="6" xfId="0" applyNumberFormat="1" applyFill="1" applyBorder="1" applyAlignment="1" applyProtection="1">
      <alignment horizontal="left" vertical="center" wrapText="1"/>
      <protection/>
    </xf>
    <xf numFmtId="3" fontId="19" fillId="7" borderId="12" xfId="40" applyNumberFormat="1" applyFont="1" applyFill="1" applyBorder="1" applyAlignment="1" applyProtection="1">
      <alignment horizontal="right" vertical="center"/>
      <protection locked="0"/>
    </xf>
    <xf numFmtId="0" fontId="0" fillId="3" borderId="7" xfId="37" applyFont="1" applyFill="1" applyBorder="1" applyAlignment="1" applyProtection="1">
      <alignment horizontal="right" vertical="center"/>
      <protection/>
    </xf>
    <xf numFmtId="0" fontId="0" fillId="3" borderId="7" xfId="37" applyFont="1" applyFill="1" applyBorder="1" applyAlignment="1" applyProtection="1">
      <alignment vertical="center"/>
      <protection/>
    </xf>
    <xf numFmtId="0" fontId="23" fillId="3" borderId="7" xfId="37" applyFont="1" applyFill="1" applyBorder="1" applyAlignment="1" applyProtection="1">
      <alignment vertical="center" wrapText="1"/>
      <protection/>
    </xf>
    <xf numFmtId="0" fontId="0" fillId="3" borderId="0" xfId="37" applyFont="1" applyFill="1" applyBorder="1" applyAlignment="1" applyProtection="1">
      <alignment horizontal="right" vertical="center"/>
      <protection/>
    </xf>
    <xf numFmtId="0" fontId="0" fillId="3" borderId="0" xfId="0" applyNumberForma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49" fontId="0" fillId="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5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3" xfId="25" applyFont="1" applyFill="1" applyBorder="1" applyAlignment="1" applyProtection="1">
      <alignment horizontal="center" vertical="center" wrapTex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 locked="0"/>
    </xf>
  </cellXfs>
  <cellStyles count="28">
    <cellStyle name="Normal" xfId="0"/>
    <cellStyle name=" 1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Ввод " xfId="24"/>
    <cellStyle name="Hyperlink" xfId="25"/>
    <cellStyle name="Гиперссылка 2" xfId="26"/>
    <cellStyle name="Гиперссылка 3" xfId="27"/>
    <cellStyle name="Гиперссылка 4 2" xfId="28"/>
    <cellStyle name="Гиперссылка_JKH.OPEN.INFO.HVS(v3.5)_цены161210" xfId="29"/>
    <cellStyle name="Обычный 10" xfId="30"/>
    <cellStyle name="Обычный 12" xfId="31"/>
    <cellStyle name="Обычный 12 2" xfId="32"/>
    <cellStyle name="Обычный 14" xfId="33"/>
    <cellStyle name="Обычный 2_Новая инструкция1_фст" xfId="34"/>
    <cellStyle name="Обычный_BALANCE.WARM.2007YEAR(FACT)" xfId="35"/>
    <cellStyle name="Обычный_Forma_5 2" xfId="36"/>
    <cellStyle name="Обычный_JKH.OPEN.INFO.HVS(v3.5)_цены161210" xfId="37"/>
    <cellStyle name="Обычный_JKH.OPEN.INFO.PRICE.VO_v4.0(10.02.11)" xfId="38"/>
    <cellStyle name="Обычный_PRIL1.ELECTR 2" xfId="39"/>
    <cellStyle name="Обычный_ТС цены" xfId="40"/>
    <cellStyle name="Followed Hyperlink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209550" y="6286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209550" y="14287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209550" y="6286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209550" y="14287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209550" y="6286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209550" y="14287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209550" y="6286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209550" y="14287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(v5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(v5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VO(v5.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HVS(v5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JKH.OPEN.INFO.QUARTER.WARM</v>
          </cell>
        </row>
      </sheetData>
      <sheetData sheetId="5">
        <row r="16">
          <cell r="F16">
            <v>2012</v>
          </cell>
        </row>
        <row r="17">
          <cell r="F17" t="str">
            <v>IV квартал</v>
          </cell>
        </row>
        <row r="23">
          <cell r="F23" t="str">
            <v>Муниципальное унитарное предприятие "Комэнергоресурс", г.Североуральск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JKH.OPEN.INFO.QUARTER.GVS</v>
          </cell>
        </row>
      </sheetData>
      <sheetData sheetId="5">
        <row r="11">
          <cell r="F11" t="str">
            <v>Гкал/час</v>
          </cell>
        </row>
        <row r="18">
          <cell r="F18">
            <v>2012</v>
          </cell>
        </row>
        <row r="19">
          <cell r="F19" t="str">
            <v>IV квартал</v>
          </cell>
        </row>
        <row r="25">
          <cell r="F25" t="str">
            <v>Муниципальное унитарное предприятие "Комэнергоресурс", г.Североуральск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JKH.OPEN.INFO.QUARTER.VO</v>
          </cell>
        </row>
      </sheetData>
      <sheetData sheetId="5">
        <row r="11">
          <cell r="F11" t="str">
            <v>тыс.куб.м/час</v>
          </cell>
        </row>
        <row r="18">
          <cell r="F18">
            <v>2012</v>
          </cell>
        </row>
        <row r="19">
          <cell r="F19" t="str">
            <v>IV квартал</v>
          </cell>
        </row>
        <row r="25">
          <cell r="F25" t="str">
            <v>Муниципальное унитарное предприятие "Комэнергоресурс", г.Североуральск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ВО</v>
          </cell>
          <cell r="AE3" t="str">
            <v>Гкал/час</v>
          </cell>
        </row>
        <row r="4">
          <cell r="W4" t="str">
            <v>VO</v>
          </cell>
        </row>
        <row r="5">
          <cell r="W5" t="str">
            <v>водоотведения и (или) очистки сточных вод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JKH.OPEN.INFO.QUARTER.HVS</v>
          </cell>
        </row>
      </sheetData>
      <sheetData sheetId="5">
        <row r="16">
          <cell r="F16">
            <v>2012</v>
          </cell>
        </row>
        <row r="17">
          <cell r="F17" t="str">
            <v>IV квартал</v>
          </cell>
        </row>
        <row r="23">
          <cell r="F23" t="str">
            <v>Муниципальное унитарное предприятие "Комэнергоресурс", г.Североуральск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ХВС</v>
          </cell>
          <cell r="AE3" t="str">
            <v>Гкал/час</v>
          </cell>
        </row>
        <row r="4">
          <cell r="W4" t="str">
            <v>HVS</v>
          </cell>
        </row>
        <row r="5">
          <cell r="W5" t="str">
            <v>холодного 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5"/>
  <dimension ref="A1:X30"/>
  <sheetViews>
    <sheetView showGridLines="0" tabSelected="1" workbookViewId="0" topLeftCell="C9">
      <selection activeCell="G28" sqref="G28"/>
    </sheetView>
  </sheetViews>
  <sheetFormatPr defaultColWidth="9.140625" defaultRowHeight="11.25"/>
  <cols>
    <col min="1" max="1" width="0" style="7" hidden="1" customWidth="1"/>
    <col min="2" max="2" width="3.00390625" style="7" hidden="1" customWidth="1"/>
    <col min="3" max="3" width="3.00390625" style="7" customWidth="1"/>
    <col min="4" max="4" width="5.7109375" style="7" customWidth="1"/>
    <col min="5" max="5" width="9.00390625" style="7" bestFit="1" customWidth="1"/>
    <col min="6" max="6" width="94.00390625" style="7" customWidth="1"/>
    <col min="7" max="7" width="24.28125" style="7" customWidth="1"/>
    <col min="8" max="8" width="5.7109375" style="7" customWidth="1"/>
    <col min="9" max="16384" width="9.140625" style="7" customWidth="1"/>
  </cols>
  <sheetData>
    <row r="1" spans="5:7" s="1" customFormat="1" ht="11.25" hidden="1">
      <c r="E1" s="1" t="s">
        <v>0</v>
      </c>
      <c r="F1" s="2" t="s">
        <v>1</v>
      </c>
      <c r="G1" s="2">
        <v>2</v>
      </c>
    </row>
    <row r="2" s="1" customFormat="1" ht="11.25" hidden="1"/>
    <row r="3" s="1" customFormat="1" ht="11.25" hidden="1">
      <c r="F3" s="2"/>
    </row>
    <row r="4" s="1" customFormat="1" ht="11.25" hidden="1"/>
    <row r="5" s="1" customFormat="1" ht="11.25" hidden="1"/>
    <row r="6" s="1" customFormat="1" ht="11.25" hidden="1"/>
    <row r="7" s="1" customFormat="1" ht="11.25" hidden="1"/>
    <row r="8" spans="4:7" s="1" customFormat="1" ht="11.25" hidden="1">
      <c r="D8" s="3"/>
      <c r="E8" s="3"/>
      <c r="F8" s="3"/>
      <c r="G8" s="3"/>
    </row>
    <row r="9" spans="4:7" s="4" customFormat="1" ht="18.75" customHeight="1">
      <c r="D9" s="5"/>
      <c r="E9" s="5"/>
      <c r="F9" s="6"/>
      <c r="G9" s="6"/>
    </row>
    <row r="10" spans="4:7" ht="19.5" customHeight="1">
      <c r="D10" s="8" t="str">
        <f>code</f>
        <v>Код шаблона: JKH.OPEN.INFO.QUARTER.HVS</v>
      </c>
      <c r="E10" s="5"/>
      <c r="F10" s="9"/>
      <c r="G10" s="9"/>
    </row>
    <row r="11" spans="3:7" ht="11.25">
      <c r="C11" s="8"/>
      <c r="E11" s="5"/>
      <c r="F11" s="9"/>
      <c r="G11" s="9"/>
    </row>
    <row r="12" spans="5:8" ht="45" customHeight="1">
      <c r="E12" s="10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v>
      </c>
      <c r="F12" s="10"/>
      <c r="G12" s="10"/>
      <c r="H12" s="11"/>
    </row>
    <row r="13" spans="5:8" ht="24.75" customHeight="1">
      <c r="E13" s="12" t="str">
        <f>IF(org="","",IF(fil="",org,org&amp;" ("&amp;fil&amp;")"))&amp;IF(god="","",", "&amp;IF(prd2_q="",god&amp;" год",god&amp;" год ("&amp;prd2_q&amp;")"))</f>
        <v>Муниципальное унитарное предприятие "Комэнергоресурс", г.Североуральск, 2012 год (IV квартал)</v>
      </c>
      <c r="F13" s="12"/>
      <c r="G13" s="12"/>
      <c r="H13" s="13"/>
    </row>
    <row r="14" spans="4:7" ht="11.25">
      <c r="D14" s="14"/>
      <c r="E14" s="15"/>
      <c r="F14" s="15"/>
      <c r="G14" s="15"/>
    </row>
    <row r="15" spans="3:8" ht="11.25">
      <c r="C15" s="14"/>
      <c r="D15" s="14"/>
      <c r="E15" s="16"/>
      <c r="F15" s="16"/>
      <c r="G15" s="16"/>
      <c r="H15" s="15"/>
    </row>
    <row r="16" spans="3:24" s="24" customFormat="1" ht="39" customHeight="1">
      <c r="C16" s="17"/>
      <c r="D16" s="18"/>
      <c r="E16" s="19" t="s">
        <v>2</v>
      </c>
      <c r="F16" s="19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G16" s="20" t="s">
        <v>3</v>
      </c>
      <c r="H16" s="21"/>
      <c r="I16" s="22"/>
      <c r="J16" s="22"/>
      <c r="K16" s="22"/>
      <c r="L16" s="22"/>
      <c r="M16" s="22"/>
      <c r="N16" s="22"/>
      <c r="O16" s="22"/>
      <c r="P16" s="22"/>
      <c r="Q16" s="23"/>
      <c r="R16" s="23"/>
      <c r="S16" s="23"/>
      <c r="T16" s="23"/>
      <c r="U16" s="23"/>
      <c r="V16" s="23"/>
      <c r="W16" s="23"/>
      <c r="X16" s="23"/>
    </row>
    <row r="17" spans="3:24" s="24" customFormat="1" ht="19.5" customHeight="1">
      <c r="C17" s="17"/>
      <c r="D17" s="17"/>
      <c r="E17" s="25">
        <v>1</v>
      </c>
      <c r="F17" s="25" t="s">
        <v>4</v>
      </c>
      <c r="G17" s="25">
        <v>3</v>
      </c>
      <c r="H17" s="26"/>
      <c r="I17" s="22"/>
      <c r="J17" s="22"/>
      <c r="K17" s="22"/>
      <c r="L17" s="22"/>
      <c r="M17" s="22"/>
      <c r="N17" s="22"/>
      <c r="O17" s="22"/>
      <c r="P17" s="22"/>
      <c r="Q17" s="23"/>
      <c r="R17" s="23"/>
      <c r="S17" s="23"/>
      <c r="T17" s="23"/>
      <c r="U17" s="23"/>
      <c r="V17" s="23"/>
      <c r="W17" s="23"/>
      <c r="X17" s="23"/>
    </row>
    <row r="18" spans="1:11" s="35" customFormat="1" ht="19.5" customHeight="1">
      <c r="A18" s="27"/>
      <c r="B18" s="27"/>
      <c r="C18" s="28"/>
      <c r="D18" s="29"/>
      <c r="E18" s="30">
        <v>1</v>
      </c>
      <c r="F18" s="31" t="str">
        <f>"Количество поданных заявок на подключение к системе "&amp;TSphere_full</f>
        <v>Количество поданных заявок на подключение к системе холодного водоснабжения</v>
      </c>
      <c r="G18" s="32">
        <v>3</v>
      </c>
      <c r="H18" s="33"/>
      <c r="I18" s="34"/>
      <c r="J18" s="34"/>
      <c r="K18" s="34"/>
    </row>
    <row r="19" spans="1:11" s="35" customFormat="1" ht="19.5" customHeight="1">
      <c r="A19" s="27"/>
      <c r="B19" s="27"/>
      <c r="C19" s="28"/>
      <c r="D19" s="29"/>
      <c r="E19" s="30">
        <v>2</v>
      </c>
      <c r="F19" s="31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холодного водоснабжения</v>
      </c>
      <c r="G19" s="36">
        <v>3</v>
      </c>
      <c r="H19" s="33"/>
      <c r="I19" s="34"/>
      <c r="J19" s="34"/>
      <c r="K19" s="34"/>
    </row>
    <row r="20" spans="1:11" s="35" customFormat="1" ht="19.5" customHeight="1">
      <c r="A20" s="27"/>
      <c r="B20" s="27"/>
      <c r="C20" s="28"/>
      <c r="D20" s="29"/>
      <c r="E20" s="30">
        <v>3</v>
      </c>
      <c r="F20" s="31" t="str">
        <f>"Количество исполненных заявок на подключение к системе "&amp;TSphere_full</f>
        <v>Количество исполненных заявок на подключение к системе холодного водоснабжения</v>
      </c>
      <c r="G20" s="36">
        <v>1</v>
      </c>
      <c r="H20" s="33"/>
      <c r="I20" s="34"/>
      <c r="J20" s="34"/>
      <c r="K20" s="34"/>
    </row>
    <row r="21" spans="1:11" s="35" customFormat="1" ht="22.5">
      <c r="A21" s="27"/>
      <c r="B21" s="27"/>
      <c r="C21" s="28"/>
      <c r="D21" s="29"/>
      <c r="E21" s="30">
        <v>4</v>
      </c>
      <c r="F21" s="31" t="str">
        <f>"Количество заявок на подключение к системе "&amp;TSphere_full&amp;", по которым принято решение об отказе в подключении"</f>
        <v>Количество заявок на подключение к системе холодного водоснабжения, по которым принято решение об отказе в подключении</v>
      </c>
      <c r="G21" s="36">
        <v>0</v>
      </c>
      <c r="H21" s="33"/>
      <c r="I21" s="34"/>
      <c r="J21" s="34"/>
      <c r="K21" s="34"/>
    </row>
    <row r="22" spans="1:11" s="35" customFormat="1" ht="19.5" customHeight="1">
      <c r="A22" s="27"/>
      <c r="B22" s="27"/>
      <c r="C22" s="28"/>
      <c r="D22" s="29"/>
      <c r="E22" s="30">
        <v>5</v>
      </c>
      <c r="F22" s="31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холодного водоснабжения (тыс.куб.м/сутки)**</v>
      </c>
      <c r="G22" s="37">
        <f>G23+G24+G25</f>
        <v>49.48</v>
      </c>
      <c r="H22" s="33"/>
      <c r="I22" s="34"/>
      <c r="J22" s="34"/>
      <c r="K22" s="34"/>
    </row>
    <row r="23" spans="1:11" s="35" customFormat="1" ht="19.5" customHeight="1">
      <c r="A23" s="27"/>
      <c r="B23" s="27"/>
      <c r="C23" s="28"/>
      <c r="D23" s="29"/>
      <c r="E23" s="38" t="s">
        <v>5</v>
      </c>
      <c r="F23" s="57" t="s">
        <v>18</v>
      </c>
      <c r="G23" s="55">
        <v>10.9</v>
      </c>
      <c r="H23" s="33"/>
      <c r="I23" s="34"/>
      <c r="J23" s="34"/>
      <c r="K23" s="34"/>
    </row>
    <row r="24" spans="1:11" s="35" customFormat="1" ht="19.5" customHeight="1">
      <c r="A24" s="27"/>
      <c r="B24" s="27"/>
      <c r="C24" s="28"/>
      <c r="D24" s="56" t="s">
        <v>13</v>
      </c>
      <c r="E24" s="38" t="s">
        <v>14</v>
      </c>
      <c r="F24" s="54" t="s">
        <v>19</v>
      </c>
      <c r="G24" s="55">
        <v>38.4</v>
      </c>
      <c r="H24" s="33"/>
      <c r="I24" s="34"/>
      <c r="J24" s="34"/>
      <c r="K24" s="34"/>
    </row>
    <row r="25" spans="1:11" s="35" customFormat="1" ht="19.5" customHeight="1">
      <c r="A25" s="27"/>
      <c r="B25" s="27"/>
      <c r="C25" s="28"/>
      <c r="D25" s="56" t="s">
        <v>13</v>
      </c>
      <c r="E25" s="38" t="s">
        <v>16</v>
      </c>
      <c r="F25" s="54" t="s">
        <v>20</v>
      </c>
      <c r="G25" s="55">
        <v>0.18</v>
      </c>
      <c r="H25" s="33"/>
      <c r="I25" s="34"/>
      <c r="J25" s="34"/>
      <c r="K25" s="34"/>
    </row>
    <row r="26" spans="3:8" s="35" customFormat="1" ht="19.5" customHeight="1">
      <c r="C26" s="40"/>
      <c r="D26" s="41"/>
      <c r="E26" s="42"/>
      <c r="F26" s="43" t="s">
        <v>6</v>
      </c>
      <c r="G26" s="44"/>
      <c r="H26" s="45"/>
    </row>
    <row r="27" spans="1:11" s="35" customFormat="1" ht="19.5" customHeight="1">
      <c r="A27" s="27"/>
      <c r="B27" s="27"/>
      <c r="C27" s="28"/>
      <c r="D27" s="29"/>
      <c r="E27" s="30">
        <v>6</v>
      </c>
      <c r="F27" s="46" t="s">
        <v>7</v>
      </c>
      <c r="G27" s="47">
        <v>3</v>
      </c>
      <c r="H27" s="33"/>
      <c r="I27" s="34"/>
      <c r="J27" s="34"/>
      <c r="K27" s="34"/>
    </row>
    <row r="28" spans="1:7" ht="19.5" customHeight="1">
      <c r="A28" s="27"/>
      <c r="B28" s="27"/>
      <c r="C28" s="35"/>
      <c r="D28" s="35"/>
      <c r="E28" s="48" t="s">
        <v>8</v>
      </c>
      <c r="F28" s="49" t="s">
        <v>9</v>
      </c>
      <c r="G28" s="50"/>
    </row>
    <row r="29" spans="5:7" ht="19.5" customHeight="1">
      <c r="E29" s="51" t="s">
        <v>10</v>
      </c>
      <c r="F29" s="52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холодного водоснабжения информация о резерве мощности таких</v>
      </c>
      <c r="G29" s="53"/>
    </row>
    <row r="30" spans="6:7" ht="11.25">
      <c r="F30" s="52" t="str">
        <f>"систем публикуется в отношении каждой системы "&amp;TSphere_full</f>
        <v>систем публикуется в отношении каждой системы холодного водоснабжения</v>
      </c>
      <c r="G30" s="53"/>
    </row>
  </sheetData>
  <sheetProtection password="FA9C" sheet="1" objects="1" scenarios="1" formatColumns="0" formatRows="0"/>
  <mergeCells count="2">
    <mergeCell ref="E12:G12"/>
    <mergeCell ref="E13:G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27 F18:F25">
      <formula1>900</formula1>
    </dataValidation>
    <dataValidation type="whole" allowBlank="1" showErrorMessage="1" errorTitle="Ошибка" error="Допускается ввод только неотрицательных целых чисел!" sqref="G27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5">
      <formula1>0</formula1>
      <formula2>9.99999999999999E+23</formula2>
    </dataValidation>
  </dataValidations>
  <hyperlinks>
    <hyperlink ref="F26" location="'ХВС доступ'!A1" tooltip="Добавить запись" display="Добавить запись"/>
    <hyperlink ref="D24" location="'ХВС доступ'!$D$24" tooltip="Удалить запись" display="ы"/>
    <hyperlink ref="D25" location="'ХВС доступ'!$D$25" tooltip="Удалить запись" display="ы"/>
  </hyperlink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4"/>
  <dimension ref="A1:X30"/>
  <sheetViews>
    <sheetView showGridLines="0" workbookViewId="0" topLeftCell="C9">
      <selection activeCell="G22" sqref="G22"/>
    </sheetView>
  </sheetViews>
  <sheetFormatPr defaultColWidth="9.140625" defaultRowHeight="11.25"/>
  <cols>
    <col min="1" max="1" width="0" style="7" hidden="1" customWidth="1"/>
    <col min="2" max="2" width="3.00390625" style="7" hidden="1" customWidth="1"/>
    <col min="3" max="3" width="3.00390625" style="7" customWidth="1"/>
    <col min="4" max="4" width="5.7109375" style="7" customWidth="1"/>
    <col min="5" max="5" width="9.00390625" style="7" bestFit="1" customWidth="1"/>
    <col min="6" max="6" width="94.00390625" style="7" customWidth="1"/>
    <col min="7" max="7" width="24.28125" style="7" customWidth="1"/>
    <col min="8" max="8" width="5.7109375" style="7" customWidth="1"/>
    <col min="9" max="16384" width="9.140625" style="7" customWidth="1"/>
  </cols>
  <sheetData>
    <row r="1" spans="5:7" s="1" customFormat="1" ht="11.25" hidden="1">
      <c r="E1" s="1" t="s">
        <v>0</v>
      </c>
      <c r="F1" s="2" t="s">
        <v>1</v>
      </c>
      <c r="G1" s="2">
        <v>2</v>
      </c>
    </row>
    <row r="2" s="1" customFormat="1" ht="11.25" hidden="1"/>
    <row r="3" s="1" customFormat="1" ht="11.25" hidden="1">
      <c r="F3" s="2"/>
    </row>
    <row r="4" s="1" customFormat="1" ht="11.25" hidden="1"/>
    <row r="5" s="1" customFormat="1" ht="11.25" hidden="1"/>
    <row r="6" s="1" customFormat="1" ht="11.25" hidden="1"/>
    <row r="7" s="1" customFormat="1" ht="11.25" hidden="1"/>
    <row r="8" spans="4:7" s="1" customFormat="1" ht="11.25" hidden="1">
      <c r="D8" s="3"/>
      <c r="E8" s="3"/>
      <c r="F8" s="3"/>
      <c r="G8" s="3"/>
    </row>
    <row r="9" spans="4:7" s="4" customFormat="1" ht="18.75" customHeight="1">
      <c r="D9" s="5"/>
      <c r="E9" s="5"/>
      <c r="F9" s="6"/>
      <c r="G9" s="6"/>
    </row>
    <row r="10" spans="4:7" ht="19.5" customHeight="1">
      <c r="D10" s="8" t="str">
        <f>code</f>
        <v>Код шаблона: JKH.OPEN.INFO.QUARTER.VO</v>
      </c>
      <c r="E10" s="5"/>
      <c r="F10" s="9"/>
      <c r="G10" s="9"/>
    </row>
    <row r="11" spans="3:7" ht="11.25">
      <c r="C11" s="8"/>
      <c r="E11" s="5"/>
      <c r="F11" s="9"/>
      <c r="G11" s="9"/>
    </row>
    <row r="12" spans="5:8" ht="45" customHeight="1">
      <c r="E12" s="10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(или) очистки сточных вод *</v>
      </c>
      <c r="F12" s="10"/>
      <c r="G12" s="10"/>
      <c r="H12" s="11"/>
    </row>
    <row r="13" spans="5:8" ht="24.75" customHeight="1">
      <c r="E13" s="12" t="str">
        <f>IF(org="","",IF(fil="",org,org&amp;" ("&amp;fil&amp;")"))&amp;IF(god="","",", "&amp;IF(prd2_q="",god&amp;" год",god&amp;" год ("&amp;prd2_q&amp;")"))</f>
        <v>Муниципальное унитарное предприятие "Комэнергоресурс", г.Североуральск, 2012 год (IV квартал)</v>
      </c>
      <c r="F13" s="12"/>
      <c r="G13" s="12"/>
      <c r="H13" s="13"/>
    </row>
    <row r="14" spans="4:7" ht="11.25">
      <c r="D14" s="14"/>
      <c r="E14" s="15"/>
      <c r="F14" s="15"/>
      <c r="G14" s="15"/>
    </row>
    <row r="15" spans="3:8" ht="11.25">
      <c r="C15" s="14"/>
      <c r="D15" s="14"/>
      <c r="E15" s="16"/>
      <c r="F15" s="16"/>
      <c r="G15" s="16"/>
      <c r="H15" s="15"/>
    </row>
    <row r="16" spans="3:24" s="24" customFormat="1" ht="39" customHeight="1">
      <c r="C16" s="17"/>
      <c r="D16" s="18"/>
      <c r="E16" s="19" t="s">
        <v>2</v>
      </c>
      <c r="F16" s="19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G16" s="20" t="s">
        <v>3</v>
      </c>
      <c r="H16" s="21"/>
      <c r="I16" s="22"/>
      <c r="J16" s="22"/>
      <c r="K16" s="22"/>
      <c r="L16" s="22"/>
      <c r="M16" s="22"/>
      <c r="N16" s="22"/>
      <c r="O16" s="22"/>
      <c r="P16" s="22"/>
      <c r="Q16" s="23"/>
      <c r="R16" s="23"/>
      <c r="S16" s="23"/>
      <c r="T16" s="23"/>
      <c r="U16" s="23"/>
      <c r="V16" s="23"/>
      <c r="W16" s="23"/>
      <c r="X16" s="23"/>
    </row>
    <row r="17" spans="3:24" s="24" customFormat="1" ht="19.5" customHeight="1">
      <c r="C17" s="17"/>
      <c r="D17" s="17"/>
      <c r="E17" s="25">
        <v>1</v>
      </c>
      <c r="F17" s="25" t="s">
        <v>4</v>
      </c>
      <c r="G17" s="25">
        <v>3</v>
      </c>
      <c r="H17" s="26"/>
      <c r="I17" s="22"/>
      <c r="J17" s="22"/>
      <c r="K17" s="22"/>
      <c r="L17" s="22"/>
      <c r="M17" s="22"/>
      <c r="N17" s="22"/>
      <c r="O17" s="22"/>
      <c r="P17" s="22"/>
      <c r="Q17" s="23"/>
      <c r="R17" s="23"/>
      <c r="S17" s="23"/>
      <c r="T17" s="23"/>
      <c r="U17" s="23"/>
      <c r="V17" s="23"/>
      <c r="W17" s="23"/>
      <c r="X17" s="23"/>
    </row>
    <row r="18" spans="1:11" s="35" customFormat="1" ht="19.5" customHeight="1">
      <c r="A18" s="27"/>
      <c r="B18" s="27"/>
      <c r="C18" s="28"/>
      <c r="D18" s="29"/>
      <c r="E18" s="30">
        <v>1</v>
      </c>
      <c r="F18" s="31" t="str">
        <f>"Количество поданных заявок на подключение к системе "&amp;TSphere_full</f>
        <v>Количество поданных заявок на подключение к системе водоотведения и (или) очистки сточных вод</v>
      </c>
      <c r="G18" s="32">
        <v>0</v>
      </c>
      <c r="H18" s="33"/>
      <c r="I18" s="34"/>
      <c r="J18" s="34"/>
      <c r="K18" s="34"/>
    </row>
    <row r="19" spans="1:11" s="35" customFormat="1" ht="22.5">
      <c r="A19" s="27"/>
      <c r="B19" s="27"/>
      <c r="C19" s="28"/>
      <c r="D19" s="29"/>
      <c r="E19" s="30">
        <v>2</v>
      </c>
      <c r="F19" s="31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водоотведения и (или) очистки сточных вод</v>
      </c>
      <c r="G19" s="36">
        <v>0</v>
      </c>
      <c r="H19" s="33"/>
      <c r="I19" s="34"/>
      <c r="J19" s="34"/>
      <c r="K19" s="34"/>
    </row>
    <row r="20" spans="1:11" s="35" customFormat="1" ht="19.5" customHeight="1">
      <c r="A20" s="27"/>
      <c r="B20" s="27"/>
      <c r="C20" s="28"/>
      <c r="D20" s="29"/>
      <c r="E20" s="30">
        <v>3</v>
      </c>
      <c r="F20" s="31" t="str">
        <f>"Количество исполненных заявок на подключение к системе "&amp;TSphere_full</f>
        <v>Количество исполненных заявок на подключение к системе водоотведения и (или) очистки сточных вод</v>
      </c>
      <c r="G20" s="36">
        <v>0</v>
      </c>
      <c r="H20" s="33"/>
      <c r="I20" s="34"/>
      <c r="J20" s="34"/>
      <c r="K20" s="34"/>
    </row>
    <row r="21" spans="1:11" s="35" customFormat="1" ht="22.5">
      <c r="A21" s="27"/>
      <c r="B21" s="27"/>
      <c r="C21" s="28"/>
      <c r="D21" s="29"/>
      <c r="E21" s="30">
        <v>4</v>
      </c>
      <c r="F21" s="31" t="str">
        <f>"Количество заявок на подключение к системе "&amp;TSphere_full&amp;", по которым принято решение об отказе в подключении"</f>
        <v>Количество заявок на подключение к системе водоотведения и (или) очистки сточных вод, по которым принято решение об отказе в подключении</v>
      </c>
      <c r="G21" s="36">
        <v>0</v>
      </c>
      <c r="H21" s="33"/>
      <c r="I21" s="34"/>
      <c r="J21" s="34"/>
      <c r="K21" s="34"/>
    </row>
    <row r="22" spans="1:11" s="35" customFormat="1" ht="19.5" customHeight="1">
      <c r="A22" s="27"/>
      <c r="B22" s="27"/>
      <c r="C22" s="28"/>
      <c r="D22" s="29"/>
      <c r="E22" s="30">
        <v>5</v>
      </c>
      <c r="F22" s="31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водоотведения и (или) очистки сточных вод (тыс.куб.м/час)**</v>
      </c>
      <c r="G22" s="37">
        <f>G23+G24+G25</f>
        <v>10</v>
      </c>
      <c r="H22" s="33"/>
      <c r="I22" s="34"/>
      <c r="J22" s="34"/>
      <c r="K22" s="34"/>
    </row>
    <row r="23" spans="1:11" s="35" customFormat="1" ht="19.5" customHeight="1">
      <c r="A23" s="27"/>
      <c r="B23" s="27"/>
      <c r="C23" s="28"/>
      <c r="D23" s="29"/>
      <c r="E23" s="38" t="s">
        <v>5</v>
      </c>
      <c r="F23" s="54" t="s">
        <v>12</v>
      </c>
      <c r="G23" s="55">
        <v>7.8</v>
      </c>
      <c r="H23" s="33"/>
      <c r="I23" s="34"/>
      <c r="J23" s="34"/>
      <c r="K23" s="34"/>
    </row>
    <row r="24" spans="1:11" s="35" customFormat="1" ht="19.5" customHeight="1">
      <c r="A24" s="27"/>
      <c r="B24" s="27"/>
      <c r="C24" s="28"/>
      <c r="D24" s="56" t="s">
        <v>13</v>
      </c>
      <c r="E24" s="38" t="s">
        <v>14</v>
      </c>
      <c r="F24" s="54" t="s">
        <v>15</v>
      </c>
      <c r="G24" s="55">
        <v>1.7</v>
      </c>
      <c r="H24" s="33"/>
      <c r="I24" s="34"/>
      <c r="J24" s="34"/>
      <c r="K24" s="34"/>
    </row>
    <row r="25" spans="1:11" s="35" customFormat="1" ht="19.5" customHeight="1">
      <c r="A25" s="27"/>
      <c r="B25" s="27"/>
      <c r="C25" s="28"/>
      <c r="D25" s="56" t="s">
        <v>13</v>
      </c>
      <c r="E25" s="38" t="s">
        <v>16</v>
      </c>
      <c r="F25" s="54" t="s">
        <v>17</v>
      </c>
      <c r="G25" s="55">
        <v>0.5</v>
      </c>
      <c r="H25" s="33"/>
      <c r="I25" s="34"/>
      <c r="J25" s="34"/>
      <c r="K25" s="34"/>
    </row>
    <row r="26" spans="3:8" s="35" customFormat="1" ht="19.5" customHeight="1">
      <c r="C26" s="40"/>
      <c r="D26" s="41"/>
      <c r="E26" s="42"/>
      <c r="F26" s="43" t="s">
        <v>6</v>
      </c>
      <c r="G26" s="44"/>
      <c r="H26" s="45"/>
    </row>
    <row r="27" spans="1:11" s="35" customFormat="1" ht="19.5" customHeight="1">
      <c r="A27" s="27"/>
      <c r="B27" s="27"/>
      <c r="C27" s="28"/>
      <c r="D27" s="29"/>
      <c r="E27" s="30">
        <v>6</v>
      </c>
      <c r="F27" s="46" t="s">
        <v>7</v>
      </c>
      <c r="G27" s="47">
        <v>0</v>
      </c>
      <c r="H27" s="33"/>
      <c r="I27" s="34"/>
      <c r="J27" s="34"/>
      <c r="K27" s="34"/>
    </row>
    <row r="28" spans="1:7" ht="19.5" customHeight="1">
      <c r="A28" s="27"/>
      <c r="B28" s="27"/>
      <c r="C28" s="35"/>
      <c r="D28" s="35"/>
      <c r="E28" s="48" t="s">
        <v>8</v>
      </c>
      <c r="F28" s="49" t="s">
        <v>9</v>
      </c>
      <c r="G28" s="50"/>
    </row>
    <row r="29" spans="5:7" ht="19.5" customHeight="1">
      <c r="E29" s="51" t="s">
        <v>10</v>
      </c>
      <c r="F29" s="52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водоотведения и (или) очистки сточных вод информация о резерве мощности таких</v>
      </c>
      <c r="G29" s="53"/>
    </row>
    <row r="30" spans="6:7" ht="11.25">
      <c r="F30" s="52" t="str">
        <f>"систем публикуется в отношении каждой системы "&amp;TSphere_full</f>
        <v>систем публикуется в отношении каждой системы водоотведения и (или) очистки сточных вод</v>
      </c>
      <c r="G30" s="53"/>
    </row>
  </sheetData>
  <sheetProtection password="FA9C" sheet="1" objects="1" scenarios="1" formatColumns="0" formatRows="0"/>
  <mergeCells count="2">
    <mergeCell ref="E12:G12"/>
    <mergeCell ref="E13:G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27 F18:F25">
      <formula1>900</formula1>
    </dataValidation>
    <dataValidation type="whole" allowBlank="1" showErrorMessage="1" errorTitle="Ошибка" error="Допускается ввод только неотрицательных целых чисел!" sqref="G27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5">
      <formula1>0</formula1>
      <formula2>9.99999999999999E+23</formula2>
    </dataValidation>
  </dataValidations>
  <hyperlinks>
    <hyperlink ref="F26" location="'ВО доступ'!A1" tooltip="Добавить запись" display="Добавить запись"/>
    <hyperlink ref="D24" location="'ВО доступ'!$D$24" tooltip="Удалить запись" display="ы"/>
    <hyperlink ref="D25" location="'ВО доступ'!$D$25" tooltip="Удалить запись" display="ы"/>
  </hyperlink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"/>
  <dimension ref="A1:X28"/>
  <sheetViews>
    <sheetView showGridLines="0" workbookViewId="0" topLeftCell="C9">
      <selection activeCell="F23" sqref="F23"/>
    </sheetView>
  </sheetViews>
  <sheetFormatPr defaultColWidth="9.140625" defaultRowHeight="11.25"/>
  <cols>
    <col min="1" max="1" width="0" style="7" hidden="1" customWidth="1"/>
    <col min="2" max="2" width="3.00390625" style="7" hidden="1" customWidth="1"/>
    <col min="3" max="3" width="3.00390625" style="7" customWidth="1"/>
    <col min="4" max="4" width="5.7109375" style="7" customWidth="1"/>
    <col min="5" max="5" width="9.00390625" style="7" bestFit="1" customWidth="1"/>
    <col min="6" max="6" width="94.00390625" style="7" customWidth="1"/>
    <col min="7" max="7" width="24.28125" style="7" customWidth="1"/>
    <col min="8" max="8" width="5.7109375" style="7" customWidth="1"/>
    <col min="9" max="16384" width="9.140625" style="7" customWidth="1"/>
  </cols>
  <sheetData>
    <row r="1" spans="5:7" s="1" customFormat="1" ht="11.25" hidden="1">
      <c r="E1" s="1" t="s">
        <v>0</v>
      </c>
      <c r="F1" s="2" t="s">
        <v>1</v>
      </c>
      <c r="G1" s="2">
        <v>2</v>
      </c>
    </row>
    <row r="2" s="1" customFormat="1" ht="11.25" hidden="1"/>
    <row r="3" s="1" customFormat="1" ht="11.25" hidden="1">
      <c r="F3" s="2"/>
    </row>
    <row r="4" s="1" customFormat="1" ht="11.25" hidden="1"/>
    <row r="5" s="1" customFormat="1" ht="11.25" hidden="1"/>
    <row r="6" s="1" customFormat="1" ht="11.25" hidden="1"/>
    <row r="7" s="1" customFormat="1" ht="11.25" hidden="1"/>
    <row r="8" spans="4:7" s="1" customFormat="1" ht="11.25" hidden="1">
      <c r="D8" s="3"/>
      <c r="E8" s="3"/>
      <c r="F8" s="3"/>
      <c r="G8" s="3"/>
    </row>
    <row r="9" spans="4:7" s="4" customFormat="1" ht="18.75" customHeight="1">
      <c r="D9" s="5"/>
      <c r="E9" s="5"/>
      <c r="F9" s="6"/>
      <c r="G9" s="6"/>
    </row>
    <row r="10" spans="4:7" ht="19.5" customHeight="1">
      <c r="D10" s="8" t="str">
        <f>code</f>
        <v>Код шаблона: JKH.OPEN.INFO.QUARTER.GVS</v>
      </c>
      <c r="E10" s="5"/>
      <c r="F10" s="9"/>
      <c r="G10" s="9"/>
    </row>
    <row r="11" spans="3:7" ht="11.25">
      <c r="C11" s="8"/>
      <c r="E11" s="5"/>
      <c r="F11" s="9"/>
      <c r="G11" s="9"/>
    </row>
    <row r="12" spans="5:8" ht="45" customHeight="1">
      <c r="E12" s="10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v>
      </c>
      <c r="F12" s="10"/>
      <c r="G12" s="10"/>
      <c r="H12" s="11"/>
    </row>
    <row r="13" spans="5:8" ht="24.75" customHeight="1">
      <c r="E13" s="12" t="str">
        <f>IF(org="","",IF(fil="",org,org&amp;" ("&amp;fil&amp;")"))&amp;IF(god="","",", "&amp;IF(prd2_q="",god&amp;" год",god&amp;" год ("&amp;prd2_q&amp;")"))</f>
        <v>Муниципальное унитарное предприятие "Комэнергоресурс", г.Североуральск, 2012 год (IV квартал)</v>
      </c>
      <c r="F13" s="12"/>
      <c r="G13" s="12"/>
      <c r="H13" s="13"/>
    </row>
    <row r="14" spans="4:7" ht="11.25">
      <c r="D14" s="14"/>
      <c r="E14" s="15"/>
      <c r="F14" s="15"/>
      <c r="G14" s="15"/>
    </row>
    <row r="15" spans="3:8" ht="11.25">
      <c r="C15" s="14"/>
      <c r="D15" s="14"/>
      <c r="E15" s="16"/>
      <c r="F15" s="16"/>
      <c r="G15" s="16"/>
      <c r="H15" s="15"/>
    </row>
    <row r="16" spans="3:24" s="24" customFormat="1" ht="39" customHeight="1">
      <c r="C16" s="17"/>
      <c r="D16" s="18"/>
      <c r="E16" s="19" t="s">
        <v>2</v>
      </c>
      <c r="F16" s="19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G16" s="20" t="s">
        <v>3</v>
      </c>
      <c r="H16" s="21"/>
      <c r="I16" s="22"/>
      <c r="J16" s="22"/>
      <c r="K16" s="22"/>
      <c r="L16" s="22"/>
      <c r="M16" s="22"/>
      <c r="N16" s="22"/>
      <c r="O16" s="22"/>
      <c r="P16" s="22"/>
      <c r="Q16" s="23"/>
      <c r="R16" s="23"/>
      <c r="S16" s="23"/>
      <c r="T16" s="23"/>
      <c r="U16" s="23"/>
      <c r="V16" s="23"/>
      <c r="W16" s="23"/>
      <c r="X16" s="23"/>
    </row>
    <row r="17" spans="3:24" s="24" customFormat="1" ht="19.5" customHeight="1">
      <c r="C17" s="17"/>
      <c r="D17" s="17"/>
      <c r="E17" s="25">
        <v>1</v>
      </c>
      <c r="F17" s="25" t="s">
        <v>4</v>
      </c>
      <c r="G17" s="25">
        <v>3</v>
      </c>
      <c r="H17" s="26"/>
      <c r="I17" s="22"/>
      <c r="J17" s="22"/>
      <c r="K17" s="22"/>
      <c r="L17" s="22"/>
      <c r="M17" s="22"/>
      <c r="N17" s="22"/>
      <c r="O17" s="22"/>
      <c r="P17" s="22"/>
      <c r="Q17" s="23"/>
      <c r="R17" s="23"/>
      <c r="S17" s="23"/>
      <c r="T17" s="23"/>
      <c r="U17" s="23"/>
      <c r="V17" s="23"/>
      <c r="W17" s="23"/>
      <c r="X17" s="23"/>
    </row>
    <row r="18" spans="1:11" s="35" customFormat="1" ht="19.5" customHeight="1">
      <c r="A18" s="27"/>
      <c r="B18" s="27"/>
      <c r="C18" s="28"/>
      <c r="D18" s="29"/>
      <c r="E18" s="30">
        <v>1</v>
      </c>
      <c r="F18" s="31" t="str">
        <f>"Количество поданных заявок на подключение к системе "&amp;TSphere_full</f>
        <v>Количество поданных заявок на подключение к системе горячего водоснабжения</v>
      </c>
      <c r="G18" s="32">
        <v>2</v>
      </c>
      <c r="H18" s="33"/>
      <c r="I18" s="34"/>
      <c r="J18" s="34"/>
      <c r="K18" s="34"/>
    </row>
    <row r="19" spans="1:11" s="35" customFormat="1" ht="19.5" customHeight="1">
      <c r="A19" s="27"/>
      <c r="B19" s="27"/>
      <c r="C19" s="28"/>
      <c r="D19" s="29"/>
      <c r="E19" s="30">
        <v>2</v>
      </c>
      <c r="F19" s="31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горячего водоснабжения</v>
      </c>
      <c r="G19" s="36">
        <v>2</v>
      </c>
      <c r="H19" s="33"/>
      <c r="I19" s="34"/>
      <c r="J19" s="34"/>
      <c r="K19" s="34"/>
    </row>
    <row r="20" spans="1:11" s="35" customFormat="1" ht="19.5" customHeight="1">
      <c r="A20" s="27"/>
      <c r="B20" s="27"/>
      <c r="C20" s="28"/>
      <c r="D20" s="29"/>
      <c r="E20" s="30">
        <v>3</v>
      </c>
      <c r="F20" s="31" t="str">
        <f>"Количество исполненных заявок на подключение к системе "&amp;TSphere_full</f>
        <v>Количество исполненных заявок на подключение к системе горячего водоснабжения</v>
      </c>
      <c r="G20" s="36">
        <v>0</v>
      </c>
      <c r="H20" s="33"/>
      <c r="I20" s="34"/>
      <c r="J20" s="34"/>
      <c r="K20" s="34"/>
    </row>
    <row r="21" spans="1:11" s="35" customFormat="1" ht="22.5">
      <c r="A21" s="27"/>
      <c r="B21" s="27"/>
      <c r="C21" s="28"/>
      <c r="D21" s="29"/>
      <c r="E21" s="30">
        <v>4</v>
      </c>
      <c r="F21" s="31" t="str">
        <f>"Количество заявок на подключение к системе "&amp;TSphere_full&amp;", по которым принято решение об отказе в подключении"</f>
        <v>Количество заявок на подключение к системе горячего водоснабжения, по которым принято решение об отказе в подключении</v>
      </c>
      <c r="G21" s="36">
        <v>0</v>
      </c>
      <c r="H21" s="33"/>
      <c r="I21" s="34"/>
      <c r="J21" s="34"/>
      <c r="K21" s="34"/>
    </row>
    <row r="22" spans="1:11" s="35" customFormat="1" ht="19.5" customHeight="1">
      <c r="A22" s="27"/>
      <c r="B22" s="27"/>
      <c r="C22" s="28"/>
      <c r="D22" s="29"/>
      <c r="E22" s="30">
        <v>5</v>
      </c>
      <c r="F22" s="31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(Гкал/час)**</v>
      </c>
      <c r="G22" s="37">
        <v>196</v>
      </c>
      <c r="H22" s="33"/>
      <c r="I22" s="34"/>
      <c r="J22" s="34"/>
      <c r="K22" s="34"/>
    </row>
    <row r="23" spans="1:11" s="35" customFormat="1" ht="19.5" customHeight="1">
      <c r="A23" s="27"/>
      <c r="B23" s="27"/>
      <c r="C23" s="28"/>
      <c r="D23" s="29"/>
      <c r="E23" s="38" t="s">
        <v>5</v>
      </c>
      <c r="F23" s="39" t="s">
        <v>11</v>
      </c>
      <c r="G23" s="37">
        <v>196</v>
      </c>
      <c r="H23" s="33"/>
      <c r="I23" s="34"/>
      <c r="J23" s="34"/>
      <c r="K23" s="34"/>
    </row>
    <row r="24" spans="3:8" s="35" customFormat="1" ht="19.5" customHeight="1">
      <c r="C24" s="40"/>
      <c r="D24" s="41"/>
      <c r="E24" s="42"/>
      <c r="F24" s="43" t="s">
        <v>6</v>
      </c>
      <c r="G24" s="44"/>
      <c r="H24" s="45"/>
    </row>
    <row r="25" spans="1:11" s="35" customFormat="1" ht="19.5" customHeight="1">
      <c r="A25" s="27"/>
      <c r="B25" s="27"/>
      <c r="C25" s="28"/>
      <c r="D25" s="29"/>
      <c r="E25" s="30">
        <v>6</v>
      </c>
      <c r="F25" s="46" t="s">
        <v>7</v>
      </c>
      <c r="G25" s="47">
        <v>2</v>
      </c>
      <c r="H25" s="33"/>
      <c r="I25" s="34"/>
      <c r="J25" s="34"/>
      <c r="K25" s="34"/>
    </row>
    <row r="26" spans="1:7" ht="19.5" customHeight="1">
      <c r="A26" s="27"/>
      <c r="B26" s="27"/>
      <c r="C26" s="35"/>
      <c r="D26" s="35"/>
      <c r="E26" s="48" t="s">
        <v>8</v>
      </c>
      <c r="F26" s="49" t="s">
        <v>9</v>
      </c>
      <c r="G26" s="50"/>
    </row>
    <row r="27" spans="5:7" ht="19.5" customHeight="1">
      <c r="E27" s="51" t="s">
        <v>10</v>
      </c>
      <c r="F27" s="52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горячего водоснабжения информация о резерве мощности таких</v>
      </c>
      <c r="G27" s="53"/>
    </row>
    <row r="28" spans="6:7" ht="11.25">
      <c r="F28" s="52" t="str">
        <f>"систем публикуется в отношении каждой системы "&amp;TSphere_full</f>
        <v>систем публикуется в отношении каждой системы горячего водоснабжения</v>
      </c>
      <c r="G28" s="53"/>
    </row>
  </sheetData>
  <sheetProtection password="FA9C" sheet="1" objects="1" scenarios="1" formatColumns="0" formatRows="0"/>
  <mergeCells count="2">
    <mergeCell ref="E12:G12"/>
    <mergeCell ref="E13:G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ГВ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in02"/>
  <dimension ref="A1:X28"/>
  <sheetViews>
    <sheetView showGridLines="0" workbookViewId="0" topLeftCell="C9">
      <selection activeCell="F33" sqref="F33"/>
    </sheetView>
  </sheetViews>
  <sheetFormatPr defaultColWidth="9.140625" defaultRowHeight="11.25"/>
  <cols>
    <col min="1" max="1" width="0" style="7" hidden="1" customWidth="1"/>
    <col min="2" max="2" width="3.00390625" style="7" hidden="1" customWidth="1"/>
    <col min="3" max="3" width="3.00390625" style="7" customWidth="1"/>
    <col min="4" max="4" width="5.7109375" style="7" customWidth="1"/>
    <col min="5" max="5" width="9.00390625" style="7" bestFit="1" customWidth="1"/>
    <col min="6" max="6" width="94.00390625" style="7" customWidth="1"/>
    <col min="7" max="7" width="24.28125" style="7" customWidth="1"/>
    <col min="8" max="8" width="5.7109375" style="7" customWidth="1"/>
    <col min="9" max="16384" width="9.140625" style="7" customWidth="1"/>
  </cols>
  <sheetData>
    <row r="1" spans="5:7" s="1" customFormat="1" ht="11.25" hidden="1">
      <c r="E1" s="1" t="s">
        <v>0</v>
      </c>
      <c r="F1" s="2" t="s">
        <v>1</v>
      </c>
      <c r="G1" s="2">
        <v>2</v>
      </c>
    </row>
    <row r="2" s="1" customFormat="1" ht="11.25" hidden="1"/>
    <row r="3" s="1" customFormat="1" ht="11.25" hidden="1">
      <c r="F3" s="2"/>
    </row>
    <row r="4" s="1" customFormat="1" ht="11.25" hidden="1"/>
    <row r="5" s="1" customFormat="1" ht="11.25" hidden="1"/>
    <row r="6" s="1" customFormat="1" ht="11.25" hidden="1"/>
    <row r="7" s="1" customFormat="1" ht="11.25" hidden="1"/>
    <row r="8" spans="4:7" s="1" customFormat="1" ht="11.25" hidden="1">
      <c r="D8" s="3"/>
      <c r="E8" s="3"/>
      <c r="F8" s="3"/>
      <c r="G8" s="3"/>
    </row>
    <row r="9" spans="4:7" s="4" customFormat="1" ht="18.75" customHeight="1">
      <c r="D9" s="5"/>
      <c r="E9" s="5"/>
      <c r="F9" s="6"/>
      <c r="G9" s="6"/>
    </row>
    <row r="10" spans="4:7" ht="19.5" customHeight="1">
      <c r="D10" s="8" t="str">
        <f>code</f>
        <v>Код шаблона: JKH.OPEN.INFO.QUARTER.WARM</v>
      </c>
      <c r="E10" s="5"/>
      <c r="F10" s="9"/>
      <c r="G10" s="9"/>
    </row>
    <row r="11" spans="3:7" ht="11.25">
      <c r="C11" s="8"/>
      <c r="E11" s="5"/>
      <c r="F11" s="9"/>
      <c r="G11" s="9"/>
    </row>
    <row r="12" spans="5:8" ht="45" customHeight="1">
      <c r="E12" s="10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10"/>
      <c r="G12" s="10"/>
      <c r="H12" s="11"/>
    </row>
    <row r="13" spans="5:8" ht="24.75" customHeight="1">
      <c r="E13" s="12" t="str">
        <f>IF(org="","",IF(fil="",org,org&amp;" ("&amp;fil&amp;")"))&amp;IF(god="","",", "&amp;IF(prd2_q="",god&amp;" год",god&amp;" год ("&amp;prd2_q&amp;")"))</f>
        <v>Муниципальное унитарное предприятие "Комэнергоресурс", г.Североуральск, 2012 год (IV квартал)</v>
      </c>
      <c r="F13" s="12"/>
      <c r="G13" s="12"/>
      <c r="H13" s="13"/>
    </row>
    <row r="14" spans="4:7" ht="11.25">
      <c r="D14" s="14"/>
      <c r="E14" s="15"/>
      <c r="F14" s="15"/>
      <c r="G14" s="15"/>
    </row>
    <row r="15" spans="3:8" ht="11.25">
      <c r="C15" s="14"/>
      <c r="D15" s="14"/>
      <c r="E15" s="16"/>
      <c r="F15" s="16"/>
      <c r="G15" s="16"/>
      <c r="H15" s="15"/>
    </row>
    <row r="16" spans="3:24" s="24" customFormat="1" ht="39" customHeight="1">
      <c r="C16" s="17"/>
      <c r="D16" s="18"/>
      <c r="E16" s="19" t="s">
        <v>2</v>
      </c>
      <c r="F16" s="19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20" t="s">
        <v>3</v>
      </c>
      <c r="H16" s="21"/>
      <c r="I16" s="22"/>
      <c r="J16" s="22"/>
      <c r="K16" s="22"/>
      <c r="L16" s="22"/>
      <c r="M16" s="22"/>
      <c r="N16" s="22"/>
      <c r="O16" s="22"/>
      <c r="P16" s="22"/>
      <c r="Q16" s="23"/>
      <c r="R16" s="23"/>
      <c r="S16" s="23"/>
      <c r="T16" s="23"/>
      <c r="U16" s="23"/>
      <c r="V16" s="23"/>
      <c r="W16" s="23"/>
      <c r="X16" s="23"/>
    </row>
    <row r="17" spans="3:24" s="24" customFormat="1" ht="19.5" customHeight="1">
      <c r="C17" s="17"/>
      <c r="D17" s="17"/>
      <c r="E17" s="25">
        <v>1</v>
      </c>
      <c r="F17" s="25" t="s">
        <v>4</v>
      </c>
      <c r="G17" s="25">
        <v>3</v>
      </c>
      <c r="H17" s="26"/>
      <c r="I17" s="22"/>
      <c r="J17" s="22"/>
      <c r="K17" s="22"/>
      <c r="L17" s="22"/>
      <c r="M17" s="22"/>
      <c r="N17" s="22"/>
      <c r="O17" s="22"/>
      <c r="P17" s="22"/>
      <c r="Q17" s="23"/>
      <c r="R17" s="23"/>
      <c r="S17" s="23"/>
      <c r="T17" s="23"/>
      <c r="U17" s="23"/>
      <c r="V17" s="23"/>
      <c r="W17" s="23"/>
      <c r="X17" s="23"/>
    </row>
    <row r="18" spans="1:11" s="35" customFormat="1" ht="22.5">
      <c r="A18" s="27"/>
      <c r="B18" s="27"/>
      <c r="C18" s="28"/>
      <c r="D18" s="29"/>
      <c r="E18" s="30">
        <v>1</v>
      </c>
      <c r="F18" s="31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2">
        <v>5</v>
      </c>
      <c r="H18" s="33"/>
      <c r="I18" s="34"/>
      <c r="J18" s="34"/>
      <c r="K18" s="34"/>
    </row>
    <row r="19" spans="1:11" s="35" customFormat="1" ht="22.5">
      <c r="A19" s="27"/>
      <c r="B19" s="27"/>
      <c r="C19" s="28"/>
      <c r="D19" s="29"/>
      <c r="E19" s="30">
        <v>2</v>
      </c>
      <c r="F19" s="31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6">
        <v>5</v>
      </c>
      <c r="H19" s="33"/>
      <c r="I19" s="34"/>
      <c r="J19" s="34"/>
      <c r="K19" s="34"/>
    </row>
    <row r="20" spans="1:11" s="35" customFormat="1" ht="22.5">
      <c r="A20" s="27"/>
      <c r="B20" s="27"/>
      <c r="C20" s="28"/>
      <c r="D20" s="29"/>
      <c r="E20" s="30">
        <v>3</v>
      </c>
      <c r="F20" s="31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6">
        <v>0</v>
      </c>
      <c r="H20" s="33"/>
      <c r="I20" s="34"/>
      <c r="J20" s="34"/>
      <c r="K20" s="34"/>
    </row>
    <row r="21" spans="1:11" s="35" customFormat="1" ht="22.5">
      <c r="A21" s="27"/>
      <c r="B21" s="27"/>
      <c r="C21" s="28"/>
      <c r="D21" s="29"/>
      <c r="E21" s="30">
        <v>4</v>
      </c>
      <c r="F21" s="31" t="str">
        <f>"Количество заявок на подключение к системе "&amp;TSphere_full&amp;",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6">
        <v>0</v>
      </c>
      <c r="H21" s="33"/>
      <c r="I21" s="34"/>
      <c r="J21" s="34"/>
      <c r="K21" s="34"/>
    </row>
    <row r="22" spans="1:11" s="35" customFormat="1" ht="22.5">
      <c r="A22" s="27"/>
      <c r="B22" s="27"/>
      <c r="C22" s="28"/>
      <c r="D22" s="29"/>
      <c r="E22" s="30">
        <v>5</v>
      </c>
      <c r="F22" s="31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7">
        <v>196</v>
      </c>
      <c r="H22" s="33"/>
      <c r="I22" s="34"/>
      <c r="J22" s="34"/>
      <c r="K22" s="34"/>
    </row>
    <row r="23" spans="1:11" s="35" customFormat="1" ht="19.5" customHeight="1">
      <c r="A23" s="27"/>
      <c r="B23" s="27"/>
      <c r="C23" s="28"/>
      <c r="D23" s="29"/>
      <c r="E23" s="38" t="s">
        <v>5</v>
      </c>
      <c r="F23" s="39" t="s">
        <v>11</v>
      </c>
      <c r="G23" s="37">
        <v>196</v>
      </c>
      <c r="H23" s="33"/>
      <c r="I23" s="34"/>
      <c r="J23" s="34"/>
      <c r="K23" s="34"/>
    </row>
    <row r="24" spans="3:8" s="35" customFormat="1" ht="19.5" customHeight="1">
      <c r="C24" s="40"/>
      <c r="D24" s="41"/>
      <c r="E24" s="42"/>
      <c r="F24" s="43" t="s">
        <v>6</v>
      </c>
      <c r="G24" s="44"/>
      <c r="H24" s="45"/>
    </row>
    <row r="25" spans="1:11" s="35" customFormat="1" ht="19.5" customHeight="1">
      <c r="A25" s="27"/>
      <c r="B25" s="27"/>
      <c r="C25" s="28"/>
      <c r="D25" s="29"/>
      <c r="E25" s="30">
        <v>6</v>
      </c>
      <c r="F25" s="46" t="s">
        <v>7</v>
      </c>
      <c r="G25" s="47">
        <v>5</v>
      </c>
      <c r="H25" s="33"/>
      <c r="I25" s="34"/>
      <c r="J25" s="34"/>
      <c r="K25" s="34"/>
    </row>
    <row r="26" spans="1:7" ht="19.5" customHeight="1">
      <c r="A26" s="27"/>
      <c r="B26" s="27"/>
      <c r="C26" s="35"/>
      <c r="D26" s="35"/>
      <c r="E26" s="48" t="s">
        <v>8</v>
      </c>
      <c r="F26" s="49" t="s">
        <v>9</v>
      </c>
      <c r="G26" s="50"/>
    </row>
    <row r="27" spans="5:7" ht="19.5" customHeight="1">
      <c r="E27" s="51" t="s">
        <v>10</v>
      </c>
      <c r="F27" s="52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53"/>
    </row>
    <row r="28" spans="6:7" ht="11.25">
      <c r="F28" s="52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53"/>
    </row>
  </sheetData>
  <sheetProtection password="FA9C" sheet="1" objects="1" scenarios="1" formatColumns="0" formatRows="0"/>
  <mergeCells count="2">
    <mergeCell ref="E12:G12"/>
    <mergeCell ref="E13:G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"Комэнергоресурс"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Мищенко</cp:lastModifiedBy>
  <dcterms:created xsi:type="dcterms:W3CDTF">2013-01-28T02:44:47Z</dcterms:created>
  <dcterms:modified xsi:type="dcterms:W3CDTF">2013-01-28T02:57:35Z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