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8015" windowHeight="11190"/>
  </bookViews>
  <sheets>
    <sheet name="01.09.2019" sheetId="1" r:id="rId1"/>
    <sheet name="Лист2" sheetId="2" state="hidden" r:id="rId2"/>
  </sheets>
  <calcPr calcId="124519"/>
</workbook>
</file>

<file path=xl/calcChain.xml><?xml version="1.0" encoding="utf-8"?>
<calcChain xmlns="http://schemas.openxmlformats.org/spreadsheetml/2006/main">
  <c r="N306" i="1"/>
  <c r="N307" s="1"/>
  <c r="M306"/>
  <c r="M307" s="1"/>
  <c r="L306"/>
  <c r="L307" s="1"/>
  <c r="K306"/>
  <c r="K307" s="1"/>
  <c r="J306"/>
  <c r="J307" s="1"/>
  <c r="I306"/>
  <c r="I307" s="1"/>
  <c r="H306"/>
  <c r="H307" s="1"/>
  <c r="G306"/>
  <c r="G307" s="1"/>
  <c r="F306"/>
  <c r="F307" s="1"/>
  <c r="E306"/>
  <c r="E307" s="1"/>
  <c r="D306"/>
  <c r="D307" s="1"/>
  <c r="C306"/>
  <c r="C307" s="1"/>
  <c r="N302"/>
  <c r="M302"/>
  <c r="L302"/>
  <c r="K302"/>
  <c r="J302"/>
  <c r="I302"/>
  <c r="H302"/>
  <c r="G302"/>
  <c r="F302"/>
  <c r="E302"/>
  <c r="D302"/>
  <c r="C302"/>
  <c r="N298"/>
  <c r="M298"/>
  <c r="L298"/>
  <c r="K298"/>
  <c r="J298"/>
  <c r="I298"/>
  <c r="H298"/>
  <c r="G298"/>
  <c r="F298"/>
  <c r="E298"/>
  <c r="D298"/>
  <c r="C298"/>
  <c r="N294"/>
  <c r="M294"/>
  <c r="L294"/>
  <c r="K294"/>
  <c r="J294"/>
  <c r="I294"/>
  <c r="H294"/>
  <c r="G294"/>
  <c r="F294"/>
  <c r="E294"/>
  <c r="D294"/>
  <c r="C294"/>
  <c r="N288"/>
  <c r="N289" s="1"/>
  <c r="M288"/>
  <c r="M289" s="1"/>
  <c r="L288"/>
  <c r="L289" s="1"/>
  <c r="K288"/>
  <c r="K289" s="1"/>
  <c r="J288"/>
  <c r="J289" s="1"/>
  <c r="I288"/>
  <c r="I289" s="1"/>
  <c r="H288"/>
  <c r="H289" s="1"/>
  <c r="G288"/>
  <c r="G289" s="1"/>
  <c r="F288"/>
  <c r="F289" s="1"/>
  <c r="E288"/>
  <c r="E289" s="1"/>
  <c r="D288"/>
  <c r="D289" s="1"/>
  <c r="C288"/>
  <c r="C289" s="1"/>
  <c r="N278"/>
  <c r="M278"/>
  <c r="L278"/>
  <c r="K278"/>
  <c r="J278"/>
  <c r="I278"/>
  <c r="H278"/>
  <c r="G278"/>
  <c r="F278"/>
  <c r="E278"/>
  <c r="D278"/>
  <c r="C278"/>
  <c r="N268"/>
  <c r="M268"/>
  <c r="L268"/>
  <c r="K268"/>
  <c r="J268"/>
  <c r="I268"/>
  <c r="H268"/>
  <c r="G268"/>
  <c r="F268"/>
  <c r="E268"/>
  <c r="D268"/>
  <c r="C268"/>
  <c r="N258"/>
  <c r="M258"/>
  <c r="L258"/>
  <c r="K258"/>
  <c r="J258"/>
  <c r="I258"/>
  <c r="H258"/>
  <c r="G258"/>
  <c r="F258"/>
  <c r="E258"/>
  <c r="D258"/>
  <c r="C258"/>
  <c r="N248"/>
  <c r="M248"/>
  <c r="L248"/>
  <c r="K248"/>
  <c r="J248"/>
  <c r="I248"/>
  <c r="H248"/>
  <c r="G248"/>
  <c r="F248"/>
  <c r="E248"/>
  <c r="D248"/>
  <c r="C248"/>
  <c r="N238"/>
  <c r="M238"/>
  <c r="L238"/>
  <c r="K238"/>
  <c r="J238"/>
  <c r="I238"/>
  <c r="H238"/>
  <c r="G238"/>
  <c r="F238"/>
  <c r="E238"/>
  <c r="D238"/>
  <c r="C238"/>
  <c r="N228"/>
  <c r="M228"/>
  <c r="L228"/>
  <c r="K228"/>
  <c r="J228"/>
  <c r="I228"/>
  <c r="H228"/>
  <c r="G228"/>
  <c r="F228"/>
  <c r="E228"/>
  <c r="D228"/>
  <c r="C228"/>
  <c r="N216"/>
  <c r="N217" s="1"/>
  <c r="M216"/>
  <c r="M217" s="1"/>
  <c r="L216"/>
  <c r="L217" s="1"/>
  <c r="K216"/>
  <c r="K217" s="1"/>
  <c r="J216"/>
  <c r="J217" s="1"/>
  <c r="I216"/>
  <c r="I217" s="1"/>
  <c r="H216"/>
  <c r="H217" s="1"/>
  <c r="G216"/>
  <c r="G217" s="1"/>
  <c r="F216"/>
  <c r="F217" s="1"/>
  <c r="E216"/>
  <c r="D216"/>
  <c r="D217" s="1"/>
  <c r="C216"/>
  <c r="C217" s="1"/>
  <c r="N206"/>
  <c r="M206"/>
  <c r="L206"/>
  <c r="K206"/>
  <c r="J206"/>
  <c r="I206"/>
  <c r="H206"/>
  <c r="G206"/>
  <c r="F206"/>
  <c r="E206"/>
  <c r="D206"/>
  <c r="C206"/>
  <c r="N196"/>
  <c r="M196"/>
  <c r="L196"/>
  <c r="K196"/>
  <c r="J196"/>
  <c r="I196"/>
  <c r="H196"/>
  <c r="G196"/>
  <c r="F196"/>
  <c r="E196"/>
  <c r="D196"/>
  <c r="C196"/>
  <c r="N186"/>
  <c r="M186"/>
  <c r="L186"/>
  <c r="K186"/>
  <c r="J186"/>
  <c r="I186"/>
  <c r="H186"/>
  <c r="G186"/>
  <c r="F186"/>
  <c r="E186"/>
  <c r="D186"/>
  <c r="C186"/>
  <c r="N176"/>
  <c r="M176"/>
  <c r="L176"/>
  <c r="K176"/>
  <c r="J176"/>
  <c r="I176"/>
  <c r="H176"/>
  <c r="G176"/>
  <c r="F176"/>
  <c r="E176"/>
  <c r="D176"/>
  <c r="C176"/>
  <c r="N166"/>
  <c r="M166"/>
  <c r="L166"/>
  <c r="K166"/>
  <c r="J166"/>
  <c r="I166"/>
  <c r="H166"/>
  <c r="G166"/>
  <c r="F166"/>
  <c r="E166"/>
  <c r="D166"/>
  <c r="C166"/>
  <c r="N156"/>
  <c r="M156"/>
  <c r="L156"/>
  <c r="K156"/>
  <c r="J156"/>
  <c r="I156"/>
  <c r="H156"/>
  <c r="G156"/>
  <c r="F156"/>
  <c r="E156"/>
  <c r="D156"/>
  <c r="C156"/>
  <c r="N146"/>
  <c r="M146"/>
  <c r="L146"/>
  <c r="K146"/>
  <c r="J146"/>
  <c r="I146"/>
  <c r="H146"/>
  <c r="G146"/>
  <c r="F146"/>
  <c r="E146"/>
  <c r="D146"/>
  <c r="C146"/>
  <c r="N136"/>
  <c r="M136"/>
  <c r="L136"/>
  <c r="K136"/>
  <c r="J136"/>
  <c r="I136"/>
  <c r="H136"/>
  <c r="G136"/>
  <c r="F136"/>
  <c r="E136"/>
  <c r="D136"/>
  <c r="C136"/>
  <c r="N126"/>
  <c r="M126"/>
  <c r="L126"/>
  <c r="K126"/>
  <c r="J126"/>
  <c r="I126"/>
  <c r="H126"/>
  <c r="G126"/>
  <c r="F126"/>
  <c r="E126"/>
  <c r="D126"/>
  <c r="C126"/>
  <c r="N116"/>
  <c r="M116"/>
  <c r="L116"/>
  <c r="K116"/>
  <c r="J116"/>
  <c r="I116"/>
  <c r="H116"/>
  <c r="G116"/>
  <c r="F116"/>
  <c r="E116"/>
  <c r="D116"/>
  <c r="C116"/>
  <c r="N106"/>
  <c r="M106"/>
  <c r="L106"/>
  <c r="K106"/>
  <c r="J106"/>
  <c r="I106"/>
  <c r="H106"/>
  <c r="G106"/>
  <c r="F106"/>
  <c r="E106"/>
  <c r="D106"/>
  <c r="C106"/>
  <c r="N96"/>
  <c r="M96"/>
  <c r="L96"/>
  <c r="K96"/>
  <c r="J96"/>
  <c r="I96"/>
  <c r="H96"/>
  <c r="G96"/>
  <c r="F96"/>
  <c r="E96"/>
  <c r="D96"/>
  <c r="C96"/>
  <c r="N86"/>
  <c r="M86"/>
  <c r="L86"/>
  <c r="K86"/>
  <c r="J86"/>
  <c r="I86"/>
  <c r="H86"/>
  <c r="G86"/>
  <c r="F86"/>
  <c r="E86"/>
  <c r="D86"/>
  <c r="C86"/>
  <c r="N76"/>
  <c r="M76"/>
  <c r="L76"/>
  <c r="K76"/>
  <c r="J76"/>
  <c r="I76"/>
  <c r="H76"/>
  <c r="G76"/>
  <c r="F76"/>
  <c r="E76"/>
  <c r="D76"/>
  <c r="C76"/>
  <c r="N66"/>
  <c r="M66"/>
  <c r="L66"/>
  <c r="K66"/>
  <c r="J66"/>
  <c r="I66"/>
  <c r="H66"/>
  <c r="G66"/>
  <c r="F66"/>
  <c r="E66"/>
  <c r="D66"/>
  <c r="C66"/>
  <c r="N56"/>
  <c r="M56"/>
  <c r="L56"/>
  <c r="K56"/>
  <c r="J56"/>
  <c r="I56"/>
  <c r="H56"/>
  <c r="G56"/>
  <c r="F56"/>
  <c r="E56"/>
  <c r="D56"/>
  <c r="C56"/>
  <c r="N46"/>
  <c r="M46"/>
  <c r="L46"/>
  <c r="K46"/>
  <c r="J46"/>
  <c r="I46"/>
  <c r="H46"/>
  <c r="G46"/>
  <c r="F46"/>
  <c r="E46"/>
  <c r="D46"/>
  <c r="C46"/>
  <c r="N36"/>
  <c r="M36"/>
  <c r="L36"/>
  <c r="K36"/>
  <c r="J36"/>
  <c r="I36"/>
  <c r="H36"/>
  <c r="G36"/>
  <c r="F36"/>
  <c r="D36"/>
  <c r="C36"/>
  <c r="E36" s="1"/>
  <c r="N26"/>
  <c r="M26"/>
  <c r="L26"/>
  <c r="K26"/>
  <c r="J26"/>
  <c r="I26"/>
  <c r="H26"/>
  <c r="G26"/>
  <c r="F26"/>
  <c r="E26"/>
  <c r="D26"/>
  <c r="C26"/>
  <c r="N16"/>
  <c r="M16"/>
  <c r="L16"/>
  <c r="K16"/>
  <c r="J16"/>
  <c r="I16"/>
  <c r="H16"/>
  <c r="G16"/>
  <c r="F16"/>
  <c r="E16"/>
  <c r="D16"/>
  <c r="C16"/>
  <c r="D309" l="1"/>
  <c r="F309"/>
  <c r="H309"/>
  <c r="J309"/>
  <c r="L309"/>
  <c r="N309"/>
  <c r="E217"/>
  <c r="E309" s="1"/>
  <c r="C309"/>
  <c r="G309"/>
  <c r="I309"/>
  <c r="K309"/>
  <c r="M309"/>
</calcChain>
</file>

<file path=xl/sharedStrings.xml><?xml version="1.0" encoding="utf-8"?>
<sst xmlns="http://schemas.openxmlformats.org/spreadsheetml/2006/main" count="359" uniqueCount="69">
  <si>
    <t>Приложение</t>
  </si>
  <si>
    <t xml:space="preserve">                                                                                     РЕЕСТР</t>
  </si>
  <si>
    <t>Наименование должности предмета</t>
  </si>
  <si>
    <t>Образовательное учреждение</t>
  </si>
  <si>
    <t xml:space="preserve">Потребность </t>
  </si>
  <si>
    <t>2019-2020</t>
  </si>
  <si>
    <t>2020-2021</t>
  </si>
  <si>
    <t>2021-2022</t>
  </si>
  <si>
    <t>2022-2023</t>
  </si>
  <si>
    <t>2023-2024</t>
  </si>
  <si>
    <t>2024-2025</t>
  </si>
  <si>
    <t>Чел.</t>
  </si>
  <si>
    <t>Ставки</t>
  </si>
  <si>
    <t>ОБЩЕОБРАЗОВАТЕЛЬНЫЕ УЧРЕЖДЕНИЯ</t>
  </si>
  <si>
    <t>Учитель русского языка и литературы</t>
  </si>
  <si>
    <t>МАОУ СОШ № 1</t>
  </si>
  <si>
    <t>МАОУ "СОШ № 2"</t>
  </si>
  <si>
    <t>МАОУ "ООШ № 4"</t>
  </si>
  <si>
    <t>МАОУ СОШ № 8</t>
  </si>
  <si>
    <t>МАОУ СОШ № 9</t>
  </si>
  <si>
    <t>МАОУ СОШ № 11</t>
  </si>
  <si>
    <t>МАОУ "СОШ № 13"</t>
  </si>
  <si>
    <t>МАОУ "СОШ № 14"</t>
  </si>
  <si>
    <t>МАОУ "СОШ № 15"</t>
  </si>
  <si>
    <t>ИТОГО</t>
  </si>
  <si>
    <t>Учитель  математики</t>
  </si>
  <si>
    <t>Учитель начальных  классов</t>
  </si>
  <si>
    <t>Учитель английского языка</t>
  </si>
  <si>
    <t>Учитель немецкого языка</t>
  </si>
  <si>
    <t>Учитель информатики</t>
  </si>
  <si>
    <t>Учитель физики</t>
  </si>
  <si>
    <t>Учитель музыки</t>
  </si>
  <si>
    <t>Учитель технологии</t>
  </si>
  <si>
    <t>Учитель истории</t>
  </si>
  <si>
    <t>Учитель биологии</t>
  </si>
  <si>
    <t>Учитель химии</t>
  </si>
  <si>
    <t>Учитель географии</t>
  </si>
  <si>
    <t>Учитель физической культуры</t>
  </si>
  <si>
    <t>Преподаватель-организатор ОБЖ</t>
  </si>
  <si>
    <t>Педагог-психолог</t>
  </si>
  <si>
    <t>Учитель-логопед</t>
  </si>
  <si>
    <t>Учитель-дефектолог</t>
  </si>
  <si>
    <t>Учитель ИЗО, черчения</t>
  </si>
  <si>
    <t>Социальный педагог</t>
  </si>
  <si>
    <t>Другие должности и предметы (указать)</t>
  </si>
  <si>
    <t>ИТОГО:</t>
  </si>
  <si>
    <t>ДОШКОЛЬНЫЕ ОБРАЗОВАТЕЛЬНЫЕ ОРГАНИЗАЦИИ</t>
  </si>
  <si>
    <t>Воспитатель</t>
  </si>
  <si>
    <t xml:space="preserve">МАДОУ № 3 </t>
  </si>
  <si>
    <t>МАДОУ № 4</t>
  </si>
  <si>
    <t>МАДОУ № 5</t>
  </si>
  <si>
    <t>МАДОУ № 18</t>
  </si>
  <si>
    <t>МАДОУ № 21</t>
  </si>
  <si>
    <t>МАДОУ № 23</t>
  </si>
  <si>
    <t>МАДОУ № 30</t>
  </si>
  <si>
    <t>МАДОУ № 33</t>
  </si>
  <si>
    <t>МАДОУ № 34</t>
  </si>
  <si>
    <t>Музыкальный руководитель</t>
  </si>
  <si>
    <t xml:space="preserve">Инструктор по физической культуре </t>
  </si>
  <si>
    <t>Другие должности (указать)</t>
  </si>
  <si>
    <t>УЧРЕЖДЕНИЯ ДОПОЛНИТЕЛЬНОГО ОБРАЗОВАНИЯ</t>
  </si>
  <si>
    <t>Педагог дополнительного образования</t>
  </si>
  <si>
    <t>МАУ ДО ЦВР</t>
  </si>
  <si>
    <t>МАУ ДО Центр "Остров"</t>
  </si>
  <si>
    <t>МАУ ДО "ДЮСШ"</t>
  </si>
  <si>
    <t>Методист</t>
  </si>
  <si>
    <t xml:space="preserve">тренер-преподаватель </t>
  </si>
  <si>
    <t xml:space="preserve">Другие должности </t>
  </si>
  <si>
    <t>ВСЕГО ПО ВСЕМ ОБРАЗОВАТЕЛЬНЫМ ОРГАНИЗАЦИЯМ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</si>
</sst>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1"/>
      <name val="Calibri"/>
    </font>
    <font>
      <sz val="12"/>
      <color rgb="FF000000"/>
      <name val="Cambria"/>
    </font>
    <font>
      <sz val="10"/>
      <name val="Arial"/>
    </font>
    <font>
      <b/>
      <sz val="12"/>
      <color rgb="FF000000"/>
      <name val="Cambria"/>
    </font>
    <font>
      <sz val="11"/>
      <name val="Arial"/>
    </font>
    <font>
      <b/>
      <sz val="14"/>
      <color rgb="FF000000"/>
      <name val="Cambria"/>
    </font>
    <font>
      <b/>
      <sz val="14"/>
      <name val="Calibri"/>
    </font>
    <font>
      <b/>
      <sz val="14"/>
      <name val="Arial"/>
    </font>
    <font>
      <b/>
      <sz val="16"/>
      <color rgb="FFFF0000"/>
      <name val="Cambria"/>
    </font>
    <font>
      <sz val="16"/>
      <color rgb="FFFF0000"/>
      <name val="Cambria"/>
    </font>
  </fonts>
  <fills count="19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DBE5F1"/>
        <bgColor rgb="FFDBE5F1"/>
      </patternFill>
    </fill>
    <fill>
      <patternFill patternType="solid">
        <fgColor rgb="FFC6D9F0"/>
        <bgColor rgb="FFC6D9F0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E5DFEC"/>
        <bgColor rgb="FFE5DFEC"/>
      </patternFill>
    </fill>
    <fill>
      <patternFill patternType="solid">
        <fgColor rgb="FFF2DBDB"/>
        <bgColor rgb="FFF2DBDB"/>
      </patternFill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B8CCE4"/>
        <bgColor rgb="FFB8CCE4"/>
      </patternFill>
    </fill>
    <fill>
      <patternFill patternType="solid">
        <fgColor rgb="FFC4BD97"/>
        <bgColor rgb="FFC4BD97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/>
    <xf numFmtId="0" fontId="5" fillId="2" borderId="4" xfId="0" applyFont="1" applyFill="1" applyBorder="1" applyAlignment="1"/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top" wrapText="1"/>
    </xf>
    <xf numFmtId="0" fontId="7" fillId="2" borderId="4" xfId="0" applyFont="1" applyFill="1" applyBorder="1"/>
    <xf numFmtId="0" fontId="8" fillId="0" borderId="0" xfId="0" applyFont="1"/>
    <xf numFmtId="0" fontId="2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/>
    <xf numFmtId="0" fontId="5" fillId="3" borderId="4" xfId="0" applyFont="1" applyFill="1" applyBorder="1" applyAlignment="1"/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top" wrapText="1"/>
    </xf>
    <xf numFmtId="0" fontId="7" fillId="3" borderId="4" xfId="0" applyFont="1" applyFill="1" applyBorder="1"/>
    <xf numFmtId="0" fontId="2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/>
    <xf numFmtId="0" fontId="5" fillId="4" borderId="4" xfId="0" applyFont="1" applyFill="1" applyBorder="1" applyAlignment="1"/>
    <xf numFmtId="0" fontId="6" fillId="4" borderId="5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top" wrapText="1"/>
    </xf>
    <xf numFmtId="0" fontId="7" fillId="4" borderId="4" xfId="0" applyFont="1" applyFill="1" applyBorder="1"/>
    <xf numFmtId="0" fontId="2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/>
    <xf numFmtId="0" fontId="5" fillId="5" borderId="4" xfId="0" applyFont="1" applyFill="1" applyBorder="1" applyAlignment="1"/>
    <xf numFmtId="0" fontId="6" fillId="5" borderId="5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top" wrapText="1"/>
    </xf>
    <xf numFmtId="0" fontId="7" fillId="5" borderId="4" xfId="0" applyFont="1" applyFill="1" applyBorder="1"/>
    <xf numFmtId="0" fontId="2" fillId="6" borderId="4" xfId="0" applyFont="1" applyFill="1" applyBorder="1" applyAlignment="1">
      <alignment vertical="top" wrapText="1"/>
    </xf>
    <xf numFmtId="0" fontId="1" fillId="6" borderId="4" xfId="0" applyFont="1" applyFill="1" applyBorder="1" applyAlignment="1"/>
    <xf numFmtId="0" fontId="1" fillId="6" borderId="4" xfId="0" applyFont="1" applyFill="1" applyBorder="1"/>
    <xf numFmtId="0" fontId="5" fillId="6" borderId="4" xfId="0" applyFont="1" applyFill="1" applyBorder="1" applyAlignment="1"/>
    <xf numFmtId="0" fontId="6" fillId="6" borderId="5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top" wrapText="1"/>
    </xf>
    <xf numFmtId="0" fontId="7" fillId="6" borderId="4" xfId="0" applyFont="1" applyFill="1" applyBorder="1"/>
    <xf numFmtId="0" fontId="2" fillId="7" borderId="4" xfId="0" applyFont="1" applyFill="1" applyBorder="1" applyAlignment="1">
      <alignment vertical="top" wrapText="1"/>
    </xf>
    <xf numFmtId="0" fontId="1" fillId="7" borderId="4" xfId="0" applyFont="1" applyFill="1" applyBorder="1" applyAlignment="1"/>
    <xf numFmtId="0" fontId="5" fillId="7" borderId="4" xfId="0" applyFont="1" applyFill="1" applyBorder="1" applyAlignment="1"/>
    <xf numFmtId="0" fontId="6" fillId="7" borderId="5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top" wrapText="1"/>
    </xf>
    <xf numFmtId="0" fontId="7" fillId="7" borderId="4" xfId="0" applyFont="1" applyFill="1" applyBorder="1"/>
    <xf numFmtId="0" fontId="6" fillId="4" borderId="5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top" wrapText="1"/>
    </xf>
    <xf numFmtId="0" fontId="1" fillId="8" borderId="4" xfId="0" applyFont="1" applyFill="1" applyBorder="1" applyAlignment="1"/>
    <xf numFmtId="0" fontId="5" fillId="8" borderId="4" xfId="0" applyFont="1" applyFill="1" applyBorder="1" applyAlignment="1"/>
    <xf numFmtId="0" fontId="6" fillId="8" borderId="5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top" wrapText="1"/>
    </xf>
    <xf numFmtId="0" fontId="7" fillId="8" borderId="4" xfId="0" applyFont="1" applyFill="1" applyBorder="1"/>
    <xf numFmtId="0" fontId="2" fillId="9" borderId="4" xfId="0" applyFont="1" applyFill="1" applyBorder="1" applyAlignment="1">
      <alignment vertical="top" wrapText="1"/>
    </xf>
    <xf numFmtId="0" fontId="1" fillId="9" borderId="4" xfId="0" applyFont="1" applyFill="1" applyBorder="1" applyAlignment="1"/>
    <xf numFmtId="0" fontId="5" fillId="9" borderId="4" xfId="0" applyFont="1" applyFill="1" applyBorder="1" applyAlignment="1"/>
    <xf numFmtId="0" fontId="6" fillId="9" borderId="5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vertical="top" wrapText="1"/>
    </xf>
    <xf numFmtId="0" fontId="7" fillId="9" borderId="4" xfId="0" applyFont="1" applyFill="1" applyBorder="1"/>
    <xf numFmtId="0" fontId="2" fillId="10" borderId="4" xfId="0" applyFont="1" applyFill="1" applyBorder="1" applyAlignment="1">
      <alignment vertical="top" wrapText="1"/>
    </xf>
    <xf numFmtId="0" fontId="1" fillId="10" borderId="4" xfId="0" applyFont="1" applyFill="1" applyBorder="1" applyAlignment="1"/>
    <xf numFmtId="0" fontId="5" fillId="10" borderId="4" xfId="0" applyFont="1" applyFill="1" applyBorder="1" applyAlignment="1"/>
    <xf numFmtId="0" fontId="6" fillId="10" borderId="5" xfId="0" applyFont="1" applyFill="1" applyBorder="1" applyAlignment="1">
      <alignment vertical="center" wrapText="1"/>
    </xf>
    <xf numFmtId="0" fontId="6" fillId="10" borderId="4" xfId="0" applyFont="1" applyFill="1" applyBorder="1" applyAlignment="1">
      <alignment vertical="top" wrapText="1"/>
    </xf>
    <xf numFmtId="0" fontId="7" fillId="10" borderId="4" xfId="0" applyFont="1" applyFill="1" applyBorder="1"/>
    <xf numFmtId="0" fontId="2" fillId="11" borderId="4" xfId="0" applyFont="1" applyFill="1" applyBorder="1" applyAlignment="1">
      <alignment vertical="top" wrapText="1"/>
    </xf>
    <xf numFmtId="0" fontId="1" fillId="11" borderId="4" xfId="0" applyFont="1" applyFill="1" applyBorder="1" applyAlignment="1"/>
    <xf numFmtId="0" fontId="5" fillId="11" borderId="4" xfId="0" applyFont="1" applyFill="1" applyBorder="1" applyAlignment="1"/>
    <xf numFmtId="0" fontId="6" fillId="11" borderId="5" xfId="0" applyFont="1" applyFill="1" applyBorder="1" applyAlignment="1">
      <alignment vertical="center" wrapText="1"/>
    </xf>
    <xf numFmtId="0" fontId="6" fillId="11" borderId="4" xfId="0" applyFont="1" applyFill="1" applyBorder="1" applyAlignment="1">
      <alignment vertical="top" wrapText="1"/>
    </xf>
    <xf numFmtId="0" fontId="7" fillId="11" borderId="4" xfId="0" applyFont="1" applyFill="1" applyBorder="1"/>
    <xf numFmtId="0" fontId="2" fillId="12" borderId="4" xfId="0" applyFont="1" applyFill="1" applyBorder="1" applyAlignment="1">
      <alignment vertical="top" wrapText="1"/>
    </xf>
    <xf numFmtId="0" fontId="1" fillId="12" borderId="4" xfId="0" applyFont="1" applyFill="1" applyBorder="1" applyAlignment="1"/>
    <xf numFmtId="0" fontId="5" fillId="12" borderId="4" xfId="0" applyFont="1" applyFill="1" applyBorder="1" applyAlignment="1"/>
    <xf numFmtId="0" fontId="6" fillId="12" borderId="5" xfId="0" applyFont="1" applyFill="1" applyBorder="1" applyAlignment="1">
      <alignment vertical="center" wrapText="1"/>
    </xf>
    <xf numFmtId="0" fontId="6" fillId="12" borderId="4" xfId="0" applyFont="1" applyFill="1" applyBorder="1" applyAlignment="1">
      <alignment vertical="top" wrapText="1"/>
    </xf>
    <xf numFmtId="0" fontId="7" fillId="12" borderId="4" xfId="0" applyFont="1" applyFill="1" applyBorder="1"/>
    <xf numFmtId="0" fontId="2" fillId="13" borderId="4" xfId="0" applyFont="1" applyFill="1" applyBorder="1" applyAlignment="1">
      <alignment vertical="top" wrapText="1"/>
    </xf>
    <xf numFmtId="0" fontId="1" fillId="13" borderId="4" xfId="0" applyFont="1" applyFill="1" applyBorder="1" applyAlignment="1"/>
    <xf numFmtId="0" fontId="5" fillId="13" borderId="4" xfId="0" applyFont="1" applyFill="1" applyBorder="1" applyAlignment="1"/>
    <xf numFmtId="0" fontId="6" fillId="13" borderId="5" xfId="0" applyFont="1" applyFill="1" applyBorder="1" applyAlignment="1">
      <alignment vertical="center" wrapText="1"/>
    </xf>
    <xf numFmtId="0" fontId="6" fillId="13" borderId="4" xfId="0" applyFont="1" applyFill="1" applyBorder="1" applyAlignment="1">
      <alignment vertical="top" wrapText="1"/>
    </xf>
    <xf numFmtId="0" fontId="7" fillId="13" borderId="4" xfId="0" applyFont="1" applyFill="1" applyBorder="1"/>
    <xf numFmtId="0" fontId="6" fillId="2" borderId="4" xfId="0" applyFont="1" applyFill="1" applyBorder="1" applyAlignment="1">
      <alignment vertical="top" wrapText="1"/>
    </xf>
    <xf numFmtId="0" fontId="2" fillId="14" borderId="4" xfId="0" applyFont="1" applyFill="1" applyBorder="1" applyAlignment="1">
      <alignment vertical="top" wrapText="1"/>
    </xf>
    <xf numFmtId="0" fontId="1" fillId="14" borderId="4" xfId="0" applyFont="1" applyFill="1" applyBorder="1" applyAlignment="1"/>
    <xf numFmtId="0" fontId="5" fillId="14" borderId="4" xfId="0" applyFont="1" applyFill="1" applyBorder="1" applyAlignment="1"/>
    <xf numFmtId="0" fontId="6" fillId="14" borderId="5" xfId="0" applyFont="1" applyFill="1" applyBorder="1" applyAlignment="1">
      <alignment vertical="center" wrapText="1"/>
    </xf>
    <xf numFmtId="0" fontId="6" fillId="14" borderId="4" xfId="0" applyFont="1" applyFill="1" applyBorder="1" applyAlignment="1">
      <alignment vertical="top" wrapText="1"/>
    </xf>
    <xf numFmtId="0" fontId="7" fillId="14" borderId="4" xfId="0" applyFont="1" applyFill="1" applyBorder="1"/>
    <xf numFmtId="0" fontId="2" fillId="15" borderId="4" xfId="0" applyFont="1" applyFill="1" applyBorder="1" applyAlignment="1">
      <alignment vertical="top" wrapText="1"/>
    </xf>
    <xf numFmtId="0" fontId="1" fillId="15" borderId="4" xfId="0" applyFont="1" applyFill="1" applyBorder="1" applyAlignment="1"/>
    <xf numFmtId="0" fontId="5" fillId="15" borderId="4" xfId="0" applyFont="1" applyFill="1" applyBorder="1" applyAlignment="1"/>
    <xf numFmtId="0" fontId="6" fillId="15" borderId="5" xfId="0" applyFont="1" applyFill="1" applyBorder="1" applyAlignment="1">
      <alignment vertical="center" wrapText="1"/>
    </xf>
    <xf numFmtId="0" fontId="6" fillId="15" borderId="4" xfId="0" applyFont="1" applyFill="1" applyBorder="1" applyAlignment="1">
      <alignment vertical="top" wrapText="1"/>
    </xf>
    <xf numFmtId="0" fontId="7" fillId="15" borderId="4" xfId="0" applyFont="1" applyFill="1" applyBorder="1"/>
    <xf numFmtId="0" fontId="2" fillId="16" borderId="4" xfId="0" applyFont="1" applyFill="1" applyBorder="1" applyAlignment="1">
      <alignment vertical="top" wrapText="1"/>
    </xf>
    <xf numFmtId="0" fontId="1" fillId="16" borderId="4" xfId="0" applyFont="1" applyFill="1" applyBorder="1" applyAlignment="1"/>
    <xf numFmtId="0" fontId="5" fillId="16" borderId="4" xfId="0" applyFont="1" applyFill="1" applyBorder="1" applyAlignment="1"/>
    <xf numFmtId="0" fontId="6" fillId="16" borderId="5" xfId="0" applyFont="1" applyFill="1" applyBorder="1" applyAlignment="1">
      <alignment vertical="center" wrapText="1"/>
    </xf>
    <xf numFmtId="0" fontId="6" fillId="16" borderId="4" xfId="0" applyFont="1" applyFill="1" applyBorder="1" applyAlignment="1">
      <alignment vertical="top" wrapText="1"/>
    </xf>
    <xf numFmtId="0" fontId="7" fillId="16" borderId="4" xfId="0" applyFont="1" applyFill="1" applyBorder="1"/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2" fillId="17" borderId="4" xfId="0" applyFont="1" applyFill="1" applyBorder="1" applyAlignment="1">
      <alignment wrapText="1"/>
    </xf>
    <xf numFmtId="0" fontId="1" fillId="17" borderId="4" xfId="0" applyFont="1" applyFill="1" applyBorder="1" applyAlignment="1"/>
    <xf numFmtId="0" fontId="6" fillId="17" borderId="5" xfId="0" applyFont="1" applyFill="1" applyBorder="1" applyAlignment="1">
      <alignment vertical="center" wrapText="1"/>
    </xf>
    <xf numFmtId="0" fontId="6" fillId="17" borderId="4" xfId="0" applyFont="1" applyFill="1" applyBorder="1" applyAlignment="1">
      <alignment wrapText="1"/>
    </xf>
    <xf numFmtId="0" fontId="7" fillId="17" borderId="4" xfId="0" applyFont="1" applyFill="1" applyBorder="1"/>
    <xf numFmtId="0" fontId="2" fillId="5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2" fillId="14" borderId="4" xfId="0" applyFont="1" applyFill="1" applyBorder="1" applyAlignment="1">
      <alignment wrapText="1"/>
    </xf>
    <xf numFmtId="0" fontId="6" fillId="14" borderId="5" xfId="0" applyFont="1" applyFill="1" applyBorder="1" applyAlignment="1">
      <alignment vertical="center" wrapText="1"/>
    </xf>
    <xf numFmtId="0" fontId="6" fillId="14" borderId="4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0" fontId="1" fillId="8" borderId="4" xfId="0" applyFont="1" applyFill="1" applyBorder="1"/>
    <xf numFmtId="0" fontId="6" fillId="8" borderId="4" xfId="0" applyFont="1" applyFill="1" applyBorder="1" applyAlignment="1">
      <alignment wrapText="1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/>
    <xf numFmtId="0" fontId="2" fillId="18" borderId="4" xfId="0" applyFont="1" applyFill="1" applyBorder="1" applyAlignment="1">
      <alignment wrapText="1"/>
    </xf>
    <xf numFmtId="0" fontId="1" fillId="18" borderId="4" xfId="0" applyFont="1" applyFill="1" applyBorder="1" applyAlignment="1"/>
    <xf numFmtId="0" fontId="6" fillId="18" borderId="5" xfId="0" applyFont="1" applyFill="1" applyBorder="1" applyAlignment="1">
      <alignment vertical="center" wrapText="1"/>
    </xf>
    <xf numFmtId="0" fontId="6" fillId="18" borderId="4" xfId="0" applyFont="1" applyFill="1" applyBorder="1" applyAlignment="1">
      <alignment wrapText="1"/>
    </xf>
    <xf numFmtId="0" fontId="7" fillId="18" borderId="4" xfId="0" applyFont="1" applyFill="1" applyBorder="1"/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/>
    <xf numFmtId="0" fontId="2" fillId="0" borderId="3" xfId="0" applyFont="1" applyBorder="1" applyAlignment="1">
      <alignment horizontal="center" wrapText="1"/>
    </xf>
    <xf numFmtId="0" fontId="3" fillId="0" borderId="3" xfId="0" applyFont="1" applyBorder="1"/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6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5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tabSelected="1" workbookViewId="0"/>
  </sheetViews>
  <sheetFormatPr defaultColWidth="14.42578125" defaultRowHeight="15.75" customHeight="1"/>
  <cols>
    <col min="1" max="1" width="24.5703125" customWidth="1"/>
    <col min="2" max="2" width="20.28515625" customWidth="1"/>
    <col min="3" max="3" width="9.42578125" customWidth="1"/>
    <col min="4" max="4" width="10" customWidth="1"/>
    <col min="5" max="5" width="9" customWidth="1"/>
    <col min="6" max="6" width="9.42578125" customWidth="1"/>
    <col min="7" max="7" width="9.7109375" customWidth="1"/>
    <col min="8" max="8" width="9.5703125" customWidth="1"/>
    <col min="9" max="9" width="9" customWidth="1"/>
    <col min="10" max="10" width="9.85546875" customWidth="1"/>
    <col min="11" max="11" width="10.5703125" customWidth="1"/>
    <col min="12" max="12" width="9.140625" customWidth="1"/>
    <col min="13" max="13" width="11.140625" customWidth="1"/>
    <col min="14" max="14" width="10.42578125" customWidth="1"/>
  </cols>
  <sheetData>
    <row r="1" spans="1:2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143" t="s">
        <v>0</v>
      </c>
      <c r="L1" s="144"/>
      <c r="M1" s="144"/>
      <c r="N1" s="3"/>
    </row>
    <row r="2" spans="1:26" ht="15" customHeight="1">
      <c r="A2" s="142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4"/>
    </row>
    <row r="3" spans="1:26">
      <c r="A3" s="151" t="s">
        <v>2</v>
      </c>
      <c r="B3" s="139" t="s">
        <v>3</v>
      </c>
      <c r="C3" s="137" t="s">
        <v>4</v>
      </c>
      <c r="D3" s="141"/>
      <c r="E3" s="141"/>
      <c r="F3" s="141"/>
      <c r="G3" s="141"/>
      <c r="H3" s="141"/>
      <c r="I3" s="141"/>
      <c r="J3" s="141"/>
      <c r="K3" s="141"/>
      <c r="L3" s="141"/>
      <c r="M3" s="138"/>
      <c r="N3" s="5"/>
    </row>
    <row r="4" spans="1:26" ht="13.5">
      <c r="A4" s="146"/>
      <c r="B4" s="140"/>
      <c r="C4" s="137" t="s">
        <v>5</v>
      </c>
      <c r="D4" s="138"/>
      <c r="E4" s="137" t="s">
        <v>6</v>
      </c>
      <c r="F4" s="138"/>
      <c r="G4" s="137" t="s">
        <v>7</v>
      </c>
      <c r="H4" s="138"/>
      <c r="I4" s="137" t="s">
        <v>8</v>
      </c>
      <c r="J4" s="138"/>
      <c r="K4" s="137" t="s">
        <v>9</v>
      </c>
      <c r="L4" s="138"/>
      <c r="M4" s="137" t="s">
        <v>10</v>
      </c>
      <c r="N4" s="138"/>
    </row>
    <row r="5" spans="1:26" ht="23.25" customHeight="1">
      <c r="A5" s="147"/>
      <c r="B5" s="138"/>
      <c r="C5" s="5" t="s">
        <v>11</v>
      </c>
      <c r="D5" s="5" t="s">
        <v>12</v>
      </c>
      <c r="E5" s="5" t="s">
        <v>11</v>
      </c>
      <c r="F5" s="5" t="s">
        <v>12</v>
      </c>
      <c r="G5" s="5" t="s">
        <v>11</v>
      </c>
      <c r="H5" s="5" t="s">
        <v>12</v>
      </c>
      <c r="I5" s="5" t="s">
        <v>11</v>
      </c>
      <c r="J5" s="5" t="s">
        <v>12</v>
      </c>
      <c r="K5" s="5" t="s">
        <v>11</v>
      </c>
      <c r="L5" s="5" t="s">
        <v>12</v>
      </c>
      <c r="M5" s="5" t="s">
        <v>11</v>
      </c>
      <c r="N5" s="5" t="s">
        <v>12</v>
      </c>
    </row>
    <row r="6" spans="1:26">
      <c r="A6" s="152" t="s">
        <v>13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38"/>
      <c r="N6" s="6"/>
    </row>
    <row r="7" spans="1:26">
      <c r="A7" s="153" t="s">
        <v>14</v>
      </c>
      <c r="B7" s="7" t="s">
        <v>15</v>
      </c>
      <c r="C7" s="8">
        <v>1</v>
      </c>
      <c r="D7" s="8">
        <v>1</v>
      </c>
      <c r="E7" s="8">
        <v>2</v>
      </c>
      <c r="F7" s="8">
        <v>2</v>
      </c>
      <c r="G7" s="8">
        <v>2</v>
      </c>
      <c r="H7" s="8">
        <v>2</v>
      </c>
      <c r="I7" s="8">
        <v>2</v>
      </c>
      <c r="J7" s="8">
        <v>2</v>
      </c>
      <c r="K7" s="8">
        <v>2</v>
      </c>
      <c r="L7" s="8">
        <v>2</v>
      </c>
      <c r="M7" s="8">
        <v>2</v>
      </c>
      <c r="N7" s="8">
        <v>2</v>
      </c>
    </row>
    <row r="8" spans="1:26">
      <c r="A8" s="146"/>
      <c r="B8" s="7" t="s">
        <v>16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</row>
    <row r="9" spans="1:26">
      <c r="A9" s="146"/>
      <c r="B9" s="7" t="s">
        <v>17</v>
      </c>
      <c r="C9" s="8">
        <v>0</v>
      </c>
      <c r="D9" s="8">
        <v>0</v>
      </c>
      <c r="E9" s="8">
        <v>0</v>
      </c>
      <c r="F9" s="8">
        <v>0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</row>
    <row r="10" spans="1:26">
      <c r="A10" s="146"/>
      <c r="B10" s="7" t="s">
        <v>18</v>
      </c>
      <c r="C10" s="8">
        <v>2</v>
      </c>
      <c r="D10" s="8">
        <v>2.2999999999999998</v>
      </c>
      <c r="E10" s="8">
        <v>2</v>
      </c>
      <c r="F10" s="8">
        <v>2.6</v>
      </c>
      <c r="G10" s="8">
        <v>2</v>
      </c>
      <c r="H10" s="8">
        <v>2.6</v>
      </c>
      <c r="I10" s="8">
        <v>2</v>
      </c>
      <c r="J10" s="8">
        <v>2.6</v>
      </c>
      <c r="K10" s="8">
        <v>2</v>
      </c>
      <c r="L10" s="8">
        <v>2.6</v>
      </c>
      <c r="M10" s="8">
        <v>2</v>
      </c>
      <c r="N10" s="8">
        <v>2.6</v>
      </c>
    </row>
    <row r="11" spans="1:26">
      <c r="A11" s="146"/>
      <c r="B11" s="7" t="s">
        <v>19</v>
      </c>
      <c r="C11" s="8">
        <v>0</v>
      </c>
      <c r="D11" s="8">
        <v>0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</row>
    <row r="12" spans="1:26">
      <c r="A12" s="146"/>
      <c r="B12" s="7" t="s">
        <v>20</v>
      </c>
      <c r="C12" s="8">
        <v>1</v>
      </c>
      <c r="D12" s="8">
        <v>1</v>
      </c>
      <c r="E12" s="8">
        <v>2</v>
      </c>
      <c r="F12" s="8">
        <v>2</v>
      </c>
      <c r="G12" s="8">
        <v>2</v>
      </c>
      <c r="H12" s="8">
        <v>3</v>
      </c>
      <c r="I12" s="8">
        <v>2</v>
      </c>
      <c r="J12" s="8">
        <v>3</v>
      </c>
      <c r="K12" s="8">
        <v>2</v>
      </c>
      <c r="L12" s="8">
        <v>3</v>
      </c>
      <c r="M12" s="8">
        <v>2</v>
      </c>
      <c r="N12" s="8">
        <v>3</v>
      </c>
    </row>
    <row r="13" spans="1:26" ht="31.5">
      <c r="A13" s="146"/>
      <c r="B13" s="7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2</v>
      </c>
      <c r="J13" s="9">
        <v>2</v>
      </c>
      <c r="K13" s="9">
        <v>0</v>
      </c>
      <c r="L13" s="9">
        <v>0</v>
      </c>
      <c r="M13" s="9">
        <v>0</v>
      </c>
      <c r="N13" s="9">
        <v>0</v>
      </c>
    </row>
    <row r="14" spans="1:26" ht="31.5">
      <c r="A14" s="146"/>
      <c r="B14" s="7" t="s">
        <v>22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</row>
    <row r="15" spans="1:26" ht="31.5">
      <c r="A15" s="147"/>
      <c r="B15" s="7" t="s">
        <v>23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2</v>
      </c>
      <c r="J15" s="8">
        <v>2</v>
      </c>
      <c r="K15" s="8">
        <v>2</v>
      </c>
      <c r="L15" s="8">
        <v>2</v>
      </c>
      <c r="M15" s="8">
        <v>2</v>
      </c>
      <c r="N15" s="8">
        <v>2</v>
      </c>
    </row>
    <row r="16" spans="1:26" ht="18.75">
      <c r="A16" s="10" t="s">
        <v>24</v>
      </c>
      <c r="B16" s="11"/>
      <c r="C16" s="12">
        <f t="shared" ref="C16:E16" si="0">SUM(C7:C15)</f>
        <v>7</v>
      </c>
      <c r="D16" s="12">
        <f t="shared" si="0"/>
        <v>7.3</v>
      </c>
      <c r="E16" s="12">
        <f t="shared" si="0"/>
        <v>10</v>
      </c>
      <c r="F16" s="12">
        <f>SUM(F7:F14)</f>
        <v>9.6</v>
      </c>
      <c r="G16" s="12">
        <f t="shared" ref="G16:H16" si="1">SUM(G7:G15)</f>
        <v>12</v>
      </c>
      <c r="H16" s="12">
        <f t="shared" si="1"/>
        <v>13.6</v>
      </c>
      <c r="I16" s="12">
        <f>SUM(H7:H15)</f>
        <v>13.6</v>
      </c>
      <c r="J16" s="12">
        <f t="shared" ref="J16:K16" si="2">SUM(J7:J15)</f>
        <v>15.6</v>
      </c>
      <c r="K16" s="12">
        <f t="shared" si="2"/>
        <v>12</v>
      </c>
      <c r="L16" s="12">
        <f>SUM(L7:L14)</f>
        <v>11.6</v>
      </c>
      <c r="M16" s="12">
        <f t="shared" ref="M16:N16" si="3">SUM(M7:M15)</f>
        <v>12</v>
      </c>
      <c r="N16" s="12">
        <f t="shared" si="3"/>
        <v>13.6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>
      <c r="A17" s="148" t="s">
        <v>25</v>
      </c>
      <c r="B17" s="14" t="s">
        <v>15</v>
      </c>
      <c r="C17" s="15">
        <v>0</v>
      </c>
      <c r="D17" s="15">
        <v>0</v>
      </c>
      <c r="E17" s="15">
        <v>1</v>
      </c>
      <c r="F17" s="15">
        <v>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</row>
    <row r="18" spans="1:26">
      <c r="A18" s="146"/>
      <c r="B18" s="14" t="s">
        <v>16</v>
      </c>
      <c r="C18" s="15">
        <v>0</v>
      </c>
      <c r="D18" s="15">
        <v>0</v>
      </c>
      <c r="E18" s="15">
        <v>0</v>
      </c>
      <c r="F18" s="15">
        <v>0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</row>
    <row r="19" spans="1:26">
      <c r="A19" s="146"/>
      <c r="B19" s="14" t="s">
        <v>17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</row>
    <row r="20" spans="1:26">
      <c r="A20" s="146"/>
      <c r="B20" s="14" t="s">
        <v>18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</row>
    <row r="21" spans="1:26">
      <c r="A21" s="146"/>
      <c r="B21" s="14" t="s">
        <v>19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</row>
    <row r="22" spans="1:26">
      <c r="A22" s="146"/>
      <c r="B22" s="14" t="s">
        <v>20</v>
      </c>
      <c r="C22" s="15">
        <v>1</v>
      </c>
      <c r="D22" s="15">
        <v>1</v>
      </c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</row>
    <row r="23" spans="1:26" ht="31.5">
      <c r="A23" s="146"/>
      <c r="B23" s="14" t="s">
        <v>21</v>
      </c>
      <c r="C23" s="16">
        <v>0</v>
      </c>
      <c r="D23" s="16">
        <v>0</v>
      </c>
      <c r="E23" s="16">
        <v>2</v>
      </c>
      <c r="F23" s="16">
        <v>3</v>
      </c>
      <c r="G23" s="16">
        <v>0</v>
      </c>
      <c r="H23" s="16">
        <v>0</v>
      </c>
      <c r="I23" s="16">
        <v>3</v>
      </c>
      <c r="J23" s="16">
        <v>4</v>
      </c>
      <c r="K23" s="16">
        <v>0</v>
      </c>
      <c r="L23" s="16">
        <v>0</v>
      </c>
      <c r="M23" s="16">
        <v>0</v>
      </c>
      <c r="N23" s="16">
        <v>0</v>
      </c>
    </row>
    <row r="24" spans="1:26" ht="31.5">
      <c r="A24" s="146"/>
      <c r="B24" s="14" t="s">
        <v>22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26" ht="31.5">
      <c r="A25" s="147"/>
      <c r="B25" s="14" t="s">
        <v>23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26" ht="18.75">
      <c r="A26" s="17" t="s">
        <v>24</v>
      </c>
      <c r="B26" s="18"/>
      <c r="C26" s="19">
        <f t="shared" ref="C26:L26" si="4">SUM(C17:C25)</f>
        <v>1</v>
      </c>
      <c r="D26" s="19">
        <f t="shared" si="4"/>
        <v>1</v>
      </c>
      <c r="E26" s="19">
        <f t="shared" si="4"/>
        <v>4</v>
      </c>
      <c r="F26" s="19">
        <f t="shared" si="4"/>
        <v>5</v>
      </c>
      <c r="G26" s="19">
        <f t="shared" si="4"/>
        <v>2</v>
      </c>
      <c r="H26" s="19">
        <f t="shared" si="4"/>
        <v>2</v>
      </c>
      <c r="I26" s="19">
        <f t="shared" si="4"/>
        <v>6</v>
      </c>
      <c r="J26" s="19">
        <f t="shared" si="4"/>
        <v>7</v>
      </c>
      <c r="K26" s="19">
        <f t="shared" si="4"/>
        <v>3</v>
      </c>
      <c r="L26" s="19">
        <f t="shared" si="4"/>
        <v>3</v>
      </c>
      <c r="M26" s="19">
        <f t="shared" ref="M26:N26" si="5">SUM(M17:M24)</f>
        <v>3</v>
      </c>
      <c r="N26" s="19">
        <f t="shared" si="5"/>
        <v>3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>
      <c r="A27" s="150" t="s">
        <v>26</v>
      </c>
      <c r="B27" s="20" t="s">
        <v>15</v>
      </c>
      <c r="C27" s="21">
        <v>0</v>
      </c>
      <c r="D27" s="21">
        <v>0</v>
      </c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21">
        <v>1</v>
      </c>
      <c r="L27" s="21">
        <v>1</v>
      </c>
      <c r="M27" s="21">
        <v>1</v>
      </c>
      <c r="N27" s="21">
        <v>1</v>
      </c>
    </row>
    <row r="28" spans="1:26">
      <c r="A28" s="146"/>
      <c r="B28" s="20" t="s">
        <v>16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1">
        <v>1</v>
      </c>
      <c r="J28" s="21">
        <v>1</v>
      </c>
      <c r="K28" s="21">
        <v>1</v>
      </c>
      <c r="L28" s="21">
        <v>1</v>
      </c>
      <c r="M28" s="21">
        <v>1</v>
      </c>
      <c r="N28" s="21">
        <v>1</v>
      </c>
    </row>
    <row r="29" spans="1:26">
      <c r="A29" s="146"/>
      <c r="B29" s="20" t="s">
        <v>17</v>
      </c>
      <c r="C29" s="21">
        <v>0</v>
      </c>
      <c r="D29" s="21">
        <v>0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1">
        <v>1</v>
      </c>
      <c r="L29" s="21">
        <v>1</v>
      </c>
      <c r="M29" s="21">
        <v>1</v>
      </c>
      <c r="N29" s="21">
        <v>1</v>
      </c>
    </row>
    <row r="30" spans="1:26">
      <c r="A30" s="146"/>
      <c r="B30" s="20" t="s">
        <v>18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</row>
    <row r="31" spans="1:26">
      <c r="A31" s="146"/>
      <c r="B31" s="20" t="s">
        <v>19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2</v>
      </c>
      <c r="N31" s="21">
        <v>2</v>
      </c>
    </row>
    <row r="32" spans="1:26">
      <c r="A32" s="146"/>
      <c r="B32" s="20" t="s">
        <v>20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</row>
    <row r="33" spans="1:26" ht="31.5">
      <c r="A33" s="146"/>
      <c r="B33" s="20" t="s">
        <v>21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2</v>
      </c>
      <c r="J33" s="22">
        <v>2</v>
      </c>
      <c r="K33" s="22">
        <v>0</v>
      </c>
      <c r="L33" s="22">
        <v>0</v>
      </c>
      <c r="M33" s="22">
        <v>0</v>
      </c>
      <c r="N33" s="22">
        <v>0</v>
      </c>
    </row>
    <row r="34" spans="1:26" ht="31.5">
      <c r="A34" s="146"/>
      <c r="B34" s="20" t="s">
        <v>22</v>
      </c>
      <c r="C34" s="22">
        <v>0</v>
      </c>
      <c r="D34" s="22">
        <v>0</v>
      </c>
      <c r="E34" s="22">
        <v>0</v>
      </c>
      <c r="F34" s="22">
        <v>0</v>
      </c>
      <c r="G34" s="21">
        <v>1</v>
      </c>
      <c r="H34" s="21">
        <v>1</v>
      </c>
      <c r="I34" s="21">
        <v>1</v>
      </c>
      <c r="J34" s="21">
        <v>1</v>
      </c>
      <c r="K34" s="21">
        <v>1</v>
      </c>
      <c r="L34" s="21">
        <v>1</v>
      </c>
      <c r="M34" s="21">
        <v>1</v>
      </c>
      <c r="N34" s="21">
        <v>1</v>
      </c>
    </row>
    <row r="35" spans="1:26" ht="31.5">
      <c r="A35" s="147"/>
      <c r="B35" s="20" t="s">
        <v>23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</row>
    <row r="36" spans="1:26" ht="18.75">
      <c r="A36" s="23" t="s">
        <v>24</v>
      </c>
      <c r="B36" s="24"/>
      <c r="C36" s="25">
        <f t="shared" ref="C36:D36" si="6">SUM(C27:C35)</f>
        <v>1</v>
      </c>
      <c r="D36" s="25">
        <f t="shared" si="6"/>
        <v>1</v>
      </c>
      <c r="E36" s="25">
        <f>SUM(C36:D36)</f>
        <v>2</v>
      </c>
      <c r="F36" s="25">
        <f t="shared" ref="F36:N36" si="7">SUM(F27:F35)</f>
        <v>3</v>
      </c>
      <c r="G36" s="25">
        <f t="shared" si="7"/>
        <v>4</v>
      </c>
      <c r="H36" s="25">
        <f t="shared" si="7"/>
        <v>4</v>
      </c>
      <c r="I36" s="25">
        <f t="shared" si="7"/>
        <v>6</v>
      </c>
      <c r="J36" s="25">
        <f t="shared" si="7"/>
        <v>6</v>
      </c>
      <c r="K36" s="25">
        <f t="shared" si="7"/>
        <v>4</v>
      </c>
      <c r="L36" s="25">
        <f t="shared" si="7"/>
        <v>4</v>
      </c>
      <c r="M36" s="25">
        <f t="shared" si="7"/>
        <v>6</v>
      </c>
      <c r="N36" s="25">
        <f t="shared" si="7"/>
        <v>6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>
      <c r="A37" s="149" t="s">
        <v>27</v>
      </c>
      <c r="B37" s="26" t="s">
        <v>15</v>
      </c>
      <c r="C37" s="27">
        <v>1</v>
      </c>
      <c r="D37" s="27">
        <v>1</v>
      </c>
      <c r="E37" s="27">
        <v>1</v>
      </c>
      <c r="F37" s="27">
        <v>1</v>
      </c>
      <c r="G37" s="27">
        <v>1</v>
      </c>
      <c r="H37" s="27">
        <v>1</v>
      </c>
      <c r="I37" s="27">
        <v>1</v>
      </c>
      <c r="J37" s="27">
        <v>1</v>
      </c>
      <c r="K37" s="27">
        <v>1</v>
      </c>
      <c r="L37" s="27">
        <v>1</v>
      </c>
      <c r="M37" s="27">
        <v>1</v>
      </c>
      <c r="N37" s="27">
        <v>1</v>
      </c>
    </row>
    <row r="38" spans="1:26">
      <c r="A38" s="146"/>
      <c r="B38" s="26" t="s">
        <v>16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</row>
    <row r="39" spans="1:26">
      <c r="A39" s="146"/>
      <c r="B39" s="26" t="s">
        <v>17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</row>
    <row r="40" spans="1:26">
      <c r="A40" s="146"/>
      <c r="B40" s="26" t="s">
        <v>18</v>
      </c>
      <c r="C40" s="27">
        <v>1</v>
      </c>
      <c r="D40" s="27">
        <v>1.1000000000000001</v>
      </c>
      <c r="E40" s="27">
        <v>1</v>
      </c>
      <c r="F40" s="27">
        <v>1.1000000000000001</v>
      </c>
      <c r="G40" s="27">
        <v>1</v>
      </c>
      <c r="H40" s="27">
        <v>1.1000000000000001</v>
      </c>
      <c r="I40" s="27">
        <v>1</v>
      </c>
      <c r="J40" s="27">
        <v>1.1000000000000001</v>
      </c>
      <c r="K40" s="27">
        <v>1</v>
      </c>
      <c r="L40" s="27">
        <v>1.1000000000000001</v>
      </c>
      <c r="M40" s="27">
        <v>1</v>
      </c>
      <c r="N40" s="27">
        <v>1.1000000000000001</v>
      </c>
    </row>
    <row r="41" spans="1:26">
      <c r="A41" s="146"/>
      <c r="B41" s="26" t="s">
        <v>19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</row>
    <row r="42" spans="1:26">
      <c r="A42" s="146"/>
      <c r="B42" s="26" t="s">
        <v>20</v>
      </c>
      <c r="C42" s="27">
        <v>2</v>
      </c>
      <c r="D42" s="27">
        <v>2</v>
      </c>
      <c r="E42" s="27">
        <v>2</v>
      </c>
      <c r="F42" s="27">
        <v>2</v>
      </c>
      <c r="G42" s="27">
        <v>2</v>
      </c>
      <c r="H42" s="27">
        <v>2</v>
      </c>
      <c r="I42" s="27">
        <v>2</v>
      </c>
      <c r="J42" s="27">
        <v>2</v>
      </c>
      <c r="K42" s="27">
        <v>2</v>
      </c>
      <c r="L42" s="27">
        <v>2</v>
      </c>
      <c r="M42" s="27">
        <v>2</v>
      </c>
      <c r="N42" s="27">
        <v>2</v>
      </c>
    </row>
    <row r="43" spans="1:26" ht="31.5">
      <c r="A43" s="146"/>
      <c r="B43" s="26" t="s">
        <v>21</v>
      </c>
      <c r="C43" s="28">
        <v>0</v>
      </c>
      <c r="D43" s="28">
        <v>0</v>
      </c>
      <c r="E43" s="28">
        <v>1</v>
      </c>
      <c r="F43" s="28">
        <v>1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</row>
    <row r="44" spans="1:26" ht="31.5">
      <c r="A44" s="146"/>
      <c r="B44" s="26" t="s">
        <v>22</v>
      </c>
      <c r="C44" s="27">
        <v>1</v>
      </c>
      <c r="D44" s="27">
        <v>1</v>
      </c>
      <c r="E44" s="27">
        <v>1</v>
      </c>
      <c r="F44" s="27">
        <v>1</v>
      </c>
      <c r="G44" s="27">
        <v>1</v>
      </c>
      <c r="H44" s="27">
        <v>1</v>
      </c>
      <c r="I44" s="27">
        <v>1</v>
      </c>
      <c r="J44" s="27">
        <v>1</v>
      </c>
      <c r="K44" s="27">
        <v>1</v>
      </c>
      <c r="L44" s="27">
        <v>1</v>
      </c>
      <c r="M44" s="27">
        <v>1</v>
      </c>
      <c r="N44" s="27">
        <v>1</v>
      </c>
    </row>
    <row r="45" spans="1:26" ht="31.5">
      <c r="A45" s="147"/>
      <c r="B45" s="26" t="s">
        <v>23</v>
      </c>
      <c r="C45" s="27">
        <v>1</v>
      </c>
      <c r="D45" s="27">
        <v>0.44</v>
      </c>
      <c r="E45" s="27">
        <v>1</v>
      </c>
      <c r="F45" s="27">
        <v>0.44</v>
      </c>
      <c r="G45" s="27">
        <v>1</v>
      </c>
      <c r="H45" s="27">
        <v>0.44</v>
      </c>
      <c r="I45" s="27">
        <v>1</v>
      </c>
      <c r="J45" s="27">
        <v>0.44</v>
      </c>
      <c r="K45" s="27">
        <v>1</v>
      </c>
      <c r="L45" s="27">
        <v>0.44</v>
      </c>
      <c r="M45" s="27">
        <v>1</v>
      </c>
      <c r="N45" s="27">
        <v>0.44</v>
      </c>
    </row>
    <row r="46" spans="1:26" ht="18.75">
      <c r="A46" s="29" t="s">
        <v>24</v>
      </c>
      <c r="B46" s="30"/>
      <c r="C46" s="31">
        <f t="shared" ref="C46:H46" si="8">SUM(C37:C45)</f>
        <v>6</v>
      </c>
      <c r="D46" s="31">
        <f t="shared" si="8"/>
        <v>5.54</v>
      </c>
      <c r="E46" s="31">
        <f t="shared" si="8"/>
        <v>7</v>
      </c>
      <c r="F46" s="31">
        <f t="shared" si="8"/>
        <v>6.54</v>
      </c>
      <c r="G46" s="31">
        <f t="shared" si="8"/>
        <v>6</v>
      </c>
      <c r="H46" s="31">
        <f t="shared" si="8"/>
        <v>5.54</v>
      </c>
      <c r="I46" s="31">
        <f>SUM(I37:I44)</f>
        <v>5</v>
      </c>
      <c r="J46" s="31">
        <f t="shared" ref="J46:L46" si="9">SUM(J37:J45)</f>
        <v>5.54</v>
      </c>
      <c r="K46" s="31">
        <f t="shared" si="9"/>
        <v>6</v>
      </c>
      <c r="L46" s="31">
        <f t="shared" si="9"/>
        <v>5.54</v>
      </c>
      <c r="M46" s="31">
        <f>SUM(M37:M44)</f>
        <v>5</v>
      </c>
      <c r="N46" s="31">
        <f>SUM(N37:N45)</f>
        <v>5.54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A47" s="145" t="s">
        <v>28</v>
      </c>
      <c r="B47" s="32" t="s">
        <v>15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4"/>
      <c r="J47" s="33">
        <v>0</v>
      </c>
      <c r="K47" s="33">
        <v>0</v>
      </c>
      <c r="L47" s="33">
        <v>0</v>
      </c>
      <c r="M47" s="33">
        <v>0</v>
      </c>
      <c r="N47" s="33">
        <v>0</v>
      </c>
    </row>
    <row r="48" spans="1:26">
      <c r="A48" s="146"/>
      <c r="B48" s="32" t="s">
        <v>16</v>
      </c>
      <c r="C48" s="33">
        <v>1</v>
      </c>
      <c r="D48" s="33">
        <v>0.22</v>
      </c>
      <c r="E48" s="33">
        <v>1</v>
      </c>
      <c r="F48" s="33">
        <v>0.22</v>
      </c>
      <c r="G48" s="33">
        <v>1</v>
      </c>
      <c r="H48" s="33">
        <v>0.22</v>
      </c>
      <c r="I48" s="33">
        <v>1</v>
      </c>
      <c r="J48" s="33">
        <v>0.22</v>
      </c>
      <c r="K48" s="33">
        <v>1</v>
      </c>
      <c r="L48" s="33">
        <v>0.22</v>
      </c>
      <c r="M48" s="33">
        <v>1</v>
      </c>
      <c r="N48" s="33">
        <v>0.22</v>
      </c>
    </row>
    <row r="49" spans="1:26">
      <c r="A49" s="146"/>
      <c r="B49" s="32" t="s">
        <v>17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</row>
    <row r="50" spans="1:26">
      <c r="A50" s="146"/>
      <c r="B50" s="32" t="s">
        <v>18</v>
      </c>
      <c r="C50" s="33">
        <v>1</v>
      </c>
      <c r="D50" s="33">
        <v>1</v>
      </c>
      <c r="E50" s="33">
        <v>1</v>
      </c>
      <c r="F50" s="33">
        <v>1</v>
      </c>
      <c r="G50" s="33">
        <v>1</v>
      </c>
      <c r="H50" s="33">
        <v>1</v>
      </c>
      <c r="I50" s="33">
        <v>1</v>
      </c>
      <c r="J50" s="33">
        <v>1</v>
      </c>
      <c r="K50" s="33">
        <v>1</v>
      </c>
      <c r="L50" s="33">
        <v>1</v>
      </c>
      <c r="M50" s="33">
        <v>1</v>
      </c>
      <c r="N50" s="33">
        <v>1</v>
      </c>
    </row>
    <row r="51" spans="1:26">
      <c r="A51" s="146"/>
      <c r="B51" s="32" t="s">
        <v>19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</row>
    <row r="52" spans="1:26">
      <c r="A52" s="146"/>
      <c r="B52" s="32" t="s">
        <v>20</v>
      </c>
      <c r="C52" s="33">
        <v>2</v>
      </c>
      <c r="D52" s="33">
        <v>2</v>
      </c>
      <c r="E52" s="33">
        <v>2</v>
      </c>
      <c r="F52" s="33">
        <v>2</v>
      </c>
      <c r="G52" s="33">
        <v>2</v>
      </c>
      <c r="H52" s="33">
        <v>2</v>
      </c>
      <c r="I52" s="33">
        <v>2</v>
      </c>
      <c r="J52" s="33">
        <v>2</v>
      </c>
      <c r="K52" s="33">
        <v>2</v>
      </c>
      <c r="L52" s="33">
        <v>2</v>
      </c>
      <c r="M52" s="33">
        <v>2</v>
      </c>
      <c r="N52" s="33">
        <v>2</v>
      </c>
    </row>
    <row r="53" spans="1:26" ht="31.5">
      <c r="A53" s="146"/>
      <c r="B53" s="32" t="s">
        <v>21</v>
      </c>
      <c r="C53" s="35">
        <v>0</v>
      </c>
      <c r="D53" s="35">
        <v>0</v>
      </c>
      <c r="E53" s="35">
        <v>0</v>
      </c>
      <c r="F53" s="35">
        <v>0</v>
      </c>
      <c r="G53" s="35">
        <v>1</v>
      </c>
      <c r="H53" s="35">
        <v>1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</row>
    <row r="54" spans="1:26" ht="31.5">
      <c r="A54" s="146"/>
      <c r="B54" s="32" t="s">
        <v>22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</row>
    <row r="55" spans="1:26" ht="31.5">
      <c r="A55" s="147"/>
      <c r="B55" s="32" t="s">
        <v>23</v>
      </c>
      <c r="C55" s="35">
        <v>1</v>
      </c>
      <c r="D55" s="33">
        <v>0.72</v>
      </c>
      <c r="E55" s="33">
        <v>1</v>
      </c>
      <c r="F55" s="33">
        <v>0.72</v>
      </c>
      <c r="G55" s="33">
        <v>1</v>
      </c>
      <c r="H55" s="33">
        <v>0.72</v>
      </c>
      <c r="I55" s="33">
        <v>1</v>
      </c>
      <c r="J55" s="33">
        <v>0.72</v>
      </c>
      <c r="K55" s="33">
        <v>1</v>
      </c>
      <c r="L55" s="33">
        <v>0.72</v>
      </c>
      <c r="M55" s="33">
        <v>1</v>
      </c>
      <c r="N55" s="33">
        <v>0.72</v>
      </c>
    </row>
    <row r="56" spans="1:26" ht="18.75">
      <c r="A56" s="36" t="s">
        <v>24</v>
      </c>
      <c r="B56" s="37"/>
      <c r="C56" s="38">
        <f t="shared" ref="C56:H56" si="10">SUM(C47:C55)</f>
        <v>5</v>
      </c>
      <c r="D56" s="38">
        <f t="shared" si="10"/>
        <v>3.9399999999999995</v>
      </c>
      <c r="E56" s="38">
        <f t="shared" si="10"/>
        <v>5</v>
      </c>
      <c r="F56" s="38">
        <f t="shared" si="10"/>
        <v>3.9399999999999995</v>
      </c>
      <c r="G56" s="38">
        <f t="shared" si="10"/>
        <v>6</v>
      </c>
      <c r="H56" s="38">
        <f t="shared" si="10"/>
        <v>4.9399999999999995</v>
      </c>
      <c r="I56" s="38">
        <f>SUM(I47:I54)</f>
        <v>4</v>
      </c>
      <c r="J56" s="38">
        <f>SUM(J47:J55)</f>
        <v>3.9399999999999995</v>
      </c>
      <c r="K56" s="38">
        <f>SUM(K47:K54)</f>
        <v>4</v>
      </c>
      <c r="L56" s="38">
        <f>SUM(L47:L55)</f>
        <v>3.9399999999999995</v>
      </c>
      <c r="M56" s="38">
        <f>SUM(M47:M54)</f>
        <v>4</v>
      </c>
      <c r="N56" s="38">
        <f>SUM(N47:N55)</f>
        <v>3.9399999999999995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>
      <c r="A57" s="155" t="s">
        <v>29</v>
      </c>
      <c r="B57" s="39" t="s">
        <v>15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</row>
    <row r="58" spans="1:26">
      <c r="A58" s="146"/>
      <c r="B58" s="39" t="s">
        <v>16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</row>
    <row r="59" spans="1:26">
      <c r="A59" s="146"/>
      <c r="B59" s="39" t="s">
        <v>17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</row>
    <row r="60" spans="1:26">
      <c r="A60" s="146"/>
      <c r="B60" s="39" t="s">
        <v>18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</row>
    <row r="61" spans="1:26">
      <c r="A61" s="146"/>
      <c r="B61" s="39" t="s">
        <v>19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</row>
    <row r="62" spans="1:26">
      <c r="A62" s="146"/>
      <c r="B62" s="39" t="s">
        <v>20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</row>
    <row r="63" spans="1:26" ht="31.5">
      <c r="A63" s="146"/>
      <c r="B63" s="39" t="s">
        <v>21</v>
      </c>
      <c r="C63" s="41">
        <v>0</v>
      </c>
      <c r="D63" s="41">
        <v>0</v>
      </c>
      <c r="E63" s="41">
        <v>0</v>
      </c>
      <c r="F63" s="41">
        <v>0</v>
      </c>
      <c r="G63" s="41">
        <v>1</v>
      </c>
      <c r="H63" s="41">
        <v>1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</row>
    <row r="64" spans="1:26" ht="31.5">
      <c r="A64" s="146"/>
      <c r="B64" s="39" t="s">
        <v>22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</row>
    <row r="65" spans="1:26" ht="31.5">
      <c r="A65" s="147"/>
      <c r="B65" s="39" t="s">
        <v>23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</row>
    <row r="66" spans="1:26" ht="18.75">
      <c r="A66" s="42" t="s">
        <v>24</v>
      </c>
      <c r="B66" s="43"/>
      <c r="C66" s="44">
        <f t="shared" ref="C66:I66" si="11">SUM(C57:C65)</f>
        <v>0</v>
      </c>
      <c r="D66" s="44">
        <f t="shared" si="11"/>
        <v>0</v>
      </c>
      <c r="E66" s="44">
        <f t="shared" si="11"/>
        <v>0</v>
      </c>
      <c r="F66" s="44">
        <f t="shared" si="11"/>
        <v>0</v>
      </c>
      <c r="G66" s="44">
        <f t="shared" si="11"/>
        <v>1</v>
      </c>
      <c r="H66" s="44">
        <f t="shared" si="11"/>
        <v>1</v>
      </c>
      <c r="I66" s="44">
        <f t="shared" si="11"/>
        <v>0</v>
      </c>
      <c r="J66" s="44">
        <f>SUM(J57:J64)</f>
        <v>0</v>
      </c>
      <c r="K66" s="44">
        <f t="shared" ref="K66:N66" si="12">SUM(K57:K65)</f>
        <v>0</v>
      </c>
      <c r="L66" s="44">
        <f t="shared" si="12"/>
        <v>0</v>
      </c>
      <c r="M66" s="44">
        <f t="shared" si="12"/>
        <v>0</v>
      </c>
      <c r="N66" s="44">
        <f t="shared" si="12"/>
        <v>0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>
      <c r="A67" s="150" t="s">
        <v>30</v>
      </c>
      <c r="B67" s="20" t="s">
        <v>15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</row>
    <row r="68" spans="1:26">
      <c r="A68" s="146"/>
      <c r="B68" s="20" t="s">
        <v>16</v>
      </c>
      <c r="C68" s="21">
        <v>0</v>
      </c>
      <c r="D68" s="21">
        <v>0</v>
      </c>
      <c r="E68" s="21">
        <v>0</v>
      </c>
      <c r="F68" s="21">
        <v>0</v>
      </c>
      <c r="G68" s="21">
        <v>1</v>
      </c>
      <c r="H68" s="21">
        <v>1</v>
      </c>
      <c r="I68" s="21">
        <v>1</v>
      </c>
      <c r="J68" s="21">
        <v>1</v>
      </c>
      <c r="K68" s="21">
        <v>1</v>
      </c>
      <c r="L68" s="21">
        <v>1</v>
      </c>
      <c r="M68" s="21">
        <v>1</v>
      </c>
      <c r="N68" s="21">
        <v>1</v>
      </c>
    </row>
    <row r="69" spans="1:26">
      <c r="A69" s="146"/>
      <c r="B69" s="20" t="s">
        <v>17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</row>
    <row r="70" spans="1:26">
      <c r="A70" s="146"/>
      <c r="B70" s="20" t="s">
        <v>18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</row>
    <row r="71" spans="1:26">
      <c r="A71" s="146"/>
      <c r="B71" s="20" t="s">
        <v>19</v>
      </c>
      <c r="C71" s="21">
        <v>1</v>
      </c>
      <c r="D71" s="21">
        <v>1.5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</row>
    <row r="72" spans="1:26">
      <c r="A72" s="146"/>
      <c r="B72" s="20" t="s">
        <v>20</v>
      </c>
      <c r="C72" s="21">
        <v>1</v>
      </c>
      <c r="D72" s="21">
        <v>1</v>
      </c>
      <c r="E72" s="21">
        <v>1</v>
      </c>
      <c r="F72" s="21">
        <v>1</v>
      </c>
      <c r="G72" s="21">
        <v>1</v>
      </c>
      <c r="H72" s="21">
        <v>1</v>
      </c>
      <c r="I72" s="21">
        <v>1</v>
      </c>
      <c r="J72" s="21">
        <v>1</v>
      </c>
      <c r="K72" s="21">
        <v>1</v>
      </c>
      <c r="L72" s="21">
        <v>1</v>
      </c>
      <c r="M72" s="21">
        <v>1</v>
      </c>
      <c r="N72" s="21">
        <v>1</v>
      </c>
    </row>
    <row r="73" spans="1:26" ht="31.5">
      <c r="A73" s="146"/>
      <c r="B73" s="20" t="s">
        <v>21</v>
      </c>
      <c r="C73" s="22">
        <v>0</v>
      </c>
      <c r="D73" s="22">
        <v>0</v>
      </c>
      <c r="E73" s="22">
        <v>1</v>
      </c>
      <c r="F73" s="22">
        <v>1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</row>
    <row r="74" spans="1:26" ht="31.5">
      <c r="A74" s="146"/>
      <c r="B74" s="20" t="s">
        <v>22</v>
      </c>
      <c r="C74" s="21">
        <v>1</v>
      </c>
      <c r="D74" s="21">
        <v>1.5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</row>
    <row r="75" spans="1:26" ht="31.5">
      <c r="A75" s="147"/>
      <c r="B75" s="20" t="s">
        <v>23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</row>
    <row r="76" spans="1:26" ht="18.75">
      <c r="A76" s="45" t="s">
        <v>24</v>
      </c>
      <c r="B76" s="24"/>
      <c r="C76" s="25">
        <f t="shared" ref="C76:N76" si="13">SUM(C67:C75)</f>
        <v>3</v>
      </c>
      <c r="D76" s="25">
        <f t="shared" si="13"/>
        <v>4</v>
      </c>
      <c r="E76" s="25">
        <f t="shared" si="13"/>
        <v>2</v>
      </c>
      <c r="F76" s="25">
        <f t="shared" si="13"/>
        <v>2</v>
      </c>
      <c r="G76" s="25">
        <f t="shared" si="13"/>
        <v>2</v>
      </c>
      <c r="H76" s="25">
        <f t="shared" si="13"/>
        <v>2</v>
      </c>
      <c r="I76" s="25">
        <f t="shared" si="13"/>
        <v>2</v>
      </c>
      <c r="J76" s="25">
        <f t="shared" si="13"/>
        <v>2</v>
      </c>
      <c r="K76" s="25">
        <f t="shared" si="13"/>
        <v>2</v>
      </c>
      <c r="L76" s="25">
        <f t="shared" si="13"/>
        <v>2</v>
      </c>
      <c r="M76" s="25">
        <f t="shared" si="13"/>
        <v>2</v>
      </c>
      <c r="N76" s="25">
        <f t="shared" si="13"/>
        <v>2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>
      <c r="A77" s="161" t="s">
        <v>31</v>
      </c>
      <c r="B77" s="46" t="s">
        <v>15</v>
      </c>
      <c r="C77" s="47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</row>
    <row r="78" spans="1:26">
      <c r="A78" s="146"/>
      <c r="B78" s="46" t="s">
        <v>16</v>
      </c>
      <c r="C78" s="47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</row>
    <row r="79" spans="1:26">
      <c r="A79" s="146"/>
      <c r="B79" s="46" t="s">
        <v>17</v>
      </c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</row>
    <row r="80" spans="1:26">
      <c r="A80" s="146"/>
      <c r="B80" s="46" t="s">
        <v>18</v>
      </c>
      <c r="C80" s="47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</row>
    <row r="81" spans="1:26">
      <c r="A81" s="146"/>
      <c r="B81" s="46" t="s">
        <v>19</v>
      </c>
      <c r="C81" s="47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</row>
    <row r="82" spans="1:26">
      <c r="A82" s="146"/>
      <c r="B82" s="46" t="s">
        <v>20</v>
      </c>
      <c r="C82" s="47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</row>
    <row r="83" spans="1:26" ht="31.5">
      <c r="A83" s="146"/>
      <c r="B83" s="46" t="s">
        <v>21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</row>
    <row r="84" spans="1:26" ht="31.5">
      <c r="A84" s="146"/>
      <c r="B84" s="46" t="s">
        <v>22</v>
      </c>
      <c r="C84" s="47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</row>
    <row r="85" spans="1:26" ht="31.5">
      <c r="A85" s="147"/>
      <c r="B85" s="46" t="s">
        <v>23</v>
      </c>
      <c r="C85" s="47">
        <v>0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</row>
    <row r="86" spans="1:26" ht="18.75">
      <c r="A86" s="49" t="s">
        <v>24</v>
      </c>
      <c r="B86" s="50"/>
      <c r="C86" s="51">
        <f t="shared" ref="C86:N86" si="14">SUM(C77:C85)</f>
        <v>0</v>
      </c>
      <c r="D86" s="51">
        <f t="shared" si="14"/>
        <v>0</v>
      </c>
      <c r="E86" s="51">
        <f t="shared" si="14"/>
        <v>0</v>
      </c>
      <c r="F86" s="51">
        <f t="shared" si="14"/>
        <v>0</v>
      </c>
      <c r="G86" s="51">
        <f t="shared" si="14"/>
        <v>0</v>
      </c>
      <c r="H86" s="51">
        <f t="shared" si="14"/>
        <v>0</v>
      </c>
      <c r="I86" s="51">
        <f t="shared" si="14"/>
        <v>0</v>
      </c>
      <c r="J86" s="51">
        <f t="shared" si="14"/>
        <v>0</v>
      </c>
      <c r="K86" s="51">
        <f t="shared" si="14"/>
        <v>0</v>
      </c>
      <c r="L86" s="51">
        <f t="shared" si="14"/>
        <v>0</v>
      </c>
      <c r="M86" s="51">
        <f t="shared" si="14"/>
        <v>0</v>
      </c>
      <c r="N86" s="51">
        <f t="shared" si="14"/>
        <v>0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>
      <c r="A87" s="162" t="s">
        <v>32</v>
      </c>
      <c r="B87" s="52" t="s">
        <v>15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</row>
    <row r="88" spans="1:26">
      <c r="A88" s="146"/>
      <c r="B88" s="52" t="s">
        <v>16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</row>
    <row r="89" spans="1:26">
      <c r="A89" s="146"/>
      <c r="B89" s="52" t="s">
        <v>17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</row>
    <row r="90" spans="1:26">
      <c r="A90" s="146"/>
      <c r="B90" s="52" t="s">
        <v>18</v>
      </c>
      <c r="C90" s="53">
        <v>0</v>
      </c>
      <c r="D90" s="53">
        <v>0</v>
      </c>
      <c r="E90" s="53">
        <v>1</v>
      </c>
      <c r="F90" s="53">
        <v>1.1000000000000001</v>
      </c>
      <c r="G90" s="53">
        <v>1</v>
      </c>
      <c r="H90" s="53">
        <v>1.1000000000000001</v>
      </c>
      <c r="I90" s="53">
        <v>1</v>
      </c>
      <c r="J90" s="53">
        <v>1.1000000000000001</v>
      </c>
      <c r="K90" s="53">
        <v>1</v>
      </c>
      <c r="L90" s="53">
        <v>1.1000000000000001</v>
      </c>
      <c r="M90" s="53">
        <v>1</v>
      </c>
      <c r="N90" s="53">
        <v>1.1000000000000001</v>
      </c>
    </row>
    <row r="91" spans="1:26">
      <c r="A91" s="146"/>
      <c r="B91" s="52" t="s">
        <v>19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</row>
    <row r="92" spans="1:26">
      <c r="A92" s="146"/>
      <c r="B92" s="52" t="s">
        <v>20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</row>
    <row r="93" spans="1:26" ht="31.5">
      <c r="A93" s="146"/>
      <c r="B93" s="52" t="s">
        <v>21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</row>
    <row r="94" spans="1:26" ht="31.5">
      <c r="A94" s="146"/>
      <c r="B94" s="52" t="s">
        <v>22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</row>
    <row r="95" spans="1:26" ht="31.5">
      <c r="A95" s="147"/>
      <c r="B95" s="52" t="s">
        <v>23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</row>
    <row r="96" spans="1:26" ht="18.75">
      <c r="A96" s="55" t="s">
        <v>24</v>
      </c>
      <c r="B96" s="56"/>
      <c r="C96" s="57">
        <f t="shared" ref="C96:N96" si="15">SUM(C87:C95)</f>
        <v>0</v>
      </c>
      <c r="D96" s="57">
        <f t="shared" si="15"/>
        <v>0</v>
      </c>
      <c r="E96" s="57">
        <f t="shared" si="15"/>
        <v>1</v>
      </c>
      <c r="F96" s="57">
        <f t="shared" si="15"/>
        <v>1.1000000000000001</v>
      </c>
      <c r="G96" s="57">
        <f t="shared" si="15"/>
        <v>1</v>
      </c>
      <c r="H96" s="57">
        <f t="shared" si="15"/>
        <v>1.1000000000000001</v>
      </c>
      <c r="I96" s="57">
        <f t="shared" si="15"/>
        <v>1</v>
      </c>
      <c r="J96" s="57">
        <f t="shared" si="15"/>
        <v>1.1000000000000001</v>
      </c>
      <c r="K96" s="57">
        <f t="shared" si="15"/>
        <v>1</v>
      </c>
      <c r="L96" s="57">
        <f t="shared" si="15"/>
        <v>1.1000000000000001</v>
      </c>
      <c r="M96" s="57">
        <f t="shared" si="15"/>
        <v>1</v>
      </c>
      <c r="N96" s="57">
        <f t="shared" si="15"/>
        <v>1.1000000000000001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>
      <c r="A97" s="164" t="s">
        <v>33</v>
      </c>
      <c r="B97" s="58" t="s">
        <v>15</v>
      </c>
      <c r="C97" s="59">
        <v>0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</row>
    <row r="98" spans="1:26">
      <c r="A98" s="146"/>
      <c r="B98" s="58" t="s">
        <v>16</v>
      </c>
      <c r="C98" s="59">
        <v>1</v>
      </c>
      <c r="D98" s="59">
        <v>0.6</v>
      </c>
      <c r="E98" s="59">
        <v>1</v>
      </c>
      <c r="F98" s="59">
        <v>0.6</v>
      </c>
      <c r="G98" s="59">
        <v>1</v>
      </c>
      <c r="H98" s="59">
        <v>0.6</v>
      </c>
      <c r="I98" s="59">
        <v>1</v>
      </c>
      <c r="J98" s="59">
        <v>0.6</v>
      </c>
      <c r="K98" s="59">
        <v>1</v>
      </c>
      <c r="L98" s="59">
        <v>0.6</v>
      </c>
      <c r="M98" s="59">
        <v>1</v>
      </c>
      <c r="N98" s="59">
        <v>0.6</v>
      </c>
    </row>
    <row r="99" spans="1:26">
      <c r="A99" s="146"/>
      <c r="B99" s="58" t="s">
        <v>17</v>
      </c>
      <c r="C99" s="59">
        <v>0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</row>
    <row r="100" spans="1:26">
      <c r="A100" s="146"/>
      <c r="B100" s="58" t="s">
        <v>18</v>
      </c>
      <c r="C100" s="59">
        <v>1</v>
      </c>
      <c r="D100" s="59">
        <v>2.1</v>
      </c>
      <c r="E100" s="59">
        <v>1</v>
      </c>
      <c r="F100" s="59">
        <v>2.1</v>
      </c>
      <c r="G100" s="59">
        <v>1</v>
      </c>
      <c r="H100" s="59">
        <v>2.1</v>
      </c>
      <c r="I100" s="59">
        <v>2</v>
      </c>
      <c r="J100" s="59">
        <v>2.8</v>
      </c>
      <c r="K100" s="59">
        <v>2</v>
      </c>
      <c r="L100" s="59">
        <v>2.8</v>
      </c>
      <c r="M100" s="59">
        <v>2</v>
      </c>
      <c r="N100" s="59">
        <v>2.8</v>
      </c>
    </row>
    <row r="101" spans="1:26">
      <c r="A101" s="146"/>
      <c r="B101" s="58" t="s">
        <v>19</v>
      </c>
      <c r="C101" s="59">
        <v>0</v>
      </c>
      <c r="D101" s="59">
        <v>0</v>
      </c>
      <c r="E101" s="59">
        <v>0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</row>
    <row r="102" spans="1:26">
      <c r="A102" s="146"/>
      <c r="B102" s="58" t="s">
        <v>20</v>
      </c>
      <c r="C102" s="59">
        <v>0</v>
      </c>
      <c r="D102" s="59">
        <v>0</v>
      </c>
      <c r="E102" s="59">
        <v>1</v>
      </c>
      <c r="F102" s="59">
        <v>1</v>
      </c>
      <c r="G102" s="59">
        <v>1</v>
      </c>
      <c r="H102" s="59">
        <v>1</v>
      </c>
      <c r="I102" s="59">
        <v>1</v>
      </c>
      <c r="J102" s="59">
        <v>1</v>
      </c>
      <c r="K102" s="59">
        <v>1</v>
      </c>
      <c r="L102" s="59">
        <v>1</v>
      </c>
      <c r="M102" s="59">
        <v>1</v>
      </c>
      <c r="N102" s="59">
        <v>1</v>
      </c>
    </row>
    <row r="103" spans="1:26" ht="31.5">
      <c r="A103" s="146"/>
      <c r="B103" s="58" t="s">
        <v>21</v>
      </c>
      <c r="C103" s="60">
        <v>0</v>
      </c>
      <c r="D103" s="60">
        <v>0</v>
      </c>
      <c r="E103" s="60">
        <v>1</v>
      </c>
      <c r="F103" s="60">
        <v>1</v>
      </c>
      <c r="G103" s="60">
        <v>2</v>
      </c>
      <c r="H103" s="60">
        <v>2</v>
      </c>
      <c r="I103" s="60">
        <v>0</v>
      </c>
      <c r="J103" s="60">
        <v>0</v>
      </c>
      <c r="K103" s="60">
        <v>0</v>
      </c>
      <c r="L103" s="60">
        <v>0</v>
      </c>
      <c r="M103" s="60">
        <v>0</v>
      </c>
      <c r="N103" s="60">
        <v>0</v>
      </c>
    </row>
    <row r="104" spans="1:26" ht="31.5">
      <c r="A104" s="146"/>
      <c r="B104" s="58" t="s">
        <v>22</v>
      </c>
      <c r="C104" s="59">
        <v>0</v>
      </c>
      <c r="D104" s="59">
        <v>0</v>
      </c>
      <c r="E104" s="59">
        <v>0</v>
      </c>
      <c r="F104" s="59">
        <v>0</v>
      </c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59">
        <v>0</v>
      </c>
    </row>
    <row r="105" spans="1:26" ht="31.5">
      <c r="A105" s="147"/>
      <c r="B105" s="58" t="s">
        <v>23</v>
      </c>
      <c r="C105" s="59">
        <v>0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</row>
    <row r="106" spans="1:26" ht="18.75">
      <c r="A106" s="61" t="s">
        <v>24</v>
      </c>
      <c r="B106" s="62"/>
      <c r="C106" s="63">
        <f t="shared" ref="C106:N106" si="16">SUM(C97:C105)</f>
        <v>2</v>
      </c>
      <c r="D106" s="63">
        <f t="shared" si="16"/>
        <v>2.7</v>
      </c>
      <c r="E106" s="63">
        <f t="shared" si="16"/>
        <v>4</v>
      </c>
      <c r="F106" s="63">
        <f t="shared" si="16"/>
        <v>4.7</v>
      </c>
      <c r="G106" s="63">
        <f t="shared" si="16"/>
        <v>5</v>
      </c>
      <c r="H106" s="63">
        <f t="shared" si="16"/>
        <v>5.7</v>
      </c>
      <c r="I106" s="63">
        <f t="shared" si="16"/>
        <v>4</v>
      </c>
      <c r="J106" s="63">
        <f t="shared" si="16"/>
        <v>4.4000000000000004</v>
      </c>
      <c r="K106" s="63">
        <f t="shared" si="16"/>
        <v>4</v>
      </c>
      <c r="L106" s="63">
        <f t="shared" si="16"/>
        <v>4.4000000000000004</v>
      </c>
      <c r="M106" s="63">
        <f t="shared" si="16"/>
        <v>4</v>
      </c>
      <c r="N106" s="63">
        <f t="shared" si="16"/>
        <v>4.4000000000000004</v>
      </c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65" t="s">
        <v>34</v>
      </c>
      <c r="B107" s="64" t="s">
        <v>15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</row>
    <row r="108" spans="1:26">
      <c r="A108" s="146"/>
      <c r="B108" s="64" t="s">
        <v>16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</row>
    <row r="109" spans="1:26">
      <c r="A109" s="146"/>
      <c r="B109" s="64" t="s">
        <v>17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</row>
    <row r="110" spans="1:26">
      <c r="A110" s="146"/>
      <c r="B110" s="64" t="s">
        <v>18</v>
      </c>
      <c r="C110" s="65">
        <v>0</v>
      </c>
      <c r="D110" s="65">
        <v>0</v>
      </c>
      <c r="E110" s="65">
        <v>0</v>
      </c>
      <c r="F110" s="65">
        <v>0</v>
      </c>
      <c r="G110" s="65">
        <v>1</v>
      </c>
      <c r="H110" s="65">
        <v>1.9</v>
      </c>
      <c r="I110" s="65">
        <v>1</v>
      </c>
      <c r="J110" s="65">
        <v>1.9</v>
      </c>
      <c r="K110" s="65">
        <v>1</v>
      </c>
      <c r="L110" s="65">
        <v>1.9</v>
      </c>
      <c r="M110" s="65">
        <v>1</v>
      </c>
      <c r="N110" s="65">
        <v>1.9</v>
      </c>
    </row>
    <row r="111" spans="1:26">
      <c r="A111" s="146"/>
      <c r="B111" s="64" t="s">
        <v>19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</row>
    <row r="112" spans="1:26">
      <c r="A112" s="146"/>
      <c r="B112" s="64" t="s">
        <v>20</v>
      </c>
      <c r="C112" s="65">
        <v>1</v>
      </c>
      <c r="D112" s="65">
        <v>1</v>
      </c>
      <c r="E112" s="65">
        <v>1</v>
      </c>
      <c r="F112" s="65">
        <v>1</v>
      </c>
      <c r="G112" s="65">
        <v>1</v>
      </c>
      <c r="H112" s="65">
        <v>1</v>
      </c>
      <c r="I112" s="65">
        <v>1</v>
      </c>
      <c r="J112" s="65">
        <v>1</v>
      </c>
      <c r="K112" s="65">
        <v>1</v>
      </c>
      <c r="L112" s="65">
        <v>1</v>
      </c>
      <c r="M112" s="65">
        <v>1</v>
      </c>
      <c r="N112" s="65">
        <v>1</v>
      </c>
    </row>
    <row r="113" spans="1:26" ht="31.5">
      <c r="A113" s="146"/>
      <c r="B113" s="64" t="s">
        <v>21</v>
      </c>
      <c r="C113" s="66">
        <v>0</v>
      </c>
      <c r="D113" s="66">
        <v>0</v>
      </c>
      <c r="E113" s="66">
        <v>1</v>
      </c>
      <c r="F113" s="66">
        <v>1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</row>
    <row r="114" spans="1:26" ht="31.5">
      <c r="A114" s="146"/>
      <c r="B114" s="64" t="s">
        <v>22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</row>
    <row r="115" spans="1:26" ht="31.5">
      <c r="A115" s="147"/>
      <c r="B115" s="64" t="s">
        <v>23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  <c r="N115" s="65">
        <v>0</v>
      </c>
    </row>
    <row r="116" spans="1:26" ht="18.75">
      <c r="A116" s="67" t="s">
        <v>24</v>
      </c>
      <c r="B116" s="68"/>
      <c r="C116" s="69">
        <f t="shared" ref="C116:N116" si="17">SUM(C107:C115)</f>
        <v>1</v>
      </c>
      <c r="D116" s="69">
        <f t="shared" si="17"/>
        <v>1</v>
      </c>
      <c r="E116" s="69">
        <f t="shared" si="17"/>
        <v>2</v>
      </c>
      <c r="F116" s="69">
        <f t="shared" si="17"/>
        <v>2</v>
      </c>
      <c r="G116" s="69">
        <f t="shared" si="17"/>
        <v>2</v>
      </c>
      <c r="H116" s="69">
        <f t="shared" si="17"/>
        <v>2.9</v>
      </c>
      <c r="I116" s="69">
        <f t="shared" si="17"/>
        <v>2</v>
      </c>
      <c r="J116" s="69">
        <f t="shared" si="17"/>
        <v>2.9</v>
      </c>
      <c r="K116" s="69">
        <f t="shared" si="17"/>
        <v>2</v>
      </c>
      <c r="L116" s="69">
        <f t="shared" si="17"/>
        <v>2.9</v>
      </c>
      <c r="M116" s="69">
        <f t="shared" si="17"/>
        <v>2</v>
      </c>
      <c r="N116" s="69">
        <f t="shared" si="17"/>
        <v>2.9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54" t="s">
        <v>35</v>
      </c>
      <c r="B117" s="70" t="s">
        <v>15</v>
      </c>
      <c r="C117" s="71">
        <v>0</v>
      </c>
      <c r="D117" s="71">
        <v>0</v>
      </c>
      <c r="E117" s="71">
        <v>0</v>
      </c>
      <c r="F117" s="71">
        <v>0</v>
      </c>
      <c r="G117" s="71">
        <v>0</v>
      </c>
      <c r="H117" s="71">
        <v>0</v>
      </c>
      <c r="I117" s="71">
        <v>0</v>
      </c>
      <c r="J117" s="71">
        <v>0</v>
      </c>
      <c r="K117" s="71">
        <v>0</v>
      </c>
      <c r="L117" s="71">
        <v>0</v>
      </c>
      <c r="M117" s="71">
        <v>0</v>
      </c>
      <c r="N117" s="71">
        <v>0</v>
      </c>
    </row>
    <row r="118" spans="1:26">
      <c r="A118" s="146"/>
      <c r="B118" s="70" t="s">
        <v>16</v>
      </c>
      <c r="C118" s="71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</row>
    <row r="119" spans="1:26">
      <c r="A119" s="146"/>
      <c r="B119" s="70" t="s">
        <v>17</v>
      </c>
      <c r="C119" s="71">
        <v>1</v>
      </c>
      <c r="D119" s="71">
        <v>0.22</v>
      </c>
      <c r="E119" s="71">
        <v>1</v>
      </c>
      <c r="F119" s="71">
        <v>0.22</v>
      </c>
      <c r="G119" s="71">
        <v>1</v>
      </c>
      <c r="H119" s="71">
        <v>0.22</v>
      </c>
      <c r="I119" s="71">
        <v>1</v>
      </c>
      <c r="J119" s="71">
        <v>0.22</v>
      </c>
      <c r="K119" s="71">
        <v>1</v>
      </c>
      <c r="L119" s="71">
        <v>0.22</v>
      </c>
      <c r="M119" s="71">
        <v>1</v>
      </c>
      <c r="N119" s="71">
        <v>0.22</v>
      </c>
    </row>
    <row r="120" spans="1:26">
      <c r="A120" s="146"/>
      <c r="B120" s="70" t="s">
        <v>18</v>
      </c>
      <c r="C120" s="71">
        <v>1</v>
      </c>
      <c r="D120" s="71">
        <v>1.4</v>
      </c>
      <c r="E120" s="71">
        <v>1</v>
      </c>
      <c r="F120" s="71">
        <v>1.4</v>
      </c>
      <c r="G120" s="71">
        <v>1</v>
      </c>
      <c r="H120" s="71">
        <v>1.4</v>
      </c>
      <c r="I120" s="71">
        <v>1</v>
      </c>
      <c r="J120" s="71">
        <v>1.4</v>
      </c>
      <c r="K120" s="71">
        <v>1</v>
      </c>
      <c r="L120" s="71">
        <v>1.4</v>
      </c>
      <c r="M120" s="71">
        <v>1</v>
      </c>
      <c r="N120" s="71">
        <v>1.4</v>
      </c>
    </row>
    <row r="121" spans="1:26">
      <c r="A121" s="146"/>
      <c r="B121" s="70" t="s">
        <v>19</v>
      </c>
      <c r="C121" s="71">
        <v>0</v>
      </c>
      <c r="D121" s="71">
        <v>0</v>
      </c>
      <c r="E121" s="71">
        <v>0</v>
      </c>
      <c r="F121" s="71">
        <v>0</v>
      </c>
      <c r="G121" s="71">
        <v>0</v>
      </c>
      <c r="H121" s="71">
        <v>0</v>
      </c>
      <c r="I121" s="71">
        <v>0</v>
      </c>
      <c r="J121" s="71">
        <v>0</v>
      </c>
      <c r="K121" s="71">
        <v>0</v>
      </c>
      <c r="L121" s="71">
        <v>0</v>
      </c>
      <c r="M121" s="71">
        <v>0</v>
      </c>
      <c r="N121" s="71">
        <v>0</v>
      </c>
    </row>
    <row r="122" spans="1:26">
      <c r="A122" s="146"/>
      <c r="B122" s="70" t="s">
        <v>20</v>
      </c>
      <c r="C122" s="71">
        <v>0</v>
      </c>
      <c r="D122" s="71">
        <v>0</v>
      </c>
      <c r="E122" s="71">
        <v>1</v>
      </c>
      <c r="F122" s="71">
        <v>1</v>
      </c>
      <c r="G122" s="71">
        <v>1</v>
      </c>
      <c r="H122" s="71">
        <v>1</v>
      </c>
      <c r="I122" s="71">
        <v>1</v>
      </c>
      <c r="J122" s="71">
        <v>1</v>
      </c>
      <c r="K122" s="71">
        <v>1</v>
      </c>
      <c r="L122" s="71">
        <v>1</v>
      </c>
      <c r="M122" s="71">
        <v>1</v>
      </c>
      <c r="N122" s="71">
        <v>1</v>
      </c>
    </row>
    <row r="123" spans="1:26" ht="31.5">
      <c r="A123" s="146"/>
      <c r="B123" s="70" t="s">
        <v>21</v>
      </c>
      <c r="C123" s="72">
        <v>0</v>
      </c>
      <c r="D123" s="72">
        <v>0</v>
      </c>
      <c r="E123" s="72">
        <v>1</v>
      </c>
      <c r="F123" s="72">
        <v>1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</row>
    <row r="124" spans="1:26" ht="31.5">
      <c r="A124" s="146"/>
      <c r="B124" s="70" t="s">
        <v>22</v>
      </c>
      <c r="C124" s="71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</row>
    <row r="125" spans="1:26" ht="31.5">
      <c r="A125" s="147"/>
      <c r="B125" s="70" t="s">
        <v>23</v>
      </c>
      <c r="C125" s="71">
        <v>1</v>
      </c>
      <c r="D125" s="71">
        <v>0.44</v>
      </c>
      <c r="E125" s="71">
        <v>1</v>
      </c>
      <c r="F125" s="71">
        <v>0.44</v>
      </c>
      <c r="G125" s="71">
        <v>1</v>
      </c>
      <c r="H125" s="71">
        <v>0.44</v>
      </c>
      <c r="I125" s="71">
        <v>1</v>
      </c>
      <c r="J125" s="71">
        <v>0.44</v>
      </c>
      <c r="K125" s="71">
        <v>1</v>
      </c>
      <c r="L125" s="71">
        <v>0.44</v>
      </c>
      <c r="M125" s="71">
        <v>1</v>
      </c>
      <c r="N125" s="71">
        <v>0.44</v>
      </c>
    </row>
    <row r="126" spans="1:26" ht="18.75">
      <c r="A126" s="73" t="s">
        <v>24</v>
      </c>
      <c r="B126" s="74"/>
      <c r="C126" s="75">
        <f t="shared" ref="C126:N126" si="18">SUM(C117:C125)</f>
        <v>3</v>
      </c>
      <c r="D126" s="75">
        <f t="shared" si="18"/>
        <v>2.06</v>
      </c>
      <c r="E126" s="75">
        <f t="shared" si="18"/>
        <v>5</v>
      </c>
      <c r="F126" s="75">
        <f t="shared" si="18"/>
        <v>4.0600000000000005</v>
      </c>
      <c r="G126" s="75">
        <f t="shared" si="18"/>
        <v>4</v>
      </c>
      <c r="H126" s="75">
        <f t="shared" si="18"/>
        <v>3.06</v>
      </c>
      <c r="I126" s="75">
        <f t="shared" si="18"/>
        <v>4</v>
      </c>
      <c r="J126" s="75">
        <f t="shared" si="18"/>
        <v>3.06</v>
      </c>
      <c r="K126" s="75">
        <f t="shared" si="18"/>
        <v>4</v>
      </c>
      <c r="L126" s="75">
        <f t="shared" si="18"/>
        <v>3.06</v>
      </c>
      <c r="M126" s="75">
        <f t="shared" si="18"/>
        <v>4</v>
      </c>
      <c r="N126" s="75">
        <f t="shared" si="18"/>
        <v>3.06</v>
      </c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55" t="s">
        <v>36</v>
      </c>
      <c r="B127" s="39" t="s">
        <v>15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</row>
    <row r="128" spans="1:26">
      <c r="A128" s="146"/>
      <c r="B128" s="39" t="s">
        <v>16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</row>
    <row r="129" spans="1:26">
      <c r="A129" s="146"/>
      <c r="B129" s="39" t="s">
        <v>17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</row>
    <row r="130" spans="1:26">
      <c r="A130" s="146"/>
      <c r="B130" s="39" t="s">
        <v>18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</row>
    <row r="131" spans="1:26">
      <c r="A131" s="146"/>
      <c r="B131" s="39" t="s">
        <v>19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</row>
    <row r="132" spans="1:26">
      <c r="A132" s="146"/>
      <c r="B132" s="39" t="s">
        <v>20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</row>
    <row r="133" spans="1:26" ht="31.5">
      <c r="A133" s="146"/>
      <c r="B133" s="39" t="s">
        <v>21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1</v>
      </c>
      <c r="J133" s="41">
        <v>1</v>
      </c>
      <c r="K133" s="41">
        <v>0</v>
      </c>
      <c r="L133" s="41">
        <v>0</v>
      </c>
      <c r="M133" s="41">
        <v>0</v>
      </c>
      <c r="N133" s="41">
        <v>0</v>
      </c>
    </row>
    <row r="134" spans="1:26" ht="31.5">
      <c r="A134" s="146"/>
      <c r="B134" s="39" t="s">
        <v>22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</row>
    <row r="135" spans="1:26" ht="31.5">
      <c r="A135" s="147"/>
      <c r="B135" s="39" t="s">
        <v>23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</row>
    <row r="136" spans="1:26" ht="18.75">
      <c r="A136" s="42" t="s">
        <v>24</v>
      </c>
      <c r="B136" s="43"/>
      <c r="C136" s="44">
        <f t="shared" ref="C136:N136" si="19">SUM(C127:C135)</f>
        <v>0</v>
      </c>
      <c r="D136" s="44">
        <f t="shared" si="19"/>
        <v>0</v>
      </c>
      <c r="E136" s="44">
        <f t="shared" si="19"/>
        <v>0</v>
      </c>
      <c r="F136" s="44">
        <f t="shared" si="19"/>
        <v>0</v>
      </c>
      <c r="G136" s="44">
        <f t="shared" si="19"/>
        <v>0</v>
      </c>
      <c r="H136" s="44">
        <f t="shared" si="19"/>
        <v>0</v>
      </c>
      <c r="I136" s="44">
        <f t="shared" si="19"/>
        <v>1</v>
      </c>
      <c r="J136" s="44">
        <f t="shared" si="19"/>
        <v>1</v>
      </c>
      <c r="K136" s="44">
        <f t="shared" si="19"/>
        <v>0</v>
      </c>
      <c r="L136" s="44">
        <f t="shared" si="19"/>
        <v>0</v>
      </c>
      <c r="M136" s="44">
        <f t="shared" si="19"/>
        <v>0</v>
      </c>
      <c r="N136" s="44">
        <f t="shared" si="19"/>
        <v>0</v>
      </c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66" t="s">
        <v>37</v>
      </c>
      <c r="B137" s="76" t="s">
        <v>15</v>
      </c>
      <c r="C137" s="77">
        <v>0</v>
      </c>
      <c r="D137" s="77">
        <v>0</v>
      </c>
      <c r="E137" s="77">
        <v>0</v>
      </c>
      <c r="F137" s="77">
        <v>0</v>
      </c>
      <c r="G137" s="77">
        <v>0</v>
      </c>
      <c r="H137" s="77">
        <v>0</v>
      </c>
      <c r="I137" s="77">
        <v>0</v>
      </c>
      <c r="J137" s="77">
        <v>0</v>
      </c>
      <c r="K137" s="77">
        <v>0</v>
      </c>
      <c r="L137" s="77">
        <v>0</v>
      </c>
      <c r="M137" s="77">
        <v>0</v>
      </c>
      <c r="N137" s="77">
        <v>0</v>
      </c>
    </row>
    <row r="138" spans="1:26">
      <c r="A138" s="146"/>
      <c r="B138" s="76" t="s">
        <v>16</v>
      </c>
      <c r="C138" s="77">
        <v>0</v>
      </c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77">
        <v>0</v>
      </c>
      <c r="J138" s="77">
        <v>0</v>
      </c>
      <c r="K138" s="77">
        <v>0</v>
      </c>
      <c r="L138" s="77">
        <v>0</v>
      </c>
      <c r="M138" s="77">
        <v>0</v>
      </c>
      <c r="N138" s="77">
        <v>0</v>
      </c>
    </row>
    <row r="139" spans="1:26">
      <c r="A139" s="146"/>
      <c r="B139" s="76" t="s">
        <v>17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0</v>
      </c>
      <c r="K139" s="77">
        <v>0</v>
      </c>
      <c r="L139" s="77">
        <v>0</v>
      </c>
      <c r="M139" s="77">
        <v>0</v>
      </c>
      <c r="N139" s="77">
        <v>0</v>
      </c>
    </row>
    <row r="140" spans="1:26">
      <c r="A140" s="146"/>
      <c r="B140" s="76" t="s">
        <v>18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  <c r="H140" s="77">
        <v>0</v>
      </c>
      <c r="I140" s="77">
        <v>0</v>
      </c>
      <c r="J140" s="77">
        <v>0</v>
      </c>
      <c r="K140" s="77">
        <v>0</v>
      </c>
      <c r="L140" s="77">
        <v>0</v>
      </c>
      <c r="M140" s="77">
        <v>0</v>
      </c>
      <c r="N140" s="77">
        <v>0</v>
      </c>
    </row>
    <row r="141" spans="1:26">
      <c r="A141" s="146"/>
      <c r="B141" s="76" t="s">
        <v>19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77">
        <v>0</v>
      </c>
      <c r="J141" s="77">
        <v>0</v>
      </c>
      <c r="K141" s="77">
        <v>0</v>
      </c>
      <c r="L141" s="77">
        <v>0</v>
      </c>
      <c r="M141" s="77">
        <v>0</v>
      </c>
      <c r="N141" s="77">
        <v>0</v>
      </c>
    </row>
    <row r="142" spans="1:26">
      <c r="A142" s="146"/>
      <c r="B142" s="76" t="s">
        <v>20</v>
      </c>
      <c r="C142" s="77">
        <v>0</v>
      </c>
      <c r="D142" s="77">
        <v>0</v>
      </c>
      <c r="E142" s="77">
        <v>1</v>
      </c>
      <c r="F142" s="77">
        <v>1</v>
      </c>
      <c r="G142" s="77">
        <v>1</v>
      </c>
      <c r="H142" s="77">
        <v>1</v>
      </c>
      <c r="I142" s="77">
        <v>1</v>
      </c>
      <c r="J142" s="77">
        <v>1</v>
      </c>
      <c r="K142" s="77">
        <v>1</v>
      </c>
      <c r="L142" s="77">
        <v>1</v>
      </c>
      <c r="M142" s="77">
        <v>1</v>
      </c>
      <c r="N142" s="77">
        <v>1</v>
      </c>
    </row>
    <row r="143" spans="1:26" ht="31.5">
      <c r="A143" s="146"/>
      <c r="B143" s="76" t="s">
        <v>21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</row>
    <row r="144" spans="1:26" ht="31.5">
      <c r="A144" s="146"/>
      <c r="B144" s="76" t="s">
        <v>22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77">
        <v>0</v>
      </c>
      <c r="L144" s="77">
        <v>0</v>
      </c>
      <c r="M144" s="77">
        <v>0</v>
      </c>
      <c r="N144" s="77">
        <v>0</v>
      </c>
    </row>
    <row r="145" spans="1:26" ht="31.5">
      <c r="A145" s="147"/>
      <c r="B145" s="76" t="s">
        <v>23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</row>
    <row r="146" spans="1:26" ht="18.75">
      <c r="A146" s="79" t="s">
        <v>24</v>
      </c>
      <c r="B146" s="80"/>
      <c r="C146" s="81">
        <f t="shared" ref="C146:N146" si="20">SUM(C137:C145)</f>
        <v>0</v>
      </c>
      <c r="D146" s="81">
        <f t="shared" si="20"/>
        <v>0</v>
      </c>
      <c r="E146" s="81">
        <f t="shared" si="20"/>
        <v>1</v>
      </c>
      <c r="F146" s="81">
        <f t="shared" si="20"/>
        <v>1</v>
      </c>
      <c r="G146" s="81">
        <f t="shared" si="20"/>
        <v>1</v>
      </c>
      <c r="H146" s="81">
        <f t="shared" si="20"/>
        <v>1</v>
      </c>
      <c r="I146" s="81">
        <f t="shared" si="20"/>
        <v>1</v>
      </c>
      <c r="J146" s="81">
        <f t="shared" si="20"/>
        <v>1</v>
      </c>
      <c r="K146" s="81">
        <f t="shared" si="20"/>
        <v>1</v>
      </c>
      <c r="L146" s="81">
        <f t="shared" si="20"/>
        <v>1</v>
      </c>
      <c r="M146" s="81">
        <f t="shared" si="20"/>
        <v>1</v>
      </c>
      <c r="N146" s="81">
        <f t="shared" si="20"/>
        <v>1</v>
      </c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53" t="s">
        <v>38</v>
      </c>
      <c r="B147" s="7" t="s">
        <v>15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</row>
    <row r="148" spans="1:26">
      <c r="A148" s="146"/>
      <c r="B148" s="7" t="s">
        <v>16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</row>
    <row r="149" spans="1:26">
      <c r="A149" s="146"/>
      <c r="B149" s="7" t="s">
        <v>17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</row>
    <row r="150" spans="1:26">
      <c r="A150" s="146"/>
      <c r="B150" s="7" t="s">
        <v>18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</row>
    <row r="151" spans="1:26">
      <c r="A151" s="146"/>
      <c r="B151" s="7" t="s">
        <v>19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</row>
    <row r="152" spans="1:26">
      <c r="A152" s="146"/>
      <c r="B152" s="7" t="s">
        <v>20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</row>
    <row r="153" spans="1:26" ht="31.5">
      <c r="A153" s="146"/>
      <c r="B153" s="7" t="s">
        <v>21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</row>
    <row r="154" spans="1:26" ht="31.5">
      <c r="A154" s="146"/>
      <c r="B154" s="7" t="s">
        <v>22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</row>
    <row r="155" spans="1:26" ht="31.5">
      <c r="A155" s="147"/>
      <c r="B155" s="7" t="s">
        <v>23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</row>
    <row r="156" spans="1:26" ht="18.75">
      <c r="A156" s="10" t="s">
        <v>24</v>
      </c>
      <c r="B156" s="82"/>
      <c r="C156" s="12">
        <f t="shared" ref="C156:N156" si="21">SUM(C147:C155)</f>
        <v>0</v>
      </c>
      <c r="D156" s="12">
        <f t="shared" si="21"/>
        <v>0</v>
      </c>
      <c r="E156" s="12">
        <f t="shared" si="21"/>
        <v>0</v>
      </c>
      <c r="F156" s="12">
        <f t="shared" si="21"/>
        <v>0</v>
      </c>
      <c r="G156" s="12">
        <f t="shared" si="21"/>
        <v>0</v>
      </c>
      <c r="H156" s="12">
        <f t="shared" si="21"/>
        <v>0</v>
      </c>
      <c r="I156" s="12">
        <f t="shared" si="21"/>
        <v>0</v>
      </c>
      <c r="J156" s="12">
        <f t="shared" si="21"/>
        <v>0</v>
      </c>
      <c r="K156" s="12">
        <f t="shared" si="21"/>
        <v>0</v>
      </c>
      <c r="L156" s="12">
        <f t="shared" si="21"/>
        <v>0</v>
      </c>
      <c r="M156" s="12">
        <f t="shared" si="21"/>
        <v>0</v>
      </c>
      <c r="N156" s="12">
        <f t="shared" si="21"/>
        <v>0</v>
      </c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58" t="s">
        <v>39</v>
      </c>
      <c r="B157" s="83" t="s">
        <v>15</v>
      </c>
      <c r="C157" s="84">
        <v>1</v>
      </c>
      <c r="D157" s="84">
        <v>1</v>
      </c>
      <c r="E157" s="84">
        <v>1</v>
      </c>
      <c r="F157" s="84">
        <v>1</v>
      </c>
      <c r="G157" s="84">
        <v>1</v>
      </c>
      <c r="H157" s="84">
        <v>1</v>
      </c>
      <c r="I157" s="84">
        <v>1</v>
      </c>
      <c r="J157" s="84">
        <v>1</v>
      </c>
      <c r="K157" s="84">
        <v>1</v>
      </c>
      <c r="L157" s="84">
        <v>1</v>
      </c>
      <c r="M157" s="84">
        <v>1</v>
      </c>
      <c r="N157" s="84">
        <v>1</v>
      </c>
    </row>
    <row r="158" spans="1:26">
      <c r="A158" s="146"/>
      <c r="B158" s="83" t="s">
        <v>16</v>
      </c>
      <c r="C158" s="84">
        <v>1</v>
      </c>
      <c r="D158" s="84">
        <v>0.5</v>
      </c>
      <c r="E158" s="84">
        <v>1</v>
      </c>
      <c r="F158" s="84">
        <v>0.5</v>
      </c>
      <c r="G158" s="84">
        <v>1</v>
      </c>
      <c r="H158" s="84">
        <v>0.5</v>
      </c>
      <c r="I158" s="84">
        <v>1</v>
      </c>
      <c r="J158" s="84">
        <v>0.5</v>
      </c>
      <c r="K158" s="84">
        <v>1</v>
      </c>
      <c r="L158" s="84">
        <v>0.5</v>
      </c>
      <c r="M158" s="84">
        <v>1</v>
      </c>
      <c r="N158" s="84">
        <v>0.5</v>
      </c>
    </row>
    <row r="159" spans="1:26">
      <c r="A159" s="146"/>
      <c r="B159" s="83" t="s">
        <v>17</v>
      </c>
      <c r="C159" s="84">
        <v>1</v>
      </c>
      <c r="D159" s="84">
        <v>0.5</v>
      </c>
      <c r="E159" s="84">
        <v>1</v>
      </c>
      <c r="F159" s="84">
        <v>0.5</v>
      </c>
      <c r="G159" s="84">
        <v>1</v>
      </c>
      <c r="H159" s="84">
        <v>0.5</v>
      </c>
      <c r="I159" s="84">
        <v>1</v>
      </c>
      <c r="J159" s="84">
        <v>0.5</v>
      </c>
      <c r="K159" s="84">
        <v>1</v>
      </c>
      <c r="L159" s="84">
        <v>0.5</v>
      </c>
      <c r="M159" s="84">
        <v>1</v>
      </c>
      <c r="N159" s="84">
        <v>0.5</v>
      </c>
    </row>
    <row r="160" spans="1:26">
      <c r="A160" s="146"/>
      <c r="B160" s="83" t="s">
        <v>18</v>
      </c>
      <c r="C160" s="84">
        <v>0</v>
      </c>
      <c r="D160" s="84">
        <v>0</v>
      </c>
      <c r="E160" s="84">
        <v>0</v>
      </c>
      <c r="F160" s="84">
        <v>0</v>
      </c>
      <c r="G160" s="84">
        <v>0</v>
      </c>
      <c r="H160" s="84">
        <v>0</v>
      </c>
      <c r="I160" s="84">
        <v>0</v>
      </c>
      <c r="J160" s="84">
        <v>0</v>
      </c>
      <c r="K160" s="84">
        <v>0</v>
      </c>
      <c r="L160" s="84">
        <v>0</v>
      </c>
      <c r="M160" s="84">
        <v>0</v>
      </c>
      <c r="N160" s="84">
        <v>0</v>
      </c>
    </row>
    <row r="161" spans="1:26">
      <c r="A161" s="146"/>
      <c r="B161" s="83" t="s">
        <v>19</v>
      </c>
      <c r="C161" s="84">
        <v>1</v>
      </c>
      <c r="D161" s="84">
        <v>1</v>
      </c>
      <c r="E161" s="84">
        <v>1</v>
      </c>
      <c r="F161" s="84">
        <v>1</v>
      </c>
      <c r="G161" s="84">
        <v>1</v>
      </c>
      <c r="H161" s="84">
        <v>1</v>
      </c>
      <c r="I161" s="84">
        <v>1</v>
      </c>
      <c r="J161" s="84">
        <v>1</v>
      </c>
      <c r="K161" s="84">
        <v>1</v>
      </c>
      <c r="L161" s="84">
        <v>1</v>
      </c>
      <c r="M161" s="84">
        <v>1</v>
      </c>
      <c r="N161" s="84">
        <v>1</v>
      </c>
    </row>
    <row r="162" spans="1:26">
      <c r="A162" s="146"/>
      <c r="B162" s="83" t="s">
        <v>20</v>
      </c>
      <c r="C162" s="84">
        <v>0</v>
      </c>
      <c r="D162" s="84">
        <v>0</v>
      </c>
      <c r="E162" s="84">
        <v>0</v>
      </c>
      <c r="F162" s="84">
        <v>0</v>
      </c>
      <c r="G162" s="84">
        <v>0</v>
      </c>
      <c r="H162" s="84">
        <v>0</v>
      </c>
      <c r="I162" s="84">
        <v>0</v>
      </c>
      <c r="J162" s="84">
        <v>0</v>
      </c>
      <c r="K162" s="84">
        <v>0</v>
      </c>
      <c r="L162" s="84">
        <v>0</v>
      </c>
      <c r="M162" s="84">
        <v>0</v>
      </c>
      <c r="N162" s="84">
        <v>0</v>
      </c>
    </row>
    <row r="163" spans="1:26" ht="31.5">
      <c r="A163" s="146"/>
      <c r="B163" s="83" t="s">
        <v>21</v>
      </c>
      <c r="C163" s="85">
        <v>0</v>
      </c>
      <c r="D163" s="85">
        <v>0</v>
      </c>
      <c r="E163" s="85">
        <v>1</v>
      </c>
      <c r="F163" s="85">
        <v>1</v>
      </c>
      <c r="G163" s="85">
        <v>0</v>
      </c>
      <c r="H163" s="85">
        <v>0</v>
      </c>
      <c r="I163" s="85">
        <v>0</v>
      </c>
      <c r="J163" s="85">
        <v>0</v>
      </c>
      <c r="K163" s="85">
        <v>0</v>
      </c>
      <c r="L163" s="85">
        <v>0</v>
      </c>
      <c r="M163" s="85">
        <v>0</v>
      </c>
      <c r="N163" s="85">
        <v>0</v>
      </c>
    </row>
    <row r="164" spans="1:26" ht="31.5">
      <c r="A164" s="146"/>
      <c r="B164" s="83" t="s">
        <v>22</v>
      </c>
      <c r="C164" s="84">
        <v>1</v>
      </c>
      <c r="D164" s="84">
        <v>1</v>
      </c>
      <c r="E164" s="84">
        <v>0</v>
      </c>
      <c r="F164" s="84">
        <v>0</v>
      </c>
      <c r="G164" s="84">
        <v>0</v>
      </c>
      <c r="H164" s="84">
        <v>0</v>
      </c>
      <c r="I164" s="84">
        <v>0</v>
      </c>
      <c r="J164" s="84">
        <v>0</v>
      </c>
      <c r="K164" s="84">
        <v>0</v>
      </c>
      <c r="L164" s="84">
        <v>0</v>
      </c>
      <c r="M164" s="84">
        <v>0</v>
      </c>
      <c r="N164" s="84">
        <v>0</v>
      </c>
    </row>
    <row r="165" spans="1:26" ht="31.5">
      <c r="A165" s="147"/>
      <c r="B165" s="83" t="s">
        <v>23</v>
      </c>
      <c r="C165" s="84">
        <v>1</v>
      </c>
      <c r="D165" s="84">
        <v>0.25</v>
      </c>
      <c r="E165" s="84">
        <v>1</v>
      </c>
      <c r="F165" s="84">
        <v>0.25</v>
      </c>
      <c r="G165" s="84">
        <v>1</v>
      </c>
      <c r="H165" s="84">
        <v>0.25</v>
      </c>
      <c r="I165" s="84">
        <v>1</v>
      </c>
      <c r="J165" s="84">
        <v>0.25</v>
      </c>
      <c r="K165" s="84">
        <v>1</v>
      </c>
      <c r="L165" s="84">
        <v>0.25</v>
      </c>
      <c r="M165" s="84">
        <v>1</v>
      </c>
      <c r="N165" s="84">
        <v>0.25</v>
      </c>
    </row>
    <row r="166" spans="1:26" ht="18.75">
      <c r="A166" s="86" t="s">
        <v>24</v>
      </c>
      <c r="B166" s="87"/>
      <c r="C166" s="88">
        <f t="shared" ref="C166:N166" si="22">SUM(C157:C165)</f>
        <v>6</v>
      </c>
      <c r="D166" s="88">
        <f t="shared" si="22"/>
        <v>4.25</v>
      </c>
      <c r="E166" s="88">
        <f t="shared" si="22"/>
        <v>6</v>
      </c>
      <c r="F166" s="88">
        <f t="shared" si="22"/>
        <v>4.25</v>
      </c>
      <c r="G166" s="88">
        <f t="shared" si="22"/>
        <v>5</v>
      </c>
      <c r="H166" s="88">
        <f t="shared" si="22"/>
        <v>3.25</v>
      </c>
      <c r="I166" s="88">
        <f t="shared" si="22"/>
        <v>5</v>
      </c>
      <c r="J166" s="88">
        <f t="shared" si="22"/>
        <v>3.25</v>
      </c>
      <c r="K166" s="88">
        <f t="shared" si="22"/>
        <v>5</v>
      </c>
      <c r="L166" s="88">
        <f t="shared" si="22"/>
        <v>3.25</v>
      </c>
      <c r="M166" s="88">
        <f t="shared" si="22"/>
        <v>5</v>
      </c>
      <c r="N166" s="88">
        <f t="shared" si="22"/>
        <v>3.25</v>
      </c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67" t="s">
        <v>40</v>
      </c>
      <c r="B167" s="89" t="s">
        <v>15</v>
      </c>
      <c r="C167" s="90">
        <v>1</v>
      </c>
      <c r="D167" s="90">
        <v>1</v>
      </c>
      <c r="E167" s="90">
        <v>1</v>
      </c>
      <c r="F167" s="90">
        <v>1</v>
      </c>
      <c r="G167" s="90">
        <v>1</v>
      </c>
      <c r="H167" s="90">
        <v>1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  <c r="N167" s="90">
        <v>0</v>
      </c>
    </row>
    <row r="168" spans="1:26">
      <c r="A168" s="146"/>
      <c r="B168" s="89" t="s">
        <v>16</v>
      </c>
      <c r="C168" s="90">
        <v>1</v>
      </c>
      <c r="D168" s="90">
        <v>0.5</v>
      </c>
      <c r="E168" s="90">
        <v>1</v>
      </c>
      <c r="F168" s="90">
        <v>0.5</v>
      </c>
      <c r="G168" s="90">
        <v>1</v>
      </c>
      <c r="H168" s="90">
        <v>0.5</v>
      </c>
      <c r="I168" s="90">
        <v>1</v>
      </c>
      <c r="J168" s="90">
        <v>0.5</v>
      </c>
      <c r="K168" s="90">
        <v>1</v>
      </c>
      <c r="L168" s="90">
        <v>0.5</v>
      </c>
      <c r="M168" s="90">
        <v>1</v>
      </c>
      <c r="N168" s="90">
        <v>0.5</v>
      </c>
    </row>
    <row r="169" spans="1:26">
      <c r="A169" s="146"/>
      <c r="B169" s="89" t="s">
        <v>17</v>
      </c>
      <c r="C169" s="90">
        <v>0</v>
      </c>
      <c r="D169" s="90">
        <v>0</v>
      </c>
      <c r="E169" s="90">
        <v>0</v>
      </c>
      <c r="F169" s="90">
        <v>0</v>
      </c>
      <c r="G169" s="90">
        <v>0</v>
      </c>
      <c r="H169" s="90">
        <v>0</v>
      </c>
      <c r="I169" s="90">
        <v>0</v>
      </c>
      <c r="J169" s="90">
        <v>0</v>
      </c>
      <c r="K169" s="90">
        <v>0</v>
      </c>
      <c r="L169" s="90">
        <v>0</v>
      </c>
      <c r="M169" s="90">
        <v>0</v>
      </c>
      <c r="N169" s="90">
        <v>0</v>
      </c>
    </row>
    <row r="170" spans="1:26">
      <c r="A170" s="146"/>
      <c r="B170" s="89" t="s">
        <v>18</v>
      </c>
      <c r="C170" s="90">
        <v>0</v>
      </c>
      <c r="D170" s="90">
        <v>0</v>
      </c>
      <c r="E170" s="90">
        <v>0</v>
      </c>
      <c r="F170" s="90">
        <v>0</v>
      </c>
      <c r="G170" s="90">
        <v>0</v>
      </c>
      <c r="H170" s="90">
        <v>0</v>
      </c>
      <c r="I170" s="90">
        <v>0</v>
      </c>
      <c r="J170" s="90">
        <v>0</v>
      </c>
      <c r="K170" s="90">
        <v>0</v>
      </c>
      <c r="L170" s="90">
        <v>0</v>
      </c>
      <c r="M170" s="90">
        <v>0</v>
      </c>
      <c r="N170" s="90">
        <v>0</v>
      </c>
    </row>
    <row r="171" spans="1:26">
      <c r="A171" s="146"/>
      <c r="B171" s="89" t="s">
        <v>19</v>
      </c>
      <c r="C171" s="90">
        <v>0</v>
      </c>
      <c r="D171" s="90">
        <v>0</v>
      </c>
      <c r="E171" s="90">
        <v>0</v>
      </c>
      <c r="F171" s="90">
        <v>0</v>
      </c>
      <c r="G171" s="90">
        <v>0</v>
      </c>
      <c r="H171" s="90">
        <v>0</v>
      </c>
      <c r="I171" s="90">
        <v>0</v>
      </c>
      <c r="J171" s="90">
        <v>0</v>
      </c>
      <c r="K171" s="90">
        <v>0</v>
      </c>
      <c r="L171" s="90">
        <v>0</v>
      </c>
      <c r="M171" s="90">
        <v>0</v>
      </c>
      <c r="N171" s="90">
        <v>0</v>
      </c>
    </row>
    <row r="172" spans="1:26">
      <c r="A172" s="146"/>
      <c r="B172" s="89" t="s">
        <v>20</v>
      </c>
      <c r="C172" s="90">
        <v>0</v>
      </c>
      <c r="D172" s="90">
        <v>0</v>
      </c>
      <c r="E172" s="90">
        <v>0</v>
      </c>
      <c r="F172" s="90">
        <v>0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0</v>
      </c>
      <c r="M172" s="90">
        <v>0</v>
      </c>
      <c r="N172" s="90">
        <v>0</v>
      </c>
    </row>
    <row r="173" spans="1:26" ht="31.5">
      <c r="A173" s="146"/>
      <c r="B173" s="89" t="s">
        <v>21</v>
      </c>
      <c r="C173" s="91">
        <v>0</v>
      </c>
      <c r="D173" s="91">
        <v>0</v>
      </c>
      <c r="E173" s="91">
        <v>0</v>
      </c>
      <c r="F173" s="91">
        <v>0</v>
      </c>
      <c r="G173" s="91">
        <v>0</v>
      </c>
      <c r="H173" s="91">
        <v>0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1">
        <v>0</v>
      </c>
    </row>
    <row r="174" spans="1:26" ht="31.5">
      <c r="A174" s="146"/>
      <c r="B174" s="89" t="s">
        <v>22</v>
      </c>
      <c r="C174" s="90">
        <v>0</v>
      </c>
      <c r="D174" s="90">
        <v>0</v>
      </c>
      <c r="E174" s="90">
        <v>0</v>
      </c>
      <c r="F174" s="90">
        <v>0</v>
      </c>
      <c r="G174" s="90">
        <v>0</v>
      </c>
      <c r="H174" s="90">
        <v>0</v>
      </c>
      <c r="I174" s="90">
        <v>0</v>
      </c>
      <c r="J174" s="90">
        <v>0</v>
      </c>
      <c r="K174" s="90">
        <v>0</v>
      </c>
      <c r="L174" s="90">
        <v>0</v>
      </c>
      <c r="M174" s="90">
        <v>0</v>
      </c>
      <c r="N174" s="90">
        <v>0</v>
      </c>
    </row>
    <row r="175" spans="1:26" ht="31.5">
      <c r="A175" s="147"/>
      <c r="B175" s="89" t="s">
        <v>23</v>
      </c>
      <c r="C175" s="90">
        <v>0</v>
      </c>
      <c r="D175" s="90">
        <v>0</v>
      </c>
      <c r="E175" s="90">
        <v>0</v>
      </c>
      <c r="F175" s="90">
        <v>0</v>
      </c>
      <c r="G175" s="90">
        <v>0</v>
      </c>
      <c r="H175" s="90">
        <v>0</v>
      </c>
      <c r="I175" s="90">
        <v>0</v>
      </c>
      <c r="J175" s="90">
        <v>0</v>
      </c>
      <c r="K175" s="90">
        <v>0</v>
      </c>
      <c r="L175" s="90">
        <v>0</v>
      </c>
      <c r="M175" s="90">
        <v>0</v>
      </c>
      <c r="N175" s="90">
        <v>0</v>
      </c>
    </row>
    <row r="176" spans="1:26" ht="18.75">
      <c r="A176" s="92" t="s">
        <v>24</v>
      </c>
      <c r="B176" s="93"/>
      <c r="C176" s="94">
        <f t="shared" ref="C176:N176" si="23">SUM(C167:C175)</f>
        <v>2</v>
      </c>
      <c r="D176" s="94">
        <f t="shared" si="23"/>
        <v>1.5</v>
      </c>
      <c r="E176" s="94">
        <f t="shared" si="23"/>
        <v>2</v>
      </c>
      <c r="F176" s="94">
        <f t="shared" si="23"/>
        <v>1.5</v>
      </c>
      <c r="G176" s="94">
        <f t="shared" si="23"/>
        <v>2</v>
      </c>
      <c r="H176" s="94">
        <f t="shared" si="23"/>
        <v>1.5</v>
      </c>
      <c r="I176" s="94">
        <f t="shared" si="23"/>
        <v>1</v>
      </c>
      <c r="J176" s="94">
        <f t="shared" si="23"/>
        <v>0.5</v>
      </c>
      <c r="K176" s="94">
        <f t="shared" si="23"/>
        <v>1</v>
      </c>
      <c r="L176" s="94">
        <f t="shared" si="23"/>
        <v>0.5</v>
      </c>
      <c r="M176" s="94">
        <f t="shared" si="23"/>
        <v>1</v>
      </c>
      <c r="N176" s="94">
        <f t="shared" si="23"/>
        <v>0.5</v>
      </c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50" t="s">
        <v>41</v>
      </c>
      <c r="B177" s="20" t="s">
        <v>15</v>
      </c>
      <c r="C177" s="21">
        <v>1</v>
      </c>
      <c r="D177" s="21">
        <v>1</v>
      </c>
      <c r="E177" s="21">
        <v>1</v>
      </c>
      <c r="F177" s="21">
        <v>1</v>
      </c>
      <c r="G177" s="21">
        <v>1</v>
      </c>
      <c r="H177" s="21">
        <v>1</v>
      </c>
      <c r="I177" s="21">
        <v>1</v>
      </c>
      <c r="J177" s="21">
        <v>1</v>
      </c>
      <c r="K177" s="21">
        <v>1</v>
      </c>
      <c r="L177" s="21">
        <v>1</v>
      </c>
      <c r="M177" s="21">
        <v>1</v>
      </c>
      <c r="N177" s="21">
        <v>1</v>
      </c>
    </row>
    <row r="178" spans="1:26">
      <c r="A178" s="146"/>
      <c r="B178" s="20" t="s">
        <v>16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</row>
    <row r="179" spans="1:26">
      <c r="A179" s="146"/>
      <c r="B179" s="20" t="s">
        <v>17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</row>
    <row r="180" spans="1:26">
      <c r="A180" s="146"/>
      <c r="B180" s="20" t="s">
        <v>18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</row>
    <row r="181" spans="1:26">
      <c r="A181" s="146"/>
      <c r="B181" s="20" t="s">
        <v>19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</row>
    <row r="182" spans="1:26">
      <c r="A182" s="146"/>
      <c r="B182" s="20" t="s">
        <v>20</v>
      </c>
      <c r="C182" s="21">
        <v>1</v>
      </c>
      <c r="D182" s="21">
        <v>1</v>
      </c>
      <c r="E182" s="21">
        <v>1</v>
      </c>
      <c r="F182" s="21">
        <v>1</v>
      </c>
      <c r="G182" s="21">
        <v>1</v>
      </c>
      <c r="H182" s="21">
        <v>1</v>
      </c>
      <c r="I182" s="21">
        <v>1</v>
      </c>
      <c r="J182" s="21">
        <v>1</v>
      </c>
      <c r="K182" s="21">
        <v>1</v>
      </c>
      <c r="L182" s="21">
        <v>1</v>
      </c>
      <c r="M182" s="21">
        <v>1</v>
      </c>
      <c r="N182" s="21">
        <v>1</v>
      </c>
    </row>
    <row r="183" spans="1:26" ht="31.5">
      <c r="A183" s="146"/>
      <c r="B183" s="20" t="s">
        <v>21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</row>
    <row r="184" spans="1:26" ht="31.5">
      <c r="A184" s="146"/>
      <c r="B184" s="20" t="s">
        <v>22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</row>
    <row r="185" spans="1:26" ht="31.5">
      <c r="A185" s="147"/>
      <c r="B185" s="20" t="s">
        <v>23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</row>
    <row r="186" spans="1:26" ht="18.75">
      <c r="A186" s="23" t="s">
        <v>24</v>
      </c>
      <c r="B186" s="24"/>
      <c r="C186" s="25">
        <f t="shared" ref="C186:N186" si="24">SUM(C177:C185)</f>
        <v>2</v>
      </c>
      <c r="D186" s="25">
        <f t="shared" si="24"/>
        <v>2</v>
      </c>
      <c r="E186" s="25">
        <f t="shared" si="24"/>
        <v>2</v>
      </c>
      <c r="F186" s="25">
        <f t="shared" si="24"/>
        <v>2</v>
      </c>
      <c r="G186" s="25">
        <f t="shared" si="24"/>
        <v>2</v>
      </c>
      <c r="H186" s="25">
        <f t="shared" si="24"/>
        <v>2</v>
      </c>
      <c r="I186" s="25">
        <f t="shared" si="24"/>
        <v>2</v>
      </c>
      <c r="J186" s="25">
        <f t="shared" si="24"/>
        <v>2</v>
      </c>
      <c r="K186" s="25">
        <f t="shared" si="24"/>
        <v>2</v>
      </c>
      <c r="L186" s="25">
        <f t="shared" si="24"/>
        <v>2</v>
      </c>
      <c r="M186" s="25">
        <f t="shared" si="24"/>
        <v>2</v>
      </c>
      <c r="N186" s="25">
        <f t="shared" si="24"/>
        <v>2</v>
      </c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61" t="s">
        <v>42</v>
      </c>
      <c r="B187" s="46" t="s">
        <v>15</v>
      </c>
      <c r="C187" s="47">
        <v>0</v>
      </c>
      <c r="D187" s="47">
        <v>0</v>
      </c>
      <c r="E187" s="47">
        <v>0</v>
      </c>
      <c r="F187" s="47">
        <v>0</v>
      </c>
      <c r="G187" s="47">
        <v>0</v>
      </c>
      <c r="H187" s="47">
        <v>0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v>0</v>
      </c>
    </row>
    <row r="188" spans="1:26">
      <c r="A188" s="146"/>
      <c r="B188" s="46" t="s">
        <v>16</v>
      </c>
      <c r="C188" s="47">
        <v>0</v>
      </c>
      <c r="D188" s="47">
        <v>0</v>
      </c>
      <c r="E188" s="47"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v>0</v>
      </c>
    </row>
    <row r="189" spans="1:26">
      <c r="A189" s="146"/>
      <c r="B189" s="46" t="s">
        <v>17</v>
      </c>
      <c r="C189" s="47">
        <v>0</v>
      </c>
      <c r="D189" s="47">
        <v>0</v>
      </c>
      <c r="E189" s="47">
        <v>0</v>
      </c>
      <c r="F189" s="47">
        <v>0</v>
      </c>
      <c r="G189" s="47">
        <v>0</v>
      </c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47">
        <v>0</v>
      </c>
    </row>
    <row r="190" spans="1:26">
      <c r="A190" s="146"/>
      <c r="B190" s="46" t="s">
        <v>18</v>
      </c>
      <c r="C190" s="47">
        <v>0</v>
      </c>
      <c r="D190" s="47">
        <v>0</v>
      </c>
      <c r="E190" s="47">
        <v>0</v>
      </c>
      <c r="F190" s="47">
        <v>0</v>
      </c>
      <c r="G190" s="47">
        <v>0</v>
      </c>
      <c r="H190" s="47">
        <v>0</v>
      </c>
      <c r="I190" s="47">
        <v>0</v>
      </c>
      <c r="J190" s="47">
        <v>0</v>
      </c>
      <c r="K190" s="47">
        <v>0</v>
      </c>
      <c r="L190" s="47">
        <v>0</v>
      </c>
      <c r="M190" s="47">
        <v>0</v>
      </c>
      <c r="N190" s="47">
        <v>0</v>
      </c>
    </row>
    <row r="191" spans="1:26">
      <c r="A191" s="146"/>
      <c r="B191" s="46" t="s">
        <v>19</v>
      </c>
      <c r="C191" s="47">
        <v>0</v>
      </c>
      <c r="D191" s="47">
        <v>0</v>
      </c>
      <c r="E191" s="47">
        <v>0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</row>
    <row r="192" spans="1:26">
      <c r="A192" s="146"/>
      <c r="B192" s="46" t="s">
        <v>20</v>
      </c>
      <c r="C192" s="47">
        <v>0</v>
      </c>
      <c r="D192" s="47">
        <v>0</v>
      </c>
      <c r="E192" s="47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</row>
    <row r="193" spans="1:26" ht="31.5">
      <c r="A193" s="146"/>
      <c r="B193" s="46" t="s">
        <v>21</v>
      </c>
      <c r="C193" s="48">
        <v>0</v>
      </c>
      <c r="D193" s="48">
        <v>0</v>
      </c>
      <c r="E193" s="48">
        <v>1</v>
      </c>
      <c r="F193" s="48">
        <v>1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</row>
    <row r="194" spans="1:26" ht="31.5">
      <c r="A194" s="146"/>
      <c r="B194" s="46" t="s">
        <v>22</v>
      </c>
      <c r="C194" s="47">
        <v>0</v>
      </c>
      <c r="D194" s="47">
        <v>0</v>
      </c>
      <c r="E194" s="47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</row>
    <row r="195" spans="1:26" ht="31.5">
      <c r="A195" s="147"/>
      <c r="B195" s="46" t="s">
        <v>23</v>
      </c>
      <c r="C195" s="47">
        <v>0</v>
      </c>
      <c r="D195" s="47">
        <v>0</v>
      </c>
      <c r="E195" s="47">
        <v>0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47">
        <v>0</v>
      </c>
    </row>
    <row r="196" spans="1:26" ht="18.75">
      <c r="A196" s="49" t="s">
        <v>24</v>
      </c>
      <c r="B196" s="50"/>
      <c r="C196" s="51">
        <f t="shared" ref="C196:N196" si="25">SUM(C187:C195)</f>
        <v>0</v>
      </c>
      <c r="D196" s="51">
        <f t="shared" si="25"/>
        <v>0</v>
      </c>
      <c r="E196" s="51">
        <f t="shared" si="25"/>
        <v>1</v>
      </c>
      <c r="F196" s="51">
        <f t="shared" si="25"/>
        <v>1</v>
      </c>
      <c r="G196" s="51">
        <f t="shared" si="25"/>
        <v>0</v>
      </c>
      <c r="H196" s="51">
        <f t="shared" si="25"/>
        <v>0</v>
      </c>
      <c r="I196" s="51">
        <f t="shared" si="25"/>
        <v>0</v>
      </c>
      <c r="J196" s="51">
        <f t="shared" si="25"/>
        <v>0</v>
      </c>
      <c r="K196" s="51">
        <f t="shared" si="25"/>
        <v>0</v>
      </c>
      <c r="L196" s="51">
        <f t="shared" si="25"/>
        <v>0</v>
      </c>
      <c r="M196" s="51">
        <f t="shared" si="25"/>
        <v>0</v>
      </c>
      <c r="N196" s="51">
        <f t="shared" si="25"/>
        <v>0</v>
      </c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63" t="s">
        <v>43</v>
      </c>
      <c r="B197" s="95" t="s">
        <v>15</v>
      </c>
      <c r="C197" s="96">
        <v>0</v>
      </c>
      <c r="D197" s="96">
        <v>0</v>
      </c>
      <c r="E197" s="96">
        <v>0</v>
      </c>
      <c r="F197" s="96">
        <v>0</v>
      </c>
      <c r="G197" s="96">
        <v>0</v>
      </c>
      <c r="H197" s="96">
        <v>0</v>
      </c>
      <c r="I197" s="96">
        <v>0</v>
      </c>
      <c r="J197" s="96">
        <v>0</v>
      </c>
      <c r="K197" s="96">
        <v>0</v>
      </c>
      <c r="L197" s="96">
        <v>0</v>
      </c>
      <c r="M197" s="96">
        <v>0</v>
      </c>
      <c r="N197" s="96">
        <v>0</v>
      </c>
    </row>
    <row r="198" spans="1:26">
      <c r="A198" s="146"/>
      <c r="B198" s="95" t="s">
        <v>16</v>
      </c>
      <c r="C198" s="96">
        <v>1</v>
      </c>
      <c r="D198" s="96">
        <v>0.5</v>
      </c>
      <c r="E198" s="96">
        <v>1</v>
      </c>
      <c r="F198" s="96">
        <v>0.5</v>
      </c>
      <c r="G198" s="96">
        <v>1</v>
      </c>
      <c r="H198" s="96">
        <v>0.5</v>
      </c>
      <c r="I198" s="96">
        <v>1</v>
      </c>
      <c r="J198" s="96">
        <v>0.5</v>
      </c>
      <c r="K198" s="96">
        <v>1</v>
      </c>
      <c r="L198" s="96">
        <v>0.5</v>
      </c>
      <c r="M198" s="96">
        <v>1</v>
      </c>
      <c r="N198" s="96">
        <v>0.5</v>
      </c>
    </row>
    <row r="199" spans="1:26">
      <c r="A199" s="146"/>
      <c r="B199" s="95" t="s">
        <v>17</v>
      </c>
      <c r="C199" s="96">
        <v>0</v>
      </c>
      <c r="D199" s="96">
        <v>0</v>
      </c>
      <c r="E199" s="96">
        <v>0</v>
      </c>
      <c r="F199" s="96">
        <v>0</v>
      </c>
      <c r="G199" s="96">
        <v>0</v>
      </c>
      <c r="H199" s="96">
        <v>0</v>
      </c>
      <c r="I199" s="96">
        <v>0</v>
      </c>
      <c r="J199" s="96">
        <v>0</v>
      </c>
      <c r="K199" s="96">
        <v>0</v>
      </c>
      <c r="L199" s="96">
        <v>0</v>
      </c>
      <c r="M199" s="96">
        <v>0</v>
      </c>
      <c r="N199" s="96">
        <v>0</v>
      </c>
    </row>
    <row r="200" spans="1:26">
      <c r="A200" s="146"/>
      <c r="B200" s="95" t="s">
        <v>18</v>
      </c>
      <c r="C200" s="96">
        <v>0</v>
      </c>
      <c r="D200" s="96">
        <v>0</v>
      </c>
      <c r="E200" s="96">
        <v>0</v>
      </c>
      <c r="F200" s="96">
        <v>0</v>
      </c>
      <c r="G200" s="96">
        <v>0</v>
      </c>
      <c r="H200" s="96">
        <v>0</v>
      </c>
      <c r="I200" s="96">
        <v>0</v>
      </c>
      <c r="J200" s="96">
        <v>0</v>
      </c>
      <c r="K200" s="96">
        <v>0</v>
      </c>
      <c r="L200" s="96">
        <v>0</v>
      </c>
      <c r="M200" s="96">
        <v>0</v>
      </c>
      <c r="N200" s="96">
        <v>0</v>
      </c>
    </row>
    <row r="201" spans="1:26">
      <c r="A201" s="146"/>
      <c r="B201" s="95" t="s">
        <v>19</v>
      </c>
      <c r="C201" s="96">
        <v>0</v>
      </c>
      <c r="D201" s="96">
        <v>0</v>
      </c>
      <c r="E201" s="96">
        <v>0</v>
      </c>
      <c r="F201" s="96">
        <v>0</v>
      </c>
      <c r="G201" s="96">
        <v>0</v>
      </c>
      <c r="H201" s="96">
        <v>0</v>
      </c>
      <c r="I201" s="96">
        <v>0</v>
      </c>
      <c r="J201" s="96">
        <v>0</v>
      </c>
      <c r="K201" s="96">
        <v>0</v>
      </c>
      <c r="L201" s="96">
        <v>0</v>
      </c>
      <c r="M201" s="96">
        <v>0</v>
      </c>
      <c r="N201" s="96">
        <v>0</v>
      </c>
    </row>
    <row r="202" spans="1:26">
      <c r="A202" s="146"/>
      <c r="B202" s="95" t="s">
        <v>20</v>
      </c>
      <c r="C202" s="96">
        <v>0</v>
      </c>
      <c r="D202" s="96">
        <v>0</v>
      </c>
      <c r="E202" s="96">
        <v>0</v>
      </c>
      <c r="F202" s="96">
        <v>0</v>
      </c>
      <c r="G202" s="96">
        <v>0</v>
      </c>
      <c r="H202" s="96">
        <v>0</v>
      </c>
      <c r="I202" s="96">
        <v>0</v>
      </c>
      <c r="J202" s="96">
        <v>0</v>
      </c>
      <c r="K202" s="96">
        <v>0</v>
      </c>
      <c r="L202" s="96">
        <v>0</v>
      </c>
      <c r="M202" s="96">
        <v>0</v>
      </c>
      <c r="N202" s="96">
        <v>0</v>
      </c>
    </row>
    <row r="203" spans="1:26" ht="31.5">
      <c r="A203" s="146"/>
      <c r="B203" s="95" t="s">
        <v>21</v>
      </c>
      <c r="C203" s="97">
        <v>0</v>
      </c>
      <c r="D203" s="97">
        <v>0</v>
      </c>
      <c r="E203" s="97">
        <v>0</v>
      </c>
      <c r="F203" s="97">
        <v>0</v>
      </c>
      <c r="G203" s="97">
        <v>0</v>
      </c>
      <c r="H203" s="97">
        <v>0</v>
      </c>
      <c r="I203" s="97">
        <v>0</v>
      </c>
      <c r="J203" s="97">
        <v>0</v>
      </c>
      <c r="K203" s="97">
        <v>0</v>
      </c>
      <c r="L203" s="97">
        <v>0</v>
      </c>
      <c r="M203" s="97">
        <v>0</v>
      </c>
      <c r="N203" s="97">
        <v>0</v>
      </c>
    </row>
    <row r="204" spans="1:26" ht="31.5">
      <c r="A204" s="146"/>
      <c r="B204" s="95" t="s">
        <v>22</v>
      </c>
      <c r="C204" s="96">
        <v>0</v>
      </c>
      <c r="D204" s="96">
        <v>0</v>
      </c>
      <c r="E204" s="96">
        <v>0</v>
      </c>
      <c r="F204" s="96">
        <v>0</v>
      </c>
      <c r="G204" s="96">
        <v>0</v>
      </c>
      <c r="H204" s="96">
        <v>0</v>
      </c>
      <c r="I204" s="96">
        <v>0</v>
      </c>
      <c r="J204" s="96">
        <v>0</v>
      </c>
      <c r="K204" s="96">
        <v>0</v>
      </c>
      <c r="L204" s="96">
        <v>0</v>
      </c>
      <c r="M204" s="96">
        <v>0</v>
      </c>
      <c r="N204" s="96">
        <v>0</v>
      </c>
    </row>
    <row r="205" spans="1:26" ht="31.5">
      <c r="A205" s="147"/>
      <c r="B205" s="95" t="s">
        <v>23</v>
      </c>
      <c r="C205" s="96">
        <v>1</v>
      </c>
      <c r="D205" s="96">
        <v>0.75</v>
      </c>
      <c r="E205" s="96">
        <v>1</v>
      </c>
      <c r="F205" s="96">
        <v>0.75</v>
      </c>
      <c r="G205" s="96">
        <v>1</v>
      </c>
      <c r="H205" s="96">
        <v>0.75</v>
      </c>
      <c r="I205" s="96">
        <v>1</v>
      </c>
      <c r="J205" s="96">
        <v>0.75</v>
      </c>
      <c r="K205" s="96">
        <v>1</v>
      </c>
      <c r="L205" s="96">
        <v>0.75</v>
      </c>
      <c r="M205" s="96">
        <v>1</v>
      </c>
      <c r="N205" s="96">
        <v>0.75</v>
      </c>
    </row>
    <row r="206" spans="1:26" ht="18.75">
      <c r="A206" s="98" t="s">
        <v>24</v>
      </c>
      <c r="B206" s="99"/>
      <c r="C206" s="100">
        <f t="shared" ref="C206:N206" si="26">SUM(C197:C205)</f>
        <v>2</v>
      </c>
      <c r="D206" s="100">
        <f t="shared" si="26"/>
        <v>1.25</v>
      </c>
      <c r="E206" s="100">
        <f t="shared" si="26"/>
        <v>2</v>
      </c>
      <c r="F206" s="100">
        <f t="shared" si="26"/>
        <v>1.25</v>
      </c>
      <c r="G206" s="100">
        <f t="shared" si="26"/>
        <v>2</v>
      </c>
      <c r="H206" s="100">
        <f t="shared" si="26"/>
        <v>1.25</v>
      </c>
      <c r="I206" s="100">
        <f t="shared" si="26"/>
        <v>2</v>
      </c>
      <c r="J206" s="100">
        <f t="shared" si="26"/>
        <v>1.25</v>
      </c>
      <c r="K206" s="100">
        <f t="shared" si="26"/>
        <v>2</v>
      </c>
      <c r="L206" s="100">
        <f t="shared" si="26"/>
        <v>1.25</v>
      </c>
      <c r="M206" s="100">
        <f t="shared" si="26"/>
        <v>2</v>
      </c>
      <c r="N206" s="100">
        <f t="shared" si="26"/>
        <v>1.25</v>
      </c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55" t="s">
        <v>44</v>
      </c>
      <c r="B207" s="39" t="s">
        <v>15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</row>
    <row r="208" spans="1:26">
      <c r="A208" s="146"/>
      <c r="B208" s="39" t="s">
        <v>16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</row>
    <row r="209" spans="1:26">
      <c r="A209" s="146"/>
      <c r="B209" s="39" t="s">
        <v>17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</row>
    <row r="210" spans="1:26">
      <c r="A210" s="146"/>
      <c r="B210" s="39" t="s">
        <v>18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</row>
    <row r="211" spans="1:26">
      <c r="A211" s="146"/>
      <c r="B211" s="39" t="s">
        <v>19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</row>
    <row r="212" spans="1:26">
      <c r="A212" s="146"/>
      <c r="B212" s="39" t="s">
        <v>20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</row>
    <row r="213" spans="1:26" ht="31.5">
      <c r="A213" s="146"/>
      <c r="B213" s="39" t="s">
        <v>21</v>
      </c>
      <c r="C213" s="41">
        <v>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</row>
    <row r="214" spans="1:26" ht="31.5">
      <c r="A214" s="146"/>
      <c r="B214" s="39" t="s">
        <v>22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</row>
    <row r="215" spans="1:26" ht="31.5">
      <c r="A215" s="147"/>
      <c r="B215" s="39" t="s">
        <v>23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</row>
    <row r="216" spans="1:26" ht="18.75">
      <c r="A216" s="42" t="s">
        <v>24</v>
      </c>
      <c r="B216" s="43"/>
      <c r="C216" s="44">
        <f t="shared" ref="C216:N216" si="27">SUM(C207:C215)</f>
        <v>0</v>
      </c>
      <c r="D216" s="44">
        <f t="shared" si="27"/>
        <v>0</v>
      </c>
      <c r="E216" s="44">
        <f t="shared" si="27"/>
        <v>0</v>
      </c>
      <c r="F216" s="44">
        <f t="shared" si="27"/>
        <v>0</v>
      </c>
      <c r="G216" s="44">
        <f t="shared" si="27"/>
        <v>0</v>
      </c>
      <c r="H216" s="44">
        <f t="shared" si="27"/>
        <v>0</v>
      </c>
      <c r="I216" s="44">
        <f t="shared" si="27"/>
        <v>0</v>
      </c>
      <c r="J216" s="44">
        <f t="shared" si="27"/>
        <v>0</v>
      </c>
      <c r="K216" s="44">
        <f t="shared" si="27"/>
        <v>0</v>
      </c>
      <c r="L216" s="44">
        <f t="shared" si="27"/>
        <v>0</v>
      </c>
      <c r="M216" s="44">
        <f t="shared" si="27"/>
        <v>0</v>
      </c>
      <c r="N216" s="44">
        <f t="shared" si="27"/>
        <v>0</v>
      </c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20.25">
      <c r="A217" s="101" t="s">
        <v>45</v>
      </c>
      <c r="B217" s="102"/>
      <c r="C217" s="103">
        <f t="shared" ref="C217:J217" si="28">C216+C206+C196+C186+C176+C166+C156+C146+C136+C126+C116+C106+C96+C86+C76+C66+C56+C46+C36+C26+C16</f>
        <v>41</v>
      </c>
      <c r="D217" s="103">
        <f t="shared" si="28"/>
        <v>37.54</v>
      </c>
      <c r="E217" s="103">
        <f t="shared" si="28"/>
        <v>56</v>
      </c>
      <c r="F217" s="103">
        <f t="shared" si="28"/>
        <v>52.940000000000005</v>
      </c>
      <c r="G217" s="103">
        <f t="shared" si="28"/>
        <v>57</v>
      </c>
      <c r="H217" s="103">
        <f t="shared" si="28"/>
        <v>54.84</v>
      </c>
      <c r="I217" s="103">
        <f t="shared" si="28"/>
        <v>59.6</v>
      </c>
      <c r="J217" s="103">
        <f t="shared" si="28"/>
        <v>60.54</v>
      </c>
      <c r="K217" s="103">
        <f>K216+K206+K196+K186+K176+K166+K156+K146+K136+K126+K116+K106+K96+K86+K76+K66+K56+K46+K36+K16</f>
        <v>50</v>
      </c>
      <c r="L217" s="103">
        <f t="shared" ref="L217:N217" si="29">L216+L206+L196+L186+L176+L166+L156+L146+L136+L126+L116+L106+L96+L86+L76+L66+L56+L46+L36+L26+L16</f>
        <v>49.54</v>
      </c>
      <c r="M217" s="103">
        <f t="shared" si="29"/>
        <v>54</v>
      </c>
      <c r="N217" s="103">
        <f t="shared" si="29"/>
        <v>53.54</v>
      </c>
    </row>
    <row r="218" spans="1:26">
      <c r="A218" s="152" t="s">
        <v>46</v>
      </c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38"/>
      <c r="N218" s="6"/>
    </row>
    <row r="219" spans="1:26">
      <c r="A219" s="153" t="s">
        <v>47</v>
      </c>
      <c r="B219" s="104" t="s">
        <v>48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</row>
    <row r="220" spans="1:26">
      <c r="A220" s="146"/>
      <c r="B220" s="104" t="s">
        <v>49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</row>
    <row r="221" spans="1:26">
      <c r="A221" s="146"/>
      <c r="B221" s="104" t="s">
        <v>50</v>
      </c>
      <c r="C221" s="8">
        <v>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</row>
    <row r="222" spans="1:26">
      <c r="A222" s="146"/>
      <c r="B222" s="104" t="s">
        <v>51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</row>
    <row r="223" spans="1:26">
      <c r="A223" s="146"/>
      <c r="B223" s="104" t="s">
        <v>52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</row>
    <row r="224" spans="1:26">
      <c r="A224" s="146"/>
      <c r="B224" s="104" t="s">
        <v>53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1</v>
      </c>
      <c r="N224" s="8">
        <v>1</v>
      </c>
    </row>
    <row r="225" spans="1:26">
      <c r="A225" s="146"/>
      <c r="B225" s="104" t="s">
        <v>54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1</v>
      </c>
      <c r="J225" s="8">
        <v>1</v>
      </c>
      <c r="K225" s="8">
        <v>2</v>
      </c>
      <c r="L225" s="8">
        <v>2</v>
      </c>
      <c r="M225" s="8">
        <v>0</v>
      </c>
      <c r="N225" s="8">
        <v>0</v>
      </c>
    </row>
    <row r="226" spans="1:26">
      <c r="A226" s="146"/>
      <c r="B226" s="104" t="s">
        <v>55</v>
      </c>
      <c r="C226" s="8">
        <v>1</v>
      </c>
      <c r="D226" s="8">
        <v>1</v>
      </c>
      <c r="E226" s="8">
        <v>1</v>
      </c>
      <c r="F226" s="8">
        <v>1</v>
      </c>
      <c r="G226" s="8">
        <v>0</v>
      </c>
      <c r="H226" s="8">
        <v>0</v>
      </c>
      <c r="I226" s="8">
        <v>0</v>
      </c>
      <c r="J226" s="8">
        <v>0</v>
      </c>
      <c r="K226" s="8">
        <v>1</v>
      </c>
      <c r="L226" s="8">
        <v>1</v>
      </c>
      <c r="M226" s="8">
        <v>1</v>
      </c>
      <c r="N226" s="8">
        <v>1</v>
      </c>
    </row>
    <row r="227" spans="1:26">
      <c r="A227" s="147"/>
      <c r="B227" s="104" t="s">
        <v>56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</row>
    <row r="228" spans="1:26" ht="18.75">
      <c r="A228" s="10" t="s">
        <v>24</v>
      </c>
      <c r="B228" s="105"/>
      <c r="C228" s="12">
        <f t="shared" ref="C228:N228" si="30">SUM(C219:C227)</f>
        <v>1</v>
      </c>
      <c r="D228" s="12">
        <f t="shared" si="30"/>
        <v>1</v>
      </c>
      <c r="E228" s="12">
        <f t="shared" si="30"/>
        <v>1</v>
      </c>
      <c r="F228" s="12">
        <f t="shared" si="30"/>
        <v>1</v>
      </c>
      <c r="G228" s="12">
        <f t="shared" si="30"/>
        <v>0</v>
      </c>
      <c r="H228" s="12">
        <f t="shared" si="30"/>
        <v>0</v>
      </c>
      <c r="I228" s="12">
        <f t="shared" si="30"/>
        <v>1</v>
      </c>
      <c r="J228" s="12">
        <f t="shared" si="30"/>
        <v>1</v>
      </c>
      <c r="K228" s="12">
        <f t="shared" si="30"/>
        <v>3</v>
      </c>
      <c r="L228" s="12">
        <f t="shared" si="30"/>
        <v>3</v>
      </c>
      <c r="M228" s="12">
        <f t="shared" si="30"/>
        <v>2</v>
      </c>
      <c r="N228" s="12">
        <f t="shared" si="30"/>
        <v>2</v>
      </c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50" t="s">
        <v>57</v>
      </c>
      <c r="B229" s="106" t="s">
        <v>48</v>
      </c>
      <c r="C229" s="21">
        <v>1</v>
      </c>
      <c r="D229" s="21">
        <v>1.75</v>
      </c>
      <c r="E229" s="21">
        <v>1</v>
      </c>
      <c r="F229" s="21">
        <v>1.75</v>
      </c>
      <c r="G229" s="21">
        <v>1</v>
      </c>
      <c r="H229" s="21">
        <v>1.75</v>
      </c>
      <c r="I229" s="21">
        <v>1</v>
      </c>
      <c r="J229" s="21">
        <v>1.75</v>
      </c>
      <c r="K229" s="21">
        <v>1</v>
      </c>
      <c r="L229" s="21">
        <v>1.75</v>
      </c>
      <c r="M229" s="21">
        <v>1</v>
      </c>
      <c r="N229" s="21">
        <v>1.75</v>
      </c>
    </row>
    <row r="230" spans="1:26">
      <c r="A230" s="146"/>
      <c r="B230" s="106" t="s">
        <v>49</v>
      </c>
      <c r="C230" s="21">
        <v>1</v>
      </c>
      <c r="D230" s="21">
        <v>1</v>
      </c>
      <c r="E230" s="21">
        <v>1</v>
      </c>
      <c r="F230" s="21">
        <v>1</v>
      </c>
      <c r="G230" s="21">
        <v>1</v>
      </c>
      <c r="H230" s="21">
        <v>1</v>
      </c>
      <c r="I230" s="21">
        <v>1</v>
      </c>
      <c r="J230" s="21">
        <v>1</v>
      </c>
      <c r="K230" s="21">
        <v>1</v>
      </c>
      <c r="L230" s="21">
        <v>1</v>
      </c>
      <c r="M230" s="21">
        <v>1</v>
      </c>
      <c r="N230" s="21">
        <v>1</v>
      </c>
    </row>
    <row r="231" spans="1:26">
      <c r="A231" s="146"/>
      <c r="B231" s="106" t="s">
        <v>50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</row>
    <row r="232" spans="1:26">
      <c r="A232" s="146"/>
      <c r="B232" s="106" t="s">
        <v>51</v>
      </c>
      <c r="C232" s="21">
        <v>0</v>
      </c>
      <c r="D232" s="21">
        <v>0</v>
      </c>
      <c r="E232" s="21">
        <v>1</v>
      </c>
      <c r="F232" s="21">
        <v>1</v>
      </c>
      <c r="G232" s="21">
        <v>1</v>
      </c>
      <c r="H232" s="21">
        <v>1</v>
      </c>
      <c r="I232" s="21">
        <v>1</v>
      </c>
      <c r="J232" s="21">
        <v>1</v>
      </c>
      <c r="K232" s="21">
        <v>2</v>
      </c>
      <c r="L232" s="21">
        <v>2</v>
      </c>
      <c r="M232" s="21">
        <v>2</v>
      </c>
      <c r="N232" s="21">
        <v>2</v>
      </c>
    </row>
    <row r="233" spans="1:26">
      <c r="A233" s="146"/>
      <c r="B233" s="106" t="s">
        <v>52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</row>
    <row r="234" spans="1:26">
      <c r="A234" s="146"/>
      <c r="B234" s="106" t="s">
        <v>53</v>
      </c>
      <c r="C234" s="21">
        <v>1</v>
      </c>
      <c r="D234" s="21">
        <v>1</v>
      </c>
      <c r="E234" s="21">
        <v>1</v>
      </c>
      <c r="F234" s="21">
        <v>1</v>
      </c>
      <c r="G234" s="21">
        <v>1</v>
      </c>
      <c r="H234" s="21">
        <v>1</v>
      </c>
      <c r="I234" s="21">
        <v>1</v>
      </c>
      <c r="J234" s="21">
        <v>1</v>
      </c>
      <c r="K234" s="21">
        <v>1</v>
      </c>
      <c r="L234" s="21">
        <v>1</v>
      </c>
      <c r="M234" s="21">
        <v>1</v>
      </c>
      <c r="N234" s="21">
        <v>1</v>
      </c>
    </row>
    <row r="235" spans="1:26">
      <c r="A235" s="146"/>
      <c r="B235" s="106" t="s">
        <v>54</v>
      </c>
      <c r="C235" s="21">
        <v>1</v>
      </c>
      <c r="D235" s="21">
        <v>1</v>
      </c>
      <c r="E235" s="21">
        <v>1</v>
      </c>
      <c r="F235" s="21">
        <v>1</v>
      </c>
      <c r="G235" s="21">
        <v>1</v>
      </c>
      <c r="H235" s="21">
        <v>1</v>
      </c>
      <c r="I235" s="21">
        <v>1</v>
      </c>
      <c r="J235" s="21">
        <v>1</v>
      </c>
      <c r="K235" s="21">
        <v>1</v>
      </c>
      <c r="L235" s="21">
        <v>1</v>
      </c>
      <c r="M235" s="21">
        <v>1</v>
      </c>
      <c r="N235" s="21">
        <v>1</v>
      </c>
    </row>
    <row r="236" spans="1:26">
      <c r="A236" s="146"/>
      <c r="B236" s="106" t="s">
        <v>55</v>
      </c>
      <c r="C236" s="21">
        <v>0</v>
      </c>
      <c r="D236" s="21">
        <v>0</v>
      </c>
      <c r="E236" s="21">
        <v>0</v>
      </c>
      <c r="F236" s="21">
        <v>0</v>
      </c>
      <c r="G236" s="21">
        <v>1</v>
      </c>
      <c r="H236" s="21">
        <v>1</v>
      </c>
      <c r="I236" s="21">
        <v>1</v>
      </c>
      <c r="J236" s="21">
        <v>1</v>
      </c>
      <c r="K236" s="21">
        <v>1</v>
      </c>
      <c r="L236" s="21">
        <v>1</v>
      </c>
      <c r="M236" s="21">
        <v>1</v>
      </c>
      <c r="N236" s="21">
        <v>1</v>
      </c>
    </row>
    <row r="237" spans="1:26">
      <c r="A237" s="147"/>
      <c r="B237" s="106" t="s">
        <v>56</v>
      </c>
      <c r="C237" s="21">
        <v>1</v>
      </c>
      <c r="D237" s="21">
        <v>0.5</v>
      </c>
      <c r="E237" s="21">
        <v>1</v>
      </c>
      <c r="F237" s="21">
        <v>0.5</v>
      </c>
      <c r="G237" s="21">
        <v>1</v>
      </c>
      <c r="H237" s="21">
        <v>0.5</v>
      </c>
      <c r="I237" s="21">
        <v>1</v>
      </c>
      <c r="J237" s="21">
        <v>0.5</v>
      </c>
      <c r="K237" s="21">
        <v>1</v>
      </c>
      <c r="L237" s="21">
        <v>0.5</v>
      </c>
      <c r="M237" s="21">
        <v>1</v>
      </c>
      <c r="N237" s="21">
        <v>0.5</v>
      </c>
    </row>
    <row r="238" spans="1:26" ht="18.75">
      <c r="A238" s="23" t="s">
        <v>24</v>
      </c>
      <c r="B238" s="107"/>
      <c r="C238" s="25">
        <f t="shared" ref="C238:N238" si="31">SUM(C229:C237)</f>
        <v>5</v>
      </c>
      <c r="D238" s="25">
        <f t="shared" si="31"/>
        <v>5.25</v>
      </c>
      <c r="E238" s="25">
        <f t="shared" si="31"/>
        <v>6</v>
      </c>
      <c r="F238" s="25">
        <f t="shared" si="31"/>
        <v>6.25</v>
      </c>
      <c r="G238" s="25">
        <f t="shared" si="31"/>
        <v>7</v>
      </c>
      <c r="H238" s="25">
        <f t="shared" si="31"/>
        <v>7.25</v>
      </c>
      <c r="I238" s="25">
        <f t="shared" si="31"/>
        <v>7</v>
      </c>
      <c r="J238" s="25">
        <f t="shared" si="31"/>
        <v>7.25</v>
      </c>
      <c r="K238" s="25">
        <f t="shared" si="31"/>
        <v>8</v>
      </c>
      <c r="L238" s="25">
        <f t="shared" si="31"/>
        <v>8.25</v>
      </c>
      <c r="M238" s="25">
        <f t="shared" si="31"/>
        <v>8</v>
      </c>
      <c r="N238" s="25">
        <f t="shared" si="31"/>
        <v>8.25</v>
      </c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59" t="s">
        <v>58</v>
      </c>
      <c r="B239" s="108" t="s">
        <v>48</v>
      </c>
      <c r="C239" s="109">
        <v>1</v>
      </c>
      <c r="D239" s="109">
        <v>0.5</v>
      </c>
      <c r="E239" s="109">
        <v>1</v>
      </c>
      <c r="F239" s="109">
        <v>0.5</v>
      </c>
      <c r="G239" s="109">
        <v>1</v>
      </c>
      <c r="H239" s="109">
        <v>0.5</v>
      </c>
      <c r="I239" s="109">
        <v>1</v>
      </c>
      <c r="J239" s="109">
        <v>0.5</v>
      </c>
      <c r="K239" s="109">
        <v>1</v>
      </c>
      <c r="L239" s="109">
        <v>0.5</v>
      </c>
      <c r="M239" s="109">
        <v>1</v>
      </c>
      <c r="N239" s="109">
        <v>0.5</v>
      </c>
    </row>
    <row r="240" spans="1:26">
      <c r="A240" s="146"/>
      <c r="B240" s="108" t="s">
        <v>49</v>
      </c>
      <c r="C240" s="109">
        <v>0</v>
      </c>
      <c r="D240" s="109">
        <v>0</v>
      </c>
      <c r="E240" s="109">
        <v>0</v>
      </c>
      <c r="F240" s="109">
        <v>0</v>
      </c>
      <c r="G240" s="109">
        <v>0</v>
      </c>
      <c r="H240" s="109">
        <v>0</v>
      </c>
      <c r="I240" s="109">
        <v>0</v>
      </c>
      <c r="J240" s="109">
        <v>0</v>
      </c>
      <c r="K240" s="109">
        <v>0</v>
      </c>
      <c r="L240" s="109">
        <v>0</v>
      </c>
      <c r="M240" s="109">
        <v>0</v>
      </c>
      <c r="N240" s="109">
        <v>0</v>
      </c>
    </row>
    <row r="241" spans="1:26">
      <c r="A241" s="146"/>
      <c r="B241" s="108" t="s">
        <v>50</v>
      </c>
      <c r="C241" s="109">
        <v>0</v>
      </c>
      <c r="D241" s="109">
        <v>0</v>
      </c>
      <c r="E241" s="109">
        <v>0</v>
      </c>
      <c r="F241" s="109">
        <v>0</v>
      </c>
      <c r="G241" s="109">
        <v>0</v>
      </c>
      <c r="H241" s="109">
        <v>0</v>
      </c>
      <c r="I241" s="109">
        <v>0</v>
      </c>
      <c r="J241" s="109">
        <v>0</v>
      </c>
      <c r="K241" s="109">
        <v>0</v>
      </c>
      <c r="L241" s="109">
        <v>0</v>
      </c>
      <c r="M241" s="109">
        <v>0</v>
      </c>
      <c r="N241" s="109">
        <v>0</v>
      </c>
    </row>
    <row r="242" spans="1:26">
      <c r="A242" s="146"/>
      <c r="B242" s="108" t="s">
        <v>51</v>
      </c>
      <c r="C242" s="109">
        <v>1</v>
      </c>
      <c r="D242" s="109">
        <v>1</v>
      </c>
      <c r="E242" s="109">
        <v>0</v>
      </c>
      <c r="F242" s="109">
        <v>0</v>
      </c>
      <c r="G242" s="109">
        <v>0</v>
      </c>
      <c r="H242" s="109">
        <v>0</v>
      </c>
      <c r="I242" s="109">
        <v>0</v>
      </c>
      <c r="J242" s="109">
        <v>0</v>
      </c>
      <c r="K242" s="109">
        <v>0</v>
      </c>
      <c r="L242" s="109">
        <v>0</v>
      </c>
      <c r="M242" s="109">
        <v>0</v>
      </c>
      <c r="N242" s="109">
        <v>0</v>
      </c>
    </row>
    <row r="243" spans="1:26">
      <c r="A243" s="146"/>
      <c r="B243" s="108" t="s">
        <v>52</v>
      </c>
      <c r="C243" s="109">
        <v>0</v>
      </c>
      <c r="D243" s="109">
        <v>0</v>
      </c>
      <c r="E243" s="109">
        <v>0</v>
      </c>
      <c r="F243" s="109">
        <v>0</v>
      </c>
      <c r="G243" s="109">
        <v>1</v>
      </c>
      <c r="H243" s="109">
        <v>1</v>
      </c>
      <c r="I243" s="109">
        <v>1</v>
      </c>
      <c r="J243" s="109">
        <v>1</v>
      </c>
      <c r="K243" s="109">
        <v>1</v>
      </c>
      <c r="L243" s="109">
        <v>1</v>
      </c>
      <c r="M243" s="109">
        <v>1</v>
      </c>
      <c r="N243" s="109">
        <v>1</v>
      </c>
    </row>
    <row r="244" spans="1:26">
      <c r="A244" s="146"/>
      <c r="B244" s="108" t="s">
        <v>53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</row>
    <row r="245" spans="1:26">
      <c r="A245" s="146"/>
      <c r="B245" s="108" t="s">
        <v>54</v>
      </c>
      <c r="C245" s="109">
        <v>1</v>
      </c>
      <c r="D245" s="109">
        <v>0.5</v>
      </c>
      <c r="E245" s="109">
        <v>1</v>
      </c>
      <c r="F245" s="109">
        <v>0.5</v>
      </c>
      <c r="G245" s="109">
        <v>1</v>
      </c>
      <c r="H245" s="109">
        <v>0.5</v>
      </c>
      <c r="I245" s="109">
        <v>1</v>
      </c>
      <c r="J245" s="109">
        <v>0.5</v>
      </c>
      <c r="K245" s="109">
        <v>1</v>
      </c>
      <c r="L245" s="109">
        <v>0.5</v>
      </c>
      <c r="M245" s="109">
        <v>1</v>
      </c>
      <c r="N245" s="109">
        <v>0.5</v>
      </c>
    </row>
    <row r="246" spans="1:26">
      <c r="A246" s="146"/>
      <c r="B246" s="108" t="s">
        <v>55</v>
      </c>
      <c r="C246" s="109">
        <v>0</v>
      </c>
      <c r="D246" s="109">
        <v>0</v>
      </c>
      <c r="E246" s="109">
        <v>0</v>
      </c>
      <c r="F246" s="109">
        <v>0</v>
      </c>
      <c r="G246" s="109">
        <v>0</v>
      </c>
      <c r="H246" s="109">
        <v>0</v>
      </c>
      <c r="I246" s="109">
        <v>0</v>
      </c>
      <c r="J246" s="109">
        <v>0</v>
      </c>
      <c r="K246" s="109">
        <v>0</v>
      </c>
      <c r="L246" s="109">
        <v>0</v>
      </c>
      <c r="M246" s="109">
        <v>0</v>
      </c>
      <c r="N246" s="109">
        <v>0</v>
      </c>
    </row>
    <row r="247" spans="1:26">
      <c r="A247" s="147"/>
      <c r="B247" s="108" t="s">
        <v>56</v>
      </c>
      <c r="C247" s="109">
        <v>0</v>
      </c>
      <c r="D247" s="109">
        <v>0</v>
      </c>
      <c r="E247" s="109">
        <v>0</v>
      </c>
      <c r="F247" s="109">
        <v>0</v>
      </c>
      <c r="G247" s="109">
        <v>0</v>
      </c>
      <c r="H247" s="109">
        <v>0</v>
      </c>
      <c r="I247" s="109">
        <v>0</v>
      </c>
      <c r="J247" s="109">
        <v>0</v>
      </c>
      <c r="K247" s="109">
        <v>0</v>
      </c>
      <c r="L247" s="109">
        <v>0</v>
      </c>
      <c r="M247" s="109">
        <v>0</v>
      </c>
      <c r="N247" s="109">
        <v>0</v>
      </c>
    </row>
    <row r="248" spans="1:26" ht="18.75">
      <c r="A248" s="110" t="s">
        <v>24</v>
      </c>
      <c r="B248" s="111"/>
      <c r="C248" s="112">
        <f t="shared" ref="C248:N248" si="32">SUM(C239:C247)</f>
        <v>3</v>
      </c>
      <c r="D248" s="112">
        <f t="shared" si="32"/>
        <v>2</v>
      </c>
      <c r="E248" s="112">
        <f t="shared" si="32"/>
        <v>2</v>
      </c>
      <c r="F248" s="112">
        <f t="shared" si="32"/>
        <v>1</v>
      </c>
      <c r="G248" s="112">
        <f t="shared" si="32"/>
        <v>3</v>
      </c>
      <c r="H248" s="112">
        <f t="shared" si="32"/>
        <v>2</v>
      </c>
      <c r="I248" s="112">
        <f t="shared" si="32"/>
        <v>3</v>
      </c>
      <c r="J248" s="112">
        <f t="shared" si="32"/>
        <v>2</v>
      </c>
      <c r="K248" s="112">
        <f t="shared" si="32"/>
        <v>3</v>
      </c>
      <c r="L248" s="112">
        <f t="shared" si="32"/>
        <v>2</v>
      </c>
      <c r="M248" s="112">
        <f t="shared" si="32"/>
        <v>3</v>
      </c>
      <c r="N248" s="112">
        <f t="shared" si="32"/>
        <v>2</v>
      </c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49" t="s">
        <v>39</v>
      </c>
      <c r="B249" s="113" t="s">
        <v>48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</row>
    <row r="250" spans="1:26">
      <c r="A250" s="146"/>
      <c r="B250" s="113" t="s">
        <v>49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</row>
    <row r="251" spans="1:26">
      <c r="A251" s="146"/>
      <c r="B251" s="113" t="s">
        <v>50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</row>
    <row r="252" spans="1:26">
      <c r="A252" s="146"/>
      <c r="B252" s="113" t="s">
        <v>51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</row>
    <row r="253" spans="1:26">
      <c r="A253" s="146"/>
      <c r="B253" s="113" t="s">
        <v>52</v>
      </c>
      <c r="C253" s="27">
        <v>1</v>
      </c>
      <c r="D253" s="27">
        <v>1</v>
      </c>
      <c r="E253" s="27">
        <v>1</v>
      </c>
      <c r="F253" s="27">
        <v>1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</row>
    <row r="254" spans="1:26">
      <c r="A254" s="146"/>
      <c r="B254" s="113" t="s">
        <v>53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</row>
    <row r="255" spans="1:26">
      <c r="A255" s="146"/>
      <c r="B255" s="113" t="s">
        <v>54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</row>
    <row r="256" spans="1:26">
      <c r="A256" s="146"/>
      <c r="B256" s="113" t="s">
        <v>55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</row>
    <row r="257" spans="1:26">
      <c r="A257" s="147"/>
      <c r="B257" s="113" t="s">
        <v>56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</row>
    <row r="258" spans="1:26" ht="18.75">
      <c r="A258" s="29" t="s">
        <v>24</v>
      </c>
      <c r="B258" s="114"/>
      <c r="C258" s="31">
        <f t="shared" ref="C258:N258" si="33">SUM(C249:C257)</f>
        <v>1</v>
      </c>
      <c r="D258" s="31">
        <f t="shared" si="33"/>
        <v>1</v>
      </c>
      <c r="E258" s="31">
        <f t="shared" si="33"/>
        <v>1</v>
      </c>
      <c r="F258" s="31">
        <f t="shared" si="33"/>
        <v>1</v>
      </c>
      <c r="G258" s="31">
        <f t="shared" si="33"/>
        <v>0</v>
      </c>
      <c r="H258" s="31">
        <f t="shared" si="33"/>
        <v>0</v>
      </c>
      <c r="I258" s="31">
        <f t="shared" si="33"/>
        <v>0</v>
      </c>
      <c r="J258" s="31">
        <f t="shared" si="33"/>
        <v>0</v>
      </c>
      <c r="K258" s="31">
        <f t="shared" si="33"/>
        <v>0</v>
      </c>
      <c r="L258" s="31">
        <f t="shared" si="33"/>
        <v>0</v>
      </c>
      <c r="M258" s="31">
        <f t="shared" si="33"/>
        <v>0</v>
      </c>
      <c r="N258" s="31">
        <f t="shared" si="33"/>
        <v>0</v>
      </c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53" t="s">
        <v>40</v>
      </c>
      <c r="B259" s="104" t="s">
        <v>48</v>
      </c>
      <c r="C259" s="8">
        <v>2</v>
      </c>
      <c r="D259" s="8">
        <v>2</v>
      </c>
      <c r="E259" s="8">
        <v>2</v>
      </c>
      <c r="F259" s="8">
        <v>2</v>
      </c>
      <c r="G259" s="8">
        <v>2</v>
      </c>
      <c r="H259" s="8">
        <v>2</v>
      </c>
      <c r="I259" s="8">
        <v>2</v>
      </c>
      <c r="J259" s="8">
        <v>2</v>
      </c>
      <c r="K259" s="8">
        <v>2</v>
      </c>
      <c r="L259" s="8">
        <v>2</v>
      </c>
      <c r="M259" s="8">
        <v>2</v>
      </c>
      <c r="N259" s="8">
        <v>2</v>
      </c>
    </row>
    <row r="260" spans="1:26">
      <c r="A260" s="146"/>
      <c r="B260" s="104" t="s">
        <v>49</v>
      </c>
      <c r="C260" s="8">
        <v>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</row>
    <row r="261" spans="1:26">
      <c r="A261" s="146"/>
      <c r="B261" s="104" t="s">
        <v>50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</row>
    <row r="262" spans="1:26">
      <c r="A262" s="146"/>
      <c r="B262" s="104" t="s">
        <v>51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1</v>
      </c>
      <c r="N262" s="8">
        <v>1</v>
      </c>
    </row>
    <row r="263" spans="1:26">
      <c r="A263" s="146"/>
      <c r="B263" s="104" t="s">
        <v>52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</row>
    <row r="264" spans="1:26">
      <c r="A264" s="146"/>
      <c r="B264" s="104" t="s">
        <v>53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</row>
    <row r="265" spans="1:26">
      <c r="A265" s="146"/>
      <c r="B265" s="104" t="s">
        <v>54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</row>
    <row r="266" spans="1:26">
      <c r="A266" s="146"/>
      <c r="B266" s="104" t="s">
        <v>55</v>
      </c>
      <c r="C266" s="8">
        <v>1</v>
      </c>
      <c r="D266" s="8">
        <v>1</v>
      </c>
      <c r="E266" s="8">
        <v>1</v>
      </c>
      <c r="F266" s="8">
        <v>1</v>
      </c>
      <c r="G266" s="8">
        <v>1</v>
      </c>
      <c r="H266" s="8">
        <v>1</v>
      </c>
      <c r="I266" s="8">
        <v>1</v>
      </c>
      <c r="J266" s="8">
        <v>1</v>
      </c>
      <c r="K266" s="8">
        <v>1</v>
      </c>
      <c r="L266" s="8">
        <v>1</v>
      </c>
      <c r="M266" s="8">
        <v>1</v>
      </c>
      <c r="N266" s="8">
        <v>1</v>
      </c>
    </row>
    <row r="267" spans="1:26">
      <c r="A267" s="147"/>
      <c r="B267" s="104" t="s">
        <v>56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</row>
    <row r="268" spans="1:26" ht="18.75">
      <c r="A268" s="10" t="s">
        <v>24</v>
      </c>
      <c r="B268" s="105"/>
      <c r="C268" s="12">
        <f t="shared" ref="C268:N268" si="34">SUM(C259:C267)</f>
        <v>3</v>
      </c>
      <c r="D268" s="12">
        <f t="shared" si="34"/>
        <v>3</v>
      </c>
      <c r="E268" s="12">
        <f t="shared" si="34"/>
        <v>3</v>
      </c>
      <c r="F268" s="12">
        <f t="shared" si="34"/>
        <v>3</v>
      </c>
      <c r="G268" s="12">
        <f t="shared" si="34"/>
        <v>3</v>
      </c>
      <c r="H268" s="12">
        <f t="shared" si="34"/>
        <v>3</v>
      </c>
      <c r="I268" s="12">
        <f t="shared" si="34"/>
        <v>3</v>
      </c>
      <c r="J268" s="12">
        <f t="shared" si="34"/>
        <v>3</v>
      </c>
      <c r="K268" s="12">
        <f t="shared" si="34"/>
        <v>3</v>
      </c>
      <c r="L268" s="12">
        <f t="shared" si="34"/>
        <v>3</v>
      </c>
      <c r="M268" s="12">
        <f t="shared" si="34"/>
        <v>4</v>
      </c>
      <c r="N268" s="12">
        <f t="shared" si="34"/>
        <v>4</v>
      </c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58" t="s">
        <v>41</v>
      </c>
      <c r="B269" s="115" t="s">
        <v>48</v>
      </c>
      <c r="C269" s="84">
        <v>0</v>
      </c>
      <c r="D269" s="84">
        <v>0</v>
      </c>
      <c r="E269" s="84">
        <v>0</v>
      </c>
      <c r="F269" s="84">
        <v>0</v>
      </c>
      <c r="G269" s="84">
        <v>0</v>
      </c>
      <c r="H269" s="84">
        <v>0</v>
      </c>
      <c r="I269" s="84">
        <v>0</v>
      </c>
      <c r="J269" s="84">
        <v>0</v>
      </c>
      <c r="K269" s="84">
        <v>0</v>
      </c>
      <c r="L269" s="84">
        <v>0</v>
      </c>
      <c r="M269" s="84">
        <v>0</v>
      </c>
      <c r="N269" s="84">
        <v>0</v>
      </c>
    </row>
    <row r="270" spans="1:26">
      <c r="A270" s="146"/>
      <c r="B270" s="115" t="s">
        <v>49</v>
      </c>
      <c r="C270" s="84">
        <v>0</v>
      </c>
      <c r="D270" s="84">
        <v>0</v>
      </c>
      <c r="E270" s="84">
        <v>0</v>
      </c>
      <c r="F270" s="84">
        <v>0</v>
      </c>
      <c r="G270" s="84">
        <v>0</v>
      </c>
      <c r="H270" s="84">
        <v>0</v>
      </c>
      <c r="I270" s="84">
        <v>0</v>
      </c>
      <c r="J270" s="84">
        <v>0</v>
      </c>
      <c r="K270" s="84">
        <v>0</v>
      </c>
      <c r="L270" s="84">
        <v>0</v>
      </c>
      <c r="M270" s="84">
        <v>0</v>
      </c>
      <c r="N270" s="84">
        <v>0</v>
      </c>
    </row>
    <row r="271" spans="1:26">
      <c r="A271" s="146"/>
      <c r="B271" s="115" t="s">
        <v>50</v>
      </c>
      <c r="C271" s="84">
        <v>0</v>
      </c>
      <c r="D271" s="84">
        <v>0</v>
      </c>
      <c r="E271" s="84">
        <v>0</v>
      </c>
      <c r="F271" s="84">
        <v>0</v>
      </c>
      <c r="G271" s="84">
        <v>0</v>
      </c>
      <c r="H271" s="84">
        <v>0</v>
      </c>
      <c r="I271" s="84">
        <v>0</v>
      </c>
      <c r="J271" s="84">
        <v>0</v>
      </c>
      <c r="K271" s="84">
        <v>0</v>
      </c>
      <c r="L271" s="84">
        <v>0</v>
      </c>
      <c r="M271" s="84">
        <v>0</v>
      </c>
      <c r="N271" s="84">
        <v>0</v>
      </c>
    </row>
    <row r="272" spans="1:26">
      <c r="A272" s="146"/>
      <c r="B272" s="115" t="s">
        <v>51</v>
      </c>
      <c r="C272" s="84">
        <v>0</v>
      </c>
      <c r="D272" s="84">
        <v>0</v>
      </c>
      <c r="E272" s="84">
        <v>1</v>
      </c>
      <c r="F272" s="84">
        <v>1</v>
      </c>
      <c r="G272" s="84">
        <v>1</v>
      </c>
      <c r="H272" s="84">
        <v>1</v>
      </c>
      <c r="I272" s="84">
        <v>1</v>
      </c>
      <c r="J272" s="84">
        <v>1</v>
      </c>
      <c r="K272" s="84">
        <v>1</v>
      </c>
      <c r="L272" s="84">
        <v>1</v>
      </c>
      <c r="M272" s="84">
        <v>1</v>
      </c>
      <c r="N272" s="84">
        <v>1</v>
      </c>
    </row>
    <row r="273" spans="1:26">
      <c r="A273" s="146"/>
      <c r="B273" s="115" t="s">
        <v>52</v>
      </c>
      <c r="C273" s="84">
        <v>0</v>
      </c>
      <c r="D273" s="84">
        <v>0</v>
      </c>
      <c r="E273" s="84">
        <v>0</v>
      </c>
      <c r="F273" s="84">
        <v>0</v>
      </c>
      <c r="G273" s="84">
        <v>0</v>
      </c>
      <c r="H273" s="84">
        <v>0</v>
      </c>
      <c r="I273" s="84">
        <v>0</v>
      </c>
      <c r="J273" s="84">
        <v>0</v>
      </c>
      <c r="K273" s="84">
        <v>0</v>
      </c>
      <c r="L273" s="84">
        <v>0</v>
      </c>
      <c r="M273" s="84">
        <v>0</v>
      </c>
      <c r="N273" s="84">
        <v>0</v>
      </c>
    </row>
    <row r="274" spans="1:26">
      <c r="A274" s="146"/>
      <c r="B274" s="115" t="s">
        <v>53</v>
      </c>
      <c r="C274" s="84">
        <v>1</v>
      </c>
      <c r="D274" s="84">
        <v>1</v>
      </c>
      <c r="E274" s="84">
        <v>1</v>
      </c>
      <c r="F274" s="84">
        <v>1</v>
      </c>
      <c r="G274" s="84">
        <v>1</v>
      </c>
      <c r="H274" s="84">
        <v>1</v>
      </c>
      <c r="I274" s="84">
        <v>1</v>
      </c>
      <c r="J274" s="84">
        <v>1</v>
      </c>
      <c r="K274" s="84">
        <v>1</v>
      </c>
      <c r="L274" s="84">
        <v>1</v>
      </c>
      <c r="M274" s="84">
        <v>1</v>
      </c>
      <c r="N274" s="84">
        <v>1</v>
      </c>
    </row>
    <row r="275" spans="1:26">
      <c r="A275" s="146"/>
      <c r="B275" s="115" t="s">
        <v>54</v>
      </c>
      <c r="C275" s="84">
        <v>0</v>
      </c>
      <c r="D275" s="84">
        <v>0</v>
      </c>
      <c r="E275" s="84">
        <v>0</v>
      </c>
      <c r="F275" s="84">
        <v>0</v>
      </c>
      <c r="G275" s="84">
        <v>0</v>
      </c>
      <c r="H275" s="84">
        <v>0</v>
      </c>
      <c r="I275" s="84">
        <v>0</v>
      </c>
      <c r="J275" s="84">
        <v>0</v>
      </c>
      <c r="K275" s="84">
        <v>0</v>
      </c>
      <c r="L275" s="84">
        <v>0</v>
      </c>
      <c r="M275" s="84">
        <v>0</v>
      </c>
      <c r="N275" s="84">
        <v>0</v>
      </c>
    </row>
    <row r="276" spans="1:26">
      <c r="A276" s="146"/>
      <c r="B276" s="115" t="s">
        <v>55</v>
      </c>
      <c r="C276" s="84">
        <v>0</v>
      </c>
      <c r="D276" s="84">
        <v>0</v>
      </c>
      <c r="E276" s="84">
        <v>0</v>
      </c>
      <c r="F276" s="84">
        <v>0</v>
      </c>
      <c r="G276" s="84">
        <v>0</v>
      </c>
      <c r="H276" s="84">
        <v>0</v>
      </c>
      <c r="I276" s="84">
        <v>0</v>
      </c>
      <c r="J276" s="84">
        <v>0</v>
      </c>
      <c r="K276" s="84">
        <v>0</v>
      </c>
      <c r="L276" s="84">
        <v>0</v>
      </c>
      <c r="M276" s="84">
        <v>0</v>
      </c>
      <c r="N276" s="84">
        <v>0</v>
      </c>
    </row>
    <row r="277" spans="1:26">
      <c r="A277" s="147"/>
      <c r="B277" s="115" t="s">
        <v>56</v>
      </c>
      <c r="C277" s="84">
        <v>0</v>
      </c>
      <c r="D277" s="84">
        <v>0</v>
      </c>
      <c r="E277" s="84">
        <v>0</v>
      </c>
      <c r="F277" s="84">
        <v>0</v>
      </c>
      <c r="G277" s="84">
        <v>0</v>
      </c>
      <c r="H277" s="84">
        <v>0</v>
      </c>
      <c r="I277" s="84">
        <v>0</v>
      </c>
      <c r="J277" s="84">
        <v>0</v>
      </c>
      <c r="K277" s="84">
        <v>0</v>
      </c>
      <c r="L277" s="84">
        <v>0</v>
      </c>
      <c r="M277" s="84">
        <v>0</v>
      </c>
      <c r="N277" s="84">
        <v>0</v>
      </c>
    </row>
    <row r="278" spans="1:26" ht="18.75">
      <c r="A278" s="116" t="s">
        <v>24</v>
      </c>
      <c r="B278" s="117"/>
      <c r="C278" s="88">
        <f t="shared" ref="C278:N278" si="35">SUM(C269:C277)</f>
        <v>1</v>
      </c>
      <c r="D278" s="88">
        <f t="shared" si="35"/>
        <v>1</v>
      </c>
      <c r="E278" s="88">
        <f t="shared" si="35"/>
        <v>2</v>
      </c>
      <c r="F278" s="88">
        <f t="shared" si="35"/>
        <v>2</v>
      </c>
      <c r="G278" s="88">
        <f t="shared" si="35"/>
        <v>2</v>
      </c>
      <c r="H278" s="88">
        <f t="shared" si="35"/>
        <v>2</v>
      </c>
      <c r="I278" s="88">
        <f t="shared" si="35"/>
        <v>2</v>
      </c>
      <c r="J278" s="88">
        <f t="shared" si="35"/>
        <v>2</v>
      </c>
      <c r="K278" s="88">
        <f t="shared" si="35"/>
        <v>2</v>
      </c>
      <c r="L278" s="88">
        <f t="shared" si="35"/>
        <v>2</v>
      </c>
      <c r="M278" s="88">
        <f t="shared" si="35"/>
        <v>2</v>
      </c>
      <c r="N278" s="88">
        <f t="shared" si="35"/>
        <v>2</v>
      </c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61" t="s">
        <v>59</v>
      </c>
      <c r="B279" s="118" t="s">
        <v>48</v>
      </c>
      <c r="C279" s="47">
        <v>0</v>
      </c>
      <c r="D279" s="47">
        <v>0</v>
      </c>
      <c r="E279" s="47">
        <v>0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47">
        <v>0</v>
      </c>
    </row>
    <row r="280" spans="1:26">
      <c r="A280" s="146"/>
      <c r="B280" s="118" t="s">
        <v>49</v>
      </c>
      <c r="C280" s="47">
        <v>0</v>
      </c>
      <c r="D280" s="47">
        <v>0</v>
      </c>
      <c r="E280" s="47">
        <v>0</v>
      </c>
      <c r="F280" s="47">
        <v>0</v>
      </c>
      <c r="G280" s="47">
        <v>0</v>
      </c>
      <c r="H280" s="47">
        <v>0</v>
      </c>
      <c r="I280" s="47">
        <v>0</v>
      </c>
      <c r="J280" s="47">
        <v>0</v>
      </c>
      <c r="K280" s="47">
        <v>0</v>
      </c>
      <c r="L280" s="47">
        <v>0</v>
      </c>
      <c r="M280" s="47">
        <v>0</v>
      </c>
      <c r="N280" s="47">
        <v>0</v>
      </c>
    </row>
    <row r="281" spans="1:26">
      <c r="A281" s="146"/>
      <c r="B281" s="118" t="s">
        <v>50</v>
      </c>
      <c r="C281" s="47">
        <v>0</v>
      </c>
      <c r="D281" s="47">
        <v>0</v>
      </c>
      <c r="E281" s="47">
        <v>0</v>
      </c>
      <c r="F281" s="47">
        <v>0</v>
      </c>
      <c r="G281" s="47">
        <v>0</v>
      </c>
      <c r="H281" s="47">
        <v>0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  <c r="N281" s="47">
        <v>0</v>
      </c>
    </row>
    <row r="282" spans="1:26">
      <c r="A282" s="146"/>
      <c r="B282" s="118" t="s">
        <v>51</v>
      </c>
      <c r="C282" s="47">
        <v>0</v>
      </c>
      <c r="D282" s="47">
        <v>0</v>
      </c>
      <c r="E282" s="47">
        <v>0</v>
      </c>
      <c r="F282" s="47">
        <v>0</v>
      </c>
      <c r="G282" s="47">
        <v>0</v>
      </c>
      <c r="H282" s="47"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47">
        <v>0</v>
      </c>
    </row>
    <row r="283" spans="1:26">
      <c r="A283" s="146"/>
      <c r="B283" s="118" t="s">
        <v>52</v>
      </c>
      <c r="C283" s="47">
        <v>0</v>
      </c>
      <c r="D283" s="47">
        <v>0</v>
      </c>
      <c r="E283" s="47">
        <v>0</v>
      </c>
      <c r="F283" s="47">
        <v>0</v>
      </c>
      <c r="G283" s="47">
        <v>0</v>
      </c>
      <c r="H283" s="47">
        <v>0</v>
      </c>
      <c r="I283" s="47">
        <v>0</v>
      </c>
      <c r="J283" s="47">
        <v>0</v>
      </c>
      <c r="K283" s="47">
        <v>0</v>
      </c>
      <c r="L283" s="47">
        <v>0</v>
      </c>
      <c r="M283" s="47">
        <v>0</v>
      </c>
      <c r="N283" s="47">
        <v>0</v>
      </c>
    </row>
    <row r="284" spans="1:26">
      <c r="A284" s="146"/>
      <c r="B284" s="118" t="s">
        <v>53</v>
      </c>
      <c r="C284" s="47">
        <v>0</v>
      </c>
      <c r="D284" s="47">
        <v>0</v>
      </c>
      <c r="E284" s="47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7">
        <v>0</v>
      </c>
      <c r="L284" s="47">
        <v>0</v>
      </c>
      <c r="M284" s="47">
        <v>0</v>
      </c>
      <c r="N284" s="47">
        <v>0</v>
      </c>
    </row>
    <row r="285" spans="1:26">
      <c r="A285" s="146"/>
      <c r="B285" s="118" t="s">
        <v>54</v>
      </c>
      <c r="C285" s="47">
        <v>0</v>
      </c>
      <c r="D285" s="47">
        <v>0</v>
      </c>
      <c r="E285" s="47">
        <v>0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</row>
    <row r="286" spans="1:26">
      <c r="A286" s="146"/>
      <c r="B286" s="118" t="s">
        <v>55</v>
      </c>
      <c r="C286" s="47">
        <v>0</v>
      </c>
      <c r="D286" s="47">
        <v>0</v>
      </c>
      <c r="E286" s="47">
        <v>0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119"/>
    </row>
    <row r="287" spans="1:26">
      <c r="A287" s="147"/>
      <c r="B287" s="118" t="s">
        <v>56</v>
      </c>
      <c r="C287" s="47">
        <v>0</v>
      </c>
      <c r="D287" s="47">
        <v>0</v>
      </c>
      <c r="E287" s="47">
        <v>0</v>
      </c>
      <c r="F287" s="47">
        <v>0</v>
      </c>
      <c r="G287" s="47">
        <v>0</v>
      </c>
      <c r="H287" s="47">
        <v>0</v>
      </c>
      <c r="I287" s="47">
        <v>0</v>
      </c>
      <c r="J287" s="47">
        <v>0</v>
      </c>
      <c r="K287" s="47">
        <v>0</v>
      </c>
      <c r="L287" s="47">
        <v>0</v>
      </c>
      <c r="M287" s="47">
        <v>0</v>
      </c>
      <c r="N287" s="47">
        <v>0</v>
      </c>
    </row>
    <row r="288" spans="1:26" ht="18.75">
      <c r="A288" s="49" t="s">
        <v>24</v>
      </c>
      <c r="B288" s="120"/>
      <c r="C288" s="51">
        <f t="shared" ref="C288:N288" si="36">SUM(C279:C287)</f>
        <v>0</v>
      </c>
      <c r="D288" s="51">
        <f t="shared" si="36"/>
        <v>0</v>
      </c>
      <c r="E288" s="51">
        <f t="shared" si="36"/>
        <v>0</v>
      </c>
      <c r="F288" s="51">
        <f t="shared" si="36"/>
        <v>0</v>
      </c>
      <c r="G288" s="51">
        <f t="shared" si="36"/>
        <v>0</v>
      </c>
      <c r="H288" s="51">
        <f t="shared" si="36"/>
        <v>0</v>
      </c>
      <c r="I288" s="51">
        <f t="shared" si="36"/>
        <v>0</v>
      </c>
      <c r="J288" s="51">
        <f t="shared" si="36"/>
        <v>0</v>
      </c>
      <c r="K288" s="51">
        <f t="shared" si="36"/>
        <v>0</v>
      </c>
      <c r="L288" s="51">
        <f t="shared" si="36"/>
        <v>0</v>
      </c>
      <c r="M288" s="51">
        <f t="shared" si="36"/>
        <v>0</v>
      </c>
      <c r="N288" s="51">
        <f t="shared" si="36"/>
        <v>0</v>
      </c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20.25">
      <c r="A289" s="101" t="s">
        <v>45</v>
      </c>
      <c r="B289" s="121"/>
      <c r="C289" s="122">
        <f t="shared" ref="C289:N289" si="37">C288+C278+C268+C258+C248+C238+C228</f>
        <v>14</v>
      </c>
      <c r="D289" s="122">
        <f t="shared" si="37"/>
        <v>13.25</v>
      </c>
      <c r="E289" s="122">
        <f t="shared" si="37"/>
        <v>15</v>
      </c>
      <c r="F289" s="122">
        <f t="shared" si="37"/>
        <v>14.25</v>
      </c>
      <c r="G289" s="122">
        <f t="shared" si="37"/>
        <v>15</v>
      </c>
      <c r="H289" s="122">
        <f t="shared" si="37"/>
        <v>14.25</v>
      </c>
      <c r="I289" s="122">
        <f t="shared" si="37"/>
        <v>16</v>
      </c>
      <c r="J289" s="122">
        <f t="shared" si="37"/>
        <v>15.25</v>
      </c>
      <c r="K289" s="122">
        <f t="shared" si="37"/>
        <v>19</v>
      </c>
      <c r="L289" s="122">
        <f t="shared" si="37"/>
        <v>18.25</v>
      </c>
      <c r="M289" s="122">
        <f t="shared" si="37"/>
        <v>19</v>
      </c>
      <c r="N289" s="122">
        <f t="shared" si="37"/>
        <v>18.25</v>
      </c>
    </row>
    <row r="290" spans="1:26">
      <c r="A290" s="160" t="s">
        <v>60</v>
      </c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38"/>
      <c r="N290" s="123"/>
    </row>
    <row r="291" spans="1:26">
      <c r="A291" s="153" t="s">
        <v>61</v>
      </c>
      <c r="B291" s="104" t="s">
        <v>62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</row>
    <row r="292" spans="1:26" ht="31.5">
      <c r="A292" s="146"/>
      <c r="B292" s="104" t="s">
        <v>63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124">
        <v>0</v>
      </c>
    </row>
    <row r="293" spans="1:26">
      <c r="A293" s="147"/>
      <c r="B293" s="104" t="s">
        <v>64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</row>
    <row r="294" spans="1:26" ht="18.75">
      <c r="A294" s="10" t="s">
        <v>24</v>
      </c>
      <c r="B294" s="105"/>
      <c r="C294" s="12">
        <f t="shared" ref="C294:N294" si="38">SUM(C291:C293)</f>
        <v>0</v>
      </c>
      <c r="D294" s="12">
        <f t="shared" si="38"/>
        <v>0</v>
      </c>
      <c r="E294" s="12">
        <f t="shared" si="38"/>
        <v>0</v>
      </c>
      <c r="F294" s="12">
        <f t="shared" si="38"/>
        <v>0</v>
      </c>
      <c r="G294" s="12">
        <f t="shared" si="38"/>
        <v>0</v>
      </c>
      <c r="H294" s="12">
        <f t="shared" si="38"/>
        <v>0</v>
      </c>
      <c r="I294" s="12">
        <f t="shared" si="38"/>
        <v>0</v>
      </c>
      <c r="J294" s="12">
        <f t="shared" si="38"/>
        <v>0</v>
      </c>
      <c r="K294" s="12">
        <f t="shared" si="38"/>
        <v>0</v>
      </c>
      <c r="L294" s="12">
        <f t="shared" si="38"/>
        <v>0</v>
      </c>
      <c r="M294" s="12">
        <f t="shared" si="38"/>
        <v>0</v>
      </c>
      <c r="N294" s="12">
        <f t="shared" si="38"/>
        <v>0</v>
      </c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58" t="s">
        <v>65</v>
      </c>
      <c r="B295" s="115" t="s">
        <v>62</v>
      </c>
      <c r="C295" s="84">
        <v>0</v>
      </c>
      <c r="D295" s="84">
        <v>0</v>
      </c>
      <c r="E295" s="84">
        <v>0</v>
      </c>
      <c r="F295" s="84">
        <v>0</v>
      </c>
      <c r="G295" s="84">
        <v>0</v>
      </c>
      <c r="H295" s="84">
        <v>0</v>
      </c>
      <c r="I295" s="84">
        <v>0</v>
      </c>
      <c r="J295" s="84">
        <v>0</v>
      </c>
      <c r="K295" s="84">
        <v>0</v>
      </c>
      <c r="L295" s="84">
        <v>0</v>
      </c>
      <c r="M295" s="84">
        <v>0</v>
      </c>
      <c r="N295" s="84">
        <v>0</v>
      </c>
    </row>
    <row r="296" spans="1:26" ht="31.5">
      <c r="A296" s="146"/>
      <c r="B296" s="115" t="s">
        <v>63</v>
      </c>
      <c r="C296" s="84">
        <v>0</v>
      </c>
      <c r="D296" s="84">
        <v>0</v>
      </c>
      <c r="E296" s="84">
        <v>0</v>
      </c>
      <c r="F296" s="84">
        <v>0</v>
      </c>
      <c r="G296" s="84">
        <v>0</v>
      </c>
      <c r="H296" s="84">
        <v>0</v>
      </c>
      <c r="I296" s="84">
        <v>0</v>
      </c>
      <c r="J296" s="84">
        <v>0</v>
      </c>
      <c r="K296" s="84">
        <v>0</v>
      </c>
      <c r="L296" s="84">
        <v>0</v>
      </c>
      <c r="M296" s="84">
        <v>0</v>
      </c>
      <c r="N296" s="84">
        <v>0</v>
      </c>
    </row>
    <row r="297" spans="1:26">
      <c r="A297" s="147"/>
      <c r="B297" s="115" t="s">
        <v>64</v>
      </c>
      <c r="C297" s="84">
        <v>0</v>
      </c>
      <c r="D297" s="84">
        <v>0</v>
      </c>
      <c r="E297" s="84">
        <v>0</v>
      </c>
      <c r="F297" s="84">
        <v>0</v>
      </c>
      <c r="G297" s="84">
        <v>0</v>
      </c>
      <c r="H297" s="84">
        <v>0</v>
      </c>
      <c r="I297" s="84">
        <v>0</v>
      </c>
      <c r="J297" s="84">
        <v>0</v>
      </c>
      <c r="K297" s="84">
        <v>0</v>
      </c>
      <c r="L297" s="84">
        <v>0</v>
      </c>
      <c r="M297" s="84">
        <v>0</v>
      </c>
      <c r="N297" s="84">
        <v>0</v>
      </c>
    </row>
    <row r="298" spans="1:26" ht="18.75">
      <c r="A298" s="86" t="s">
        <v>24</v>
      </c>
      <c r="B298" s="117"/>
      <c r="C298" s="88">
        <f t="shared" ref="C298:N298" si="39">SUM(C295:C297)</f>
        <v>0</v>
      </c>
      <c r="D298" s="88">
        <f t="shared" si="39"/>
        <v>0</v>
      </c>
      <c r="E298" s="88">
        <f t="shared" si="39"/>
        <v>0</v>
      </c>
      <c r="F298" s="88">
        <f t="shared" si="39"/>
        <v>0</v>
      </c>
      <c r="G298" s="88">
        <f t="shared" si="39"/>
        <v>0</v>
      </c>
      <c r="H298" s="88">
        <f t="shared" si="39"/>
        <v>0</v>
      </c>
      <c r="I298" s="88">
        <f t="shared" si="39"/>
        <v>0</v>
      </c>
      <c r="J298" s="88">
        <f t="shared" si="39"/>
        <v>0</v>
      </c>
      <c r="K298" s="88">
        <f t="shared" si="39"/>
        <v>0</v>
      </c>
      <c r="L298" s="88">
        <f t="shared" si="39"/>
        <v>0</v>
      </c>
      <c r="M298" s="88">
        <f t="shared" si="39"/>
        <v>0</v>
      </c>
      <c r="N298" s="88">
        <f t="shared" si="39"/>
        <v>0</v>
      </c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149" t="s">
        <v>66</v>
      </c>
      <c r="B299" s="113" t="s">
        <v>62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</row>
    <row r="300" spans="1:26" ht="31.5">
      <c r="A300" s="146"/>
      <c r="B300" s="113" t="s">
        <v>63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</row>
    <row r="301" spans="1:26">
      <c r="A301" s="147"/>
      <c r="B301" s="113" t="s">
        <v>64</v>
      </c>
      <c r="C301" s="27">
        <v>0</v>
      </c>
      <c r="D301" s="27">
        <v>0</v>
      </c>
      <c r="E301" s="27">
        <v>1</v>
      </c>
      <c r="F301" s="27">
        <v>1.5</v>
      </c>
      <c r="G301" s="27">
        <v>1</v>
      </c>
      <c r="H301" s="27">
        <v>1.5</v>
      </c>
      <c r="I301" s="27">
        <v>1</v>
      </c>
      <c r="J301" s="27">
        <v>1.5</v>
      </c>
      <c r="K301" s="27">
        <v>1</v>
      </c>
      <c r="L301" s="27">
        <v>1.5</v>
      </c>
      <c r="M301" s="27">
        <v>1</v>
      </c>
      <c r="N301" s="27">
        <v>1.5</v>
      </c>
    </row>
    <row r="302" spans="1:26" ht="18.75">
      <c r="A302" s="29" t="s">
        <v>24</v>
      </c>
      <c r="B302" s="114"/>
      <c r="C302" s="31">
        <f t="shared" ref="C302:N302" si="40">SUM(C299:C301)</f>
        <v>0</v>
      </c>
      <c r="D302" s="31">
        <f t="shared" si="40"/>
        <v>0</v>
      </c>
      <c r="E302" s="31">
        <f t="shared" si="40"/>
        <v>1</v>
      </c>
      <c r="F302" s="31">
        <f t="shared" si="40"/>
        <v>1.5</v>
      </c>
      <c r="G302" s="31">
        <f t="shared" si="40"/>
        <v>1</v>
      </c>
      <c r="H302" s="31">
        <f t="shared" si="40"/>
        <v>1.5</v>
      </c>
      <c r="I302" s="31">
        <f t="shared" si="40"/>
        <v>1</v>
      </c>
      <c r="J302" s="31">
        <f t="shared" si="40"/>
        <v>1.5</v>
      </c>
      <c r="K302" s="31">
        <f t="shared" si="40"/>
        <v>1</v>
      </c>
      <c r="L302" s="31">
        <f t="shared" si="40"/>
        <v>1.5</v>
      </c>
      <c r="M302" s="31">
        <f t="shared" si="40"/>
        <v>1</v>
      </c>
      <c r="N302" s="31">
        <f t="shared" si="40"/>
        <v>1.5</v>
      </c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156" t="s">
        <v>67</v>
      </c>
      <c r="B303" s="125" t="s">
        <v>62</v>
      </c>
      <c r="C303" s="126">
        <v>0</v>
      </c>
      <c r="D303" s="126">
        <v>0</v>
      </c>
      <c r="E303" s="126">
        <v>0</v>
      </c>
      <c r="F303" s="126">
        <v>0</v>
      </c>
      <c r="G303" s="126">
        <v>0</v>
      </c>
      <c r="H303" s="126">
        <v>0</v>
      </c>
      <c r="I303" s="126">
        <v>0</v>
      </c>
      <c r="J303" s="126">
        <v>0</v>
      </c>
      <c r="K303" s="126">
        <v>0</v>
      </c>
      <c r="L303" s="126">
        <v>0</v>
      </c>
      <c r="M303" s="126">
        <v>0</v>
      </c>
      <c r="N303" s="126">
        <v>0</v>
      </c>
    </row>
    <row r="304" spans="1:26" ht="31.5">
      <c r="A304" s="146"/>
      <c r="B304" s="125" t="s">
        <v>63</v>
      </c>
      <c r="C304" s="126">
        <v>0</v>
      </c>
      <c r="D304" s="126">
        <v>0</v>
      </c>
      <c r="E304" s="126">
        <v>0</v>
      </c>
      <c r="F304" s="126">
        <v>0</v>
      </c>
      <c r="G304" s="126">
        <v>0</v>
      </c>
      <c r="H304" s="126">
        <v>0</v>
      </c>
      <c r="I304" s="126">
        <v>0</v>
      </c>
      <c r="J304" s="126">
        <v>0</v>
      </c>
      <c r="K304" s="126">
        <v>0</v>
      </c>
      <c r="L304" s="126">
        <v>0</v>
      </c>
      <c r="M304" s="126">
        <v>0</v>
      </c>
      <c r="N304" s="126">
        <v>0</v>
      </c>
    </row>
    <row r="305" spans="1:26">
      <c r="A305" s="147"/>
      <c r="B305" s="125" t="s">
        <v>64</v>
      </c>
      <c r="C305" s="126">
        <v>0</v>
      </c>
      <c r="D305" s="126">
        <v>0</v>
      </c>
      <c r="E305" s="126">
        <v>0</v>
      </c>
      <c r="F305" s="126">
        <v>0</v>
      </c>
      <c r="G305" s="126">
        <v>0</v>
      </c>
      <c r="H305" s="126">
        <v>0</v>
      </c>
      <c r="I305" s="126">
        <v>0</v>
      </c>
      <c r="J305" s="126">
        <v>0</v>
      </c>
      <c r="K305" s="126">
        <v>0</v>
      </c>
      <c r="L305" s="126">
        <v>0</v>
      </c>
      <c r="M305" s="126">
        <v>0</v>
      </c>
      <c r="N305" s="126">
        <v>0</v>
      </c>
    </row>
    <row r="306" spans="1:26" ht="18.75" customHeight="1">
      <c r="A306" s="127" t="s">
        <v>24</v>
      </c>
      <c r="B306" s="128"/>
      <c r="C306" s="129">
        <f t="shared" ref="C306:N306" si="41">SUM(C303:C305)</f>
        <v>0</v>
      </c>
      <c r="D306" s="129">
        <f t="shared" si="41"/>
        <v>0</v>
      </c>
      <c r="E306" s="129">
        <f t="shared" si="41"/>
        <v>0</v>
      </c>
      <c r="F306" s="129">
        <f t="shared" si="41"/>
        <v>0</v>
      </c>
      <c r="G306" s="129">
        <f t="shared" si="41"/>
        <v>0</v>
      </c>
      <c r="H306" s="129">
        <f t="shared" si="41"/>
        <v>0</v>
      </c>
      <c r="I306" s="129">
        <f t="shared" si="41"/>
        <v>0</v>
      </c>
      <c r="J306" s="129">
        <f t="shared" si="41"/>
        <v>0</v>
      </c>
      <c r="K306" s="129">
        <f t="shared" si="41"/>
        <v>0</v>
      </c>
      <c r="L306" s="129">
        <f t="shared" si="41"/>
        <v>0</v>
      </c>
      <c r="M306" s="129">
        <f t="shared" si="41"/>
        <v>0</v>
      </c>
      <c r="N306" s="129">
        <f t="shared" si="41"/>
        <v>0</v>
      </c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20.25">
      <c r="A307" s="130" t="s">
        <v>45</v>
      </c>
      <c r="B307" s="131"/>
      <c r="C307" s="132">
        <f t="shared" ref="C307:D307" si="42">C306+C302+C298+C294</f>
        <v>0</v>
      </c>
      <c r="D307" s="132">
        <f t="shared" si="42"/>
        <v>0</v>
      </c>
      <c r="E307" s="132">
        <f>E306+E302+E298+E294+E294</f>
        <v>1</v>
      </c>
      <c r="F307" s="132">
        <f t="shared" ref="F307:N307" si="43">F306+F302+F298+F294</f>
        <v>1.5</v>
      </c>
      <c r="G307" s="121">
        <f t="shared" si="43"/>
        <v>1</v>
      </c>
      <c r="H307" s="121">
        <f t="shared" si="43"/>
        <v>1.5</v>
      </c>
      <c r="I307" s="121">
        <f t="shared" si="43"/>
        <v>1</v>
      </c>
      <c r="J307" s="121">
        <f t="shared" si="43"/>
        <v>1.5</v>
      </c>
      <c r="K307" s="121">
        <f t="shared" si="43"/>
        <v>1</v>
      </c>
      <c r="L307" s="121">
        <f t="shared" si="43"/>
        <v>1.5</v>
      </c>
      <c r="M307" s="121">
        <f t="shared" si="43"/>
        <v>1</v>
      </c>
      <c r="N307" s="121">
        <f t="shared" si="43"/>
        <v>1.5</v>
      </c>
    </row>
    <row r="308" spans="1:26">
      <c r="A308" s="157" t="s">
        <v>68</v>
      </c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38"/>
      <c r="N308" s="133"/>
    </row>
    <row r="309" spans="1:26" ht="20.25">
      <c r="A309" s="134" t="s">
        <v>45</v>
      </c>
      <c r="B309" s="135"/>
      <c r="C309" s="135">
        <f t="shared" ref="C309:N309" si="44">C307+C289+C217</f>
        <v>55</v>
      </c>
      <c r="D309" s="135">
        <f t="shared" si="44"/>
        <v>50.79</v>
      </c>
      <c r="E309" s="135">
        <f t="shared" si="44"/>
        <v>72</v>
      </c>
      <c r="F309" s="135">
        <f t="shared" si="44"/>
        <v>68.69</v>
      </c>
      <c r="G309" s="135">
        <f t="shared" si="44"/>
        <v>73</v>
      </c>
      <c r="H309" s="135">
        <f t="shared" si="44"/>
        <v>70.59</v>
      </c>
      <c r="I309" s="135">
        <f t="shared" si="44"/>
        <v>76.599999999999994</v>
      </c>
      <c r="J309" s="135">
        <f t="shared" si="44"/>
        <v>77.289999999999992</v>
      </c>
      <c r="K309" s="135">
        <f t="shared" si="44"/>
        <v>70</v>
      </c>
      <c r="L309" s="135">
        <f t="shared" si="44"/>
        <v>69.289999999999992</v>
      </c>
      <c r="M309" s="135">
        <f t="shared" si="44"/>
        <v>74</v>
      </c>
      <c r="N309" s="135">
        <f t="shared" si="44"/>
        <v>73.289999999999992</v>
      </c>
    </row>
    <row r="310" spans="1:26" ht="12.75">
      <c r="A310" s="136"/>
    </row>
    <row r="311" spans="1:26" ht="12.75">
      <c r="A311" s="136"/>
    </row>
    <row r="312" spans="1:26" ht="12.75">
      <c r="A312" s="136"/>
    </row>
    <row r="313" spans="1:26" ht="12.75">
      <c r="A313" s="136"/>
    </row>
    <row r="314" spans="1:26" ht="12.75">
      <c r="A314" s="136"/>
    </row>
    <row r="315" spans="1:26" ht="12.75">
      <c r="A315" s="136"/>
    </row>
    <row r="316" spans="1:26" ht="12.75">
      <c r="A316" s="136"/>
    </row>
    <row r="317" spans="1:26" ht="12.75">
      <c r="A317" s="136"/>
    </row>
    <row r="318" spans="1:26" ht="12.75">
      <c r="A318" s="136"/>
    </row>
    <row r="319" spans="1:26" ht="12.75">
      <c r="A319" s="136"/>
    </row>
    <row r="320" spans="1:26" ht="12.75">
      <c r="A320" s="136"/>
    </row>
    <row r="321" spans="1:1" ht="12.75">
      <c r="A321" s="136"/>
    </row>
    <row r="322" spans="1:1" ht="12.75">
      <c r="A322" s="136"/>
    </row>
    <row r="323" spans="1:1" ht="12.75">
      <c r="A323" s="136"/>
    </row>
    <row r="324" spans="1:1" ht="12.75">
      <c r="A324" s="136"/>
    </row>
    <row r="325" spans="1:1" ht="12.75">
      <c r="A325" s="136"/>
    </row>
    <row r="326" spans="1:1" ht="12.75">
      <c r="A326" s="136"/>
    </row>
    <row r="327" spans="1:1" ht="12.75">
      <c r="A327" s="136"/>
    </row>
    <row r="328" spans="1:1" ht="12.75">
      <c r="A328" s="136"/>
    </row>
    <row r="329" spans="1:1" ht="12.75">
      <c r="A329" s="136"/>
    </row>
    <row r="330" spans="1:1" ht="12.75">
      <c r="A330" s="136"/>
    </row>
    <row r="331" spans="1:1" ht="12.75">
      <c r="A331" s="136"/>
    </row>
    <row r="332" spans="1:1" ht="12.75">
      <c r="A332" s="136"/>
    </row>
    <row r="333" spans="1:1" ht="12.75">
      <c r="A333" s="136"/>
    </row>
    <row r="334" spans="1:1" ht="12.75">
      <c r="A334" s="136"/>
    </row>
    <row r="335" spans="1:1" ht="12.75">
      <c r="A335" s="136"/>
    </row>
    <row r="336" spans="1:1" ht="12.75">
      <c r="A336" s="136"/>
    </row>
    <row r="337" spans="1:1" ht="12.75">
      <c r="A337" s="136"/>
    </row>
    <row r="338" spans="1:1" ht="12.75">
      <c r="A338" s="136"/>
    </row>
    <row r="339" spans="1:1" ht="12.75">
      <c r="A339" s="136"/>
    </row>
    <row r="340" spans="1:1" ht="12.75">
      <c r="A340" s="136"/>
    </row>
    <row r="341" spans="1:1" ht="12.75">
      <c r="A341" s="136"/>
    </row>
    <row r="342" spans="1:1" ht="12.75">
      <c r="A342" s="136"/>
    </row>
    <row r="343" spans="1:1" ht="12.75">
      <c r="A343" s="136"/>
    </row>
    <row r="344" spans="1:1" ht="12.75">
      <c r="A344" s="136"/>
    </row>
    <row r="345" spans="1:1" ht="12.75">
      <c r="A345" s="136"/>
    </row>
    <row r="346" spans="1:1" ht="12.75">
      <c r="A346" s="136"/>
    </row>
    <row r="347" spans="1:1" ht="12.75">
      <c r="A347" s="136"/>
    </row>
    <row r="348" spans="1:1" ht="12.75">
      <c r="A348" s="136"/>
    </row>
    <row r="349" spans="1:1" ht="12.75">
      <c r="A349" s="136"/>
    </row>
    <row r="350" spans="1:1" ht="12.75">
      <c r="A350" s="136"/>
    </row>
    <row r="351" spans="1:1" ht="12.75">
      <c r="A351" s="136"/>
    </row>
    <row r="352" spans="1:1" ht="12.75">
      <c r="A352" s="136"/>
    </row>
    <row r="353" spans="1:1" ht="12.75">
      <c r="A353" s="136"/>
    </row>
    <row r="354" spans="1:1" ht="12.75">
      <c r="A354" s="136"/>
    </row>
    <row r="355" spans="1:1" ht="12.75">
      <c r="A355" s="136"/>
    </row>
    <row r="356" spans="1:1" ht="12.75">
      <c r="A356" s="136"/>
    </row>
    <row r="357" spans="1:1" ht="12.75">
      <c r="A357" s="136"/>
    </row>
    <row r="358" spans="1:1" ht="12.75">
      <c r="A358" s="136"/>
    </row>
    <row r="359" spans="1:1" ht="12.75">
      <c r="A359" s="136"/>
    </row>
    <row r="360" spans="1:1" ht="12.75">
      <c r="A360" s="136"/>
    </row>
    <row r="361" spans="1:1" ht="12.75">
      <c r="A361" s="136"/>
    </row>
    <row r="362" spans="1:1" ht="12.75">
      <c r="A362" s="136"/>
    </row>
    <row r="363" spans="1:1" ht="12.75">
      <c r="A363" s="136"/>
    </row>
    <row r="364" spans="1:1" ht="12.75">
      <c r="A364" s="136"/>
    </row>
    <row r="365" spans="1:1" ht="12.75">
      <c r="A365" s="136"/>
    </row>
    <row r="366" spans="1:1" ht="12.75">
      <c r="A366" s="136"/>
    </row>
    <row r="367" spans="1:1" ht="12.75">
      <c r="A367" s="136"/>
    </row>
    <row r="368" spans="1:1" ht="12.75">
      <c r="A368" s="136"/>
    </row>
    <row r="369" spans="1:1" ht="12.75">
      <c r="A369" s="136"/>
    </row>
    <row r="370" spans="1:1" ht="12.75">
      <c r="A370" s="136"/>
    </row>
    <row r="371" spans="1:1" ht="12.75">
      <c r="A371" s="136"/>
    </row>
    <row r="372" spans="1:1" ht="12.75">
      <c r="A372" s="136"/>
    </row>
    <row r="373" spans="1:1" ht="12.75">
      <c r="A373" s="136"/>
    </row>
    <row r="374" spans="1:1" ht="12.75">
      <c r="A374" s="136"/>
    </row>
    <row r="375" spans="1:1" ht="12.75">
      <c r="A375" s="136"/>
    </row>
    <row r="376" spans="1:1" ht="12.75">
      <c r="A376" s="136"/>
    </row>
    <row r="377" spans="1:1" ht="12.75">
      <c r="A377" s="136"/>
    </row>
    <row r="378" spans="1:1" ht="12.75">
      <c r="A378" s="136"/>
    </row>
    <row r="379" spans="1:1" ht="12.75">
      <c r="A379" s="136"/>
    </row>
    <row r="380" spans="1:1" ht="12.75">
      <c r="A380" s="136"/>
    </row>
    <row r="381" spans="1:1" ht="12.75">
      <c r="A381" s="136"/>
    </row>
    <row r="382" spans="1:1" ht="12.75">
      <c r="A382" s="136"/>
    </row>
    <row r="383" spans="1:1" ht="12.75">
      <c r="A383" s="136"/>
    </row>
    <row r="384" spans="1:1" ht="12.75">
      <c r="A384" s="136"/>
    </row>
    <row r="385" spans="1:1" ht="12.75">
      <c r="A385" s="136"/>
    </row>
    <row r="386" spans="1:1" ht="12.75">
      <c r="A386" s="136"/>
    </row>
    <row r="387" spans="1:1" ht="12.75">
      <c r="A387" s="136"/>
    </row>
    <row r="388" spans="1:1" ht="12.75">
      <c r="A388" s="136"/>
    </row>
    <row r="389" spans="1:1" ht="12.75">
      <c r="A389" s="136"/>
    </row>
    <row r="390" spans="1:1" ht="12.75">
      <c r="A390" s="136"/>
    </row>
    <row r="391" spans="1:1" ht="12.75">
      <c r="A391" s="136"/>
    </row>
    <row r="392" spans="1:1" ht="12.75">
      <c r="A392" s="136"/>
    </row>
    <row r="393" spans="1:1" ht="12.75">
      <c r="A393" s="136"/>
    </row>
    <row r="394" spans="1:1" ht="12.75">
      <c r="A394" s="136"/>
    </row>
    <row r="395" spans="1:1" ht="12.75">
      <c r="A395" s="136"/>
    </row>
    <row r="396" spans="1:1" ht="12.75">
      <c r="A396" s="136"/>
    </row>
    <row r="397" spans="1:1" ht="12.75">
      <c r="A397" s="136"/>
    </row>
    <row r="398" spans="1:1" ht="12.75">
      <c r="A398" s="136"/>
    </row>
    <row r="399" spans="1:1" ht="12.75">
      <c r="A399" s="136"/>
    </row>
    <row r="400" spans="1:1" ht="12.75">
      <c r="A400" s="136"/>
    </row>
    <row r="401" spans="1:1" ht="12.75">
      <c r="A401" s="136"/>
    </row>
    <row r="402" spans="1:1" ht="12.75">
      <c r="A402" s="136"/>
    </row>
    <row r="403" spans="1:1" ht="12.75">
      <c r="A403" s="136"/>
    </row>
    <row r="404" spans="1:1" ht="12.75">
      <c r="A404" s="136"/>
    </row>
    <row r="405" spans="1:1" ht="12.75">
      <c r="A405" s="136"/>
    </row>
    <row r="406" spans="1:1" ht="12.75">
      <c r="A406" s="136"/>
    </row>
    <row r="407" spans="1:1" ht="12.75">
      <c r="A407" s="136"/>
    </row>
    <row r="408" spans="1:1" ht="12.75">
      <c r="A408" s="136"/>
    </row>
    <row r="409" spans="1:1" ht="12.75">
      <c r="A409" s="136"/>
    </row>
    <row r="410" spans="1:1" ht="12.75">
      <c r="A410" s="136"/>
    </row>
    <row r="411" spans="1:1" ht="12.75">
      <c r="A411" s="136"/>
    </row>
    <row r="412" spans="1:1" ht="12.75">
      <c r="A412" s="136"/>
    </row>
    <row r="413" spans="1:1" ht="12.75">
      <c r="A413" s="136"/>
    </row>
    <row r="414" spans="1:1" ht="12.75">
      <c r="A414" s="136"/>
    </row>
    <row r="415" spans="1:1" ht="12.75">
      <c r="A415" s="136"/>
    </row>
    <row r="416" spans="1:1" ht="12.75">
      <c r="A416" s="136"/>
    </row>
    <row r="417" spans="1:1" ht="12.75">
      <c r="A417" s="136"/>
    </row>
    <row r="418" spans="1:1" ht="12.75">
      <c r="A418" s="136"/>
    </row>
    <row r="419" spans="1:1" ht="12.75">
      <c r="A419" s="136"/>
    </row>
    <row r="420" spans="1:1" ht="12.75">
      <c r="A420" s="136"/>
    </row>
    <row r="421" spans="1:1" ht="12.75">
      <c r="A421" s="136"/>
    </row>
    <row r="422" spans="1:1" ht="12.75">
      <c r="A422" s="136"/>
    </row>
    <row r="423" spans="1:1" ht="12.75">
      <c r="A423" s="136"/>
    </row>
    <row r="424" spans="1:1" ht="12.75">
      <c r="A424" s="136"/>
    </row>
    <row r="425" spans="1:1" ht="12.75">
      <c r="A425" s="136"/>
    </row>
    <row r="426" spans="1:1" ht="12.75">
      <c r="A426" s="136"/>
    </row>
    <row r="427" spans="1:1" ht="12.75">
      <c r="A427" s="136"/>
    </row>
    <row r="428" spans="1:1" ht="12.75">
      <c r="A428" s="136"/>
    </row>
    <row r="429" spans="1:1" ht="12.75">
      <c r="A429" s="136"/>
    </row>
    <row r="430" spans="1:1" ht="12.75">
      <c r="A430" s="136"/>
    </row>
    <row r="431" spans="1:1" ht="12.75">
      <c r="A431" s="136"/>
    </row>
    <row r="432" spans="1:1" ht="12.75">
      <c r="A432" s="136"/>
    </row>
    <row r="433" spans="1:1" ht="12.75">
      <c r="A433" s="136"/>
    </row>
    <row r="434" spans="1:1" ht="12.75">
      <c r="A434" s="136"/>
    </row>
    <row r="435" spans="1:1" ht="12.75">
      <c r="A435" s="136"/>
    </row>
    <row r="436" spans="1:1" ht="12.75">
      <c r="A436" s="136"/>
    </row>
    <row r="437" spans="1:1" ht="12.75">
      <c r="A437" s="136"/>
    </row>
    <row r="438" spans="1:1" ht="12.75">
      <c r="A438" s="136"/>
    </row>
    <row r="439" spans="1:1" ht="12.75">
      <c r="A439" s="136"/>
    </row>
    <row r="440" spans="1:1" ht="12.75">
      <c r="A440" s="136"/>
    </row>
    <row r="441" spans="1:1" ht="12.75">
      <c r="A441" s="136"/>
    </row>
    <row r="442" spans="1:1" ht="12.75">
      <c r="A442" s="136"/>
    </row>
    <row r="443" spans="1:1" ht="12.75">
      <c r="A443" s="136"/>
    </row>
    <row r="444" spans="1:1" ht="12.75">
      <c r="A444" s="136"/>
    </row>
    <row r="445" spans="1:1" ht="12.75">
      <c r="A445" s="136"/>
    </row>
    <row r="446" spans="1:1" ht="12.75">
      <c r="A446" s="136"/>
    </row>
    <row r="447" spans="1:1" ht="12.75">
      <c r="A447" s="136"/>
    </row>
    <row r="448" spans="1:1" ht="12.75">
      <c r="A448" s="136"/>
    </row>
    <row r="449" spans="1:1" ht="12.75">
      <c r="A449" s="136"/>
    </row>
    <row r="450" spans="1:1" ht="12.75">
      <c r="A450" s="136"/>
    </row>
    <row r="451" spans="1:1" ht="12.75">
      <c r="A451" s="136"/>
    </row>
    <row r="452" spans="1:1" ht="12.75">
      <c r="A452" s="136"/>
    </row>
    <row r="453" spans="1:1" ht="12.75">
      <c r="A453" s="136"/>
    </row>
    <row r="454" spans="1:1" ht="12.75">
      <c r="A454" s="136"/>
    </row>
    <row r="455" spans="1:1" ht="12.75">
      <c r="A455" s="136"/>
    </row>
    <row r="456" spans="1:1" ht="12.75">
      <c r="A456" s="136"/>
    </row>
    <row r="457" spans="1:1" ht="12.75">
      <c r="A457" s="136"/>
    </row>
    <row r="458" spans="1:1" ht="12.75">
      <c r="A458" s="136"/>
    </row>
    <row r="459" spans="1:1" ht="12.75">
      <c r="A459" s="136"/>
    </row>
    <row r="460" spans="1:1" ht="12.75">
      <c r="A460" s="136"/>
    </row>
    <row r="461" spans="1:1" ht="12.75">
      <c r="A461" s="136"/>
    </row>
    <row r="462" spans="1:1" ht="12.75">
      <c r="A462" s="136"/>
    </row>
    <row r="463" spans="1:1" ht="12.75">
      <c r="A463" s="136"/>
    </row>
    <row r="464" spans="1:1" ht="12.75">
      <c r="A464" s="136"/>
    </row>
    <row r="465" spans="1:1" ht="12.75">
      <c r="A465" s="136"/>
    </row>
    <row r="466" spans="1:1" ht="12.75">
      <c r="A466" s="136"/>
    </row>
    <row r="467" spans="1:1" ht="12.75">
      <c r="A467" s="136"/>
    </row>
    <row r="468" spans="1:1" ht="12.75">
      <c r="A468" s="136"/>
    </row>
    <row r="469" spans="1:1" ht="12.75">
      <c r="A469" s="136"/>
    </row>
    <row r="470" spans="1:1" ht="12.75">
      <c r="A470" s="136"/>
    </row>
    <row r="471" spans="1:1" ht="12.75">
      <c r="A471" s="136"/>
    </row>
    <row r="472" spans="1:1" ht="12.75">
      <c r="A472" s="136"/>
    </row>
    <row r="473" spans="1:1" ht="12.75">
      <c r="A473" s="136"/>
    </row>
    <row r="474" spans="1:1" ht="12.75">
      <c r="A474" s="136"/>
    </row>
    <row r="475" spans="1:1" ht="12.75">
      <c r="A475" s="136"/>
    </row>
    <row r="476" spans="1:1" ht="12.75">
      <c r="A476" s="136"/>
    </row>
    <row r="477" spans="1:1" ht="12.75">
      <c r="A477" s="136"/>
    </row>
    <row r="478" spans="1:1" ht="12.75">
      <c r="A478" s="136"/>
    </row>
    <row r="479" spans="1:1" ht="12.75">
      <c r="A479" s="136"/>
    </row>
    <row r="480" spans="1:1" ht="12.75">
      <c r="A480" s="136"/>
    </row>
    <row r="481" spans="1:1" ht="12.75">
      <c r="A481" s="136"/>
    </row>
    <row r="482" spans="1:1" ht="12.75">
      <c r="A482" s="136"/>
    </row>
    <row r="483" spans="1:1" ht="12.75">
      <c r="A483" s="136"/>
    </row>
    <row r="484" spans="1:1" ht="12.75">
      <c r="A484" s="136"/>
    </row>
    <row r="485" spans="1:1" ht="12.75">
      <c r="A485" s="136"/>
    </row>
    <row r="486" spans="1:1" ht="12.75">
      <c r="A486" s="136"/>
    </row>
    <row r="487" spans="1:1" ht="12.75">
      <c r="A487" s="136"/>
    </row>
    <row r="488" spans="1:1" ht="12.75">
      <c r="A488" s="136"/>
    </row>
    <row r="489" spans="1:1" ht="12.75">
      <c r="A489" s="136"/>
    </row>
    <row r="490" spans="1:1" ht="12.75">
      <c r="A490" s="136"/>
    </row>
    <row r="491" spans="1:1" ht="12.75">
      <c r="A491" s="136"/>
    </row>
    <row r="492" spans="1:1" ht="12.75">
      <c r="A492" s="136"/>
    </row>
    <row r="493" spans="1:1" ht="12.75">
      <c r="A493" s="136"/>
    </row>
    <row r="494" spans="1:1" ht="12.75">
      <c r="A494" s="136"/>
    </row>
    <row r="495" spans="1:1" ht="12.75">
      <c r="A495" s="136"/>
    </row>
    <row r="496" spans="1:1" ht="12.75">
      <c r="A496" s="136"/>
    </row>
    <row r="497" spans="1:1" ht="12.75">
      <c r="A497" s="136"/>
    </row>
    <row r="498" spans="1:1" ht="12.75">
      <c r="A498" s="136"/>
    </row>
    <row r="499" spans="1:1" ht="12.75">
      <c r="A499" s="136"/>
    </row>
    <row r="500" spans="1:1" ht="12.75">
      <c r="A500" s="136"/>
    </row>
    <row r="501" spans="1:1" ht="12.75">
      <c r="A501" s="136"/>
    </row>
    <row r="502" spans="1:1" ht="12.75">
      <c r="A502" s="136"/>
    </row>
    <row r="503" spans="1:1" ht="12.75">
      <c r="A503" s="136"/>
    </row>
    <row r="504" spans="1:1" ht="12.75">
      <c r="A504" s="136"/>
    </row>
    <row r="505" spans="1:1" ht="12.75">
      <c r="A505" s="136"/>
    </row>
    <row r="506" spans="1:1" ht="12.75">
      <c r="A506" s="136"/>
    </row>
    <row r="507" spans="1:1" ht="12.75">
      <c r="A507" s="136"/>
    </row>
    <row r="508" spans="1:1" ht="12.75">
      <c r="A508" s="136"/>
    </row>
    <row r="509" spans="1:1" ht="12.75">
      <c r="A509" s="136"/>
    </row>
    <row r="510" spans="1:1" ht="12.75">
      <c r="A510" s="136"/>
    </row>
    <row r="511" spans="1:1" ht="12.75">
      <c r="A511" s="136"/>
    </row>
    <row r="512" spans="1:1" ht="12.75">
      <c r="A512" s="136"/>
    </row>
    <row r="513" spans="1:1" ht="12.75">
      <c r="A513" s="136"/>
    </row>
    <row r="514" spans="1:1" ht="12.75">
      <c r="A514" s="136"/>
    </row>
    <row r="515" spans="1:1" ht="12.75">
      <c r="A515" s="136"/>
    </row>
    <row r="516" spans="1:1" ht="12.75">
      <c r="A516" s="136"/>
    </row>
    <row r="517" spans="1:1" ht="12.75">
      <c r="A517" s="136"/>
    </row>
    <row r="518" spans="1:1" ht="12.75">
      <c r="A518" s="136"/>
    </row>
    <row r="519" spans="1:1" ht="12.75">
      <c r="A519" s="136"/>
    </row>
    <row r="520" spans="1:1" ht="12.75">
      <c r="A520" s="136"/>
    </row>
    <row r="521" spans="1:1" ht="12.75">
      <c r="A521" s="136"/>
    </row>
    <row r="522" spans="1:1" ht="12.75">
      <c r="A522" s="136"/>
    </row>
    <row r="523" spans="1:1" ht="12.75">
      <c r="A523" s="136"/>
    </row>
    <row r="524" spans="1:1" ht="12.75">
      <c r="A524" s="136"/>
    </row>
    <row r="525" spans="1:1" ht="12.75">
      <c r="A525" s="136"/>
    </row>
    <row r="526" spans="1:1" ht="12.75">
      <c r="A526" s="136"/>
    </row>
    <row r="527" spans="1:1" ht="12.75">
      <c r="A527" s="136"/>
    </row>
    <row r="528" spans="1:1" ht="12.75">
      <c r="A528" s="136"/>
    </row>
    <row r="529" spans="1:1" ht="12.75">
      <c r="A529" s="136"/>
    </row>
    <row r="530" spans="1:1" ht="12.75">
      <c r="A530" s="136"/>
    </row>
    <row r="531" spans="1:1" ht="12.75">
      <c r="A531" s="136"/>
    </row>
    <row r="532" spans="1:1" ht="12.75">
      <c r="A532" s="136"/>
    </row>
    <row r="533" spans="1:1" ht="12.75">
      <c r="A533" s="136"/>
    </row>
    <row r="534" spans="1:1" ht="12.75">
      <c r="A534" s="136"/>
    </row>
    <row r="535" spans="1:1" ht="12.75">
      <c r="A535" s="136"/>
    </row>
    <row r="536" spans="1:1" ht="12.75">
      <c r="A536" s="136"/>
    </row>
    <row r="537" spans="1:1" ht="12.75">
      <c r="A537" s="136"/>
    </row>
    <row r="538" spans="1:1" ht="12.75">
      <c r="A538" s="136"/>
    </row>
    <row r="539" spans="1:1" ht="12.75">
      <c r="A539" s="136"/>
    </row>
    <row r="540" spans="1:1" ht="12.75">
      <c r="A540" s="136"/>
    </row>
    <row r="541" spans="1:1" ht="12.75">
      <c r="A541" s="136"/>
    </row>
    <row r="542" spans="1:1" ht="12.75">
      <c r="A542" s="136"/>
    </row>
    <row r="543" spans="1:1" ht="12.75">
      <c r="A543" s="136"/>
    </row>
    <row r="544" spans="1:1" ht="12.75">
      <c r="A544" s="136"/>
    </row>
    <row r="545" spans="1:1" ht="12.75">
      <c r="A545" s="136"/>
    </row>
    <row r="546" spans="1:1" ht="12.75">
      <c r="A546" s="136"/>
    </row>
    <row r="547" spans="1:1" ht="12.75">
      <c r="A547" s="136"/>
    </row>
    <row r="548" spans="1:1" ht="12.75">
      <c r="A548" s="136"/>
    </row>
    <row r="549" spans="1:1" ht="12.75">
      <c r="A549" s="136"/>
    </row>
    <row r="550" spans="1:1" ht="12.75">
      <c r="A550" s="136"/>
    </row>
    <row r="551" spans="1:1" ht="12.75">
      <c r="A551" s="136"/>
    </row>
    <row r="552" spans="1:1" ht="12.75">
      <c r="A552" s="136"/>
    </row>
    <row r="553" spans="1:1" ht="12.75">
      <c r="A553" s="136"/>
    </row>
    <row r="554" spans="1:1" ht="12.75">
      <c r="A554" s="136"/>
    </row>
    <row r="555" spans="1:1" ht="12.75">
      <c r="A555" s="136"/>
    </row>
    <row r="556" spans="1:1" ht="12.75">
      <c r="A556" s="136"/>
    </row>
    <row r="557" spans="1:1" ht="12.75">
      <c r="A557" s="136"/>
    </row>
    <row r="558" spans="1:1" ht="12.75">
      <c r="A558" s="136"/>
    </row>
    <row r="559" spans="1:1" ht="12.75">
      <c r="A559" s="136"/>
    </row>
    <row r="560" spans="1:1" ht="12.75">
      <c r="A560" s="136"/>
    </row>
    <row r="561" spans="1:1" ht="12.75">
      <c r="A561" s="136"/>
    </row>
    <row r="562" spans="1:1" ht="12.75">
      <c r="A562" s="136"/>
    </row>
    <row r="563" spans="1:1" ht="12.75">
      <c r="A563" s="136"/>
    </row>
    <row r="564" spans="1:1" ht="12.75">
      <c r="A564" s="136"/>
    </row>
    <row r="565" spans="1:1" ht="12.75">
      <c r="A565" s="136"/>
    </row>
    <row r="566" spans="1:1" ht="12.75">
      <c r="A566" s="136"/>
    </row>
    <row r="567" spans="1:1" ht="12.75">
      <c r="A567" s="136"/>
    </row>
    <row r="568" spans="1:1" ht="12.75">
      <c r="A568" s="136"/>
    </row>
    <row r="569" spans="1:1" ht="12.75">
      <c r="A569" s="136"/>
    </row>
    <row r="570" spans="1:1" ht="12.75">
      <c r="A570" s="136"/>
    </row>
    <row r="571" spans="1:1" ht="12.75">
      <c r="A571" s="136"/>
    </row>
    <row r="572" spans="1:1" ht="12.75">
      <c r="A572" s="136"/>
    </row>
    <row r="573" spans="1:1" ht="12.75">
      <c r="A573" s="136"/>
    </row>
    <row r="574" spans="1:1" ht="12.75">
      <c r="A574" s="136"/>
    </row>
    <row r="575" spans="1:1" ht="12.75">
      <c r="A575" s="136"/>
    </row>
    <row r="576" spans="1:1" ht="12.75">
      <c r="A576" s="136"/>
    </row>
    <row r="577" spans="1:1" ht="12.75">
      <c r="A577" s="136"/>
    </row>
    <row r="578" spans="1:1" ht="12.75">
      <c r="A578" s="136"/>
    </row>
    <row r="579" spans="1:1" ht="12.75">
      <c r="A579" s="136"/>
    </row>
    <row r="580" spans="1:1" ht="12.75">
      <c r="A580" s="136"/>
    </row>
    <row r="581" spans="1:1" ht="12.75">
      <c r="A581" s="136"/>
    </row>
    <row r="582" spans="1:1" ht="12.75">
      <c r="A582" s="136"/>
    </row>
    <row r="583" spans="1:1" ht="12.75">
      <c r="A583" s="136"/>
    </row>
    <row r="584" spans="1:1" ht="12.75">
      <c r="A584" s="136"/>
    </row>
    <row r="585" spans="1:1" ht="12.75">
      <c r="A585" s="136"/>
    </row>
    <row r="586" spans="1:1" ht="12.75">
      <c r="A586" s="136"/>
    </row>
    <row r="587" spans="1:1" ht="12.75">
      <c r="A587" s="136"/>
    </row>
    <row r="588" spans="1:1" ht="12.75">
      <c r="A588" s="136"/>
    </row>
    <row r="589" spans="1:1" ht="12.75">
      <c r="A589" s="136"/>
    </row>
    <row r="590" spans="1:1" ht="12.75">
      <c r="A590" s="136"/>
    </row>
    <row r="591" spans="1:1" ht="12.75">
      <c r="A591" s="136"/>
    </row>
    <row r="592" spans="1:1" ht="12.75">
      <c r="A592" s="136"/>
    </row>
    <row r="593" spans="1:1" ht="12.75">
      <c r="A593" s="136"/>
    </row>
    <row r="594" spans="1:1" ht="12.75">
      <c r="A594" s="136"/>
    </row>
    <row r="595" spans="1:1" ht="12.75">
      <c r="A595" s="136"/>
    </row>
    <row r="596" spans="1:1" ht="12.75">
      <c r="A596" s="136"/>
    </row>
    <row r="597" spans="1:1" ht="12.75">
      <c r="A597" s="136"/>
    </row>
    <row r="598" spans="1:1" ht="12.75">
      <c r="A598" s="136"/>
    </row>
    <row r="599" spans="1:1" ht="12.75">
      <c r="A599" s="136"/>
    </row>
    <row r="600" spans="1:1" ht="12.75">
      <c r="A600" s="136"/>
    </row>
    <row r="601" spans="1:1" ht="12.75">
      <c r="A601" s="136"/>
    </row>
    <row r="602" spans="1:1" ht="12.75">
      <c r="A602" s="136"/>
    </row>
    <row r="603" spans="1:1" ht="12.75">
      <c r="A603" s="136"/>
    </row>
    <row r="604" spans="1:1" ht="12.75">
      <c r="A604" s="136"/>
    </row>
    <row r="605" spans="1:1" ht="12.75">
      <c r="A605" s="136"/>
    </row>
    <row r="606" spans="1:1" ht="12.75">
      <c r="A606" s="136"/>
    </row>
    <row r="607" spans="1:1" ht="12.75">
      <c r="A607" s="136"/>
    </row>
    <row r="608" spans="1:1" ht="12.75">
      <c r="A608" s="136"/>
    </row>
    <row r="609" spans="1:1" ht="12.75">
      <c r="A609" s="136"/>
    </row>
    <row r="610" spans="1:1" ht="12.75">
      <c r="A610" s="136"/>
    </row>
    <row r="611" spans="1:1" ht="12.75">
      <c r="A611" s="136"/>
    </row>
    <row r="612" spans="1:1" ht="12.75">
      <c r="A612" s="136"/>
    </row>
    <row r="613" spans="1:1" ht="12.75">
      <c r="A613" s="136"/>
    </row>
    <row r="614" spans="1:1" ht="12.75">
      <c r="A614" s="136"/>
    </row>
    <row r="615" spans="1:1" ht="12.75">
      <c r="A615" s="136"/>
    </row>
    <row r="616" spans="1:1" ht="12.75">
      <c r="A616" s="136"/>
    </row>
    <row r="617" spans="1:1" ht="12.75">
      <c r="A617" s="136"/>
    </row>
    <row r="618" spans="1:1" ht="12.75">
      <c r="A618" s="136"/>
    </row>
    <row r="619" spans="1:1" ht="12.75">
      <c r="A619" s="136"/>
    </row>
    <row r="620" spans="1:1" ht="12.75">
      <c r="A620" s="136"/>
    </row>
    <row r="621" spans="1:1" ht="12.75">
      <c r="A621" s="136"/>
    </row>
    <row r="622" spans="1:1" ht="12.75">
      <c r="A622" s="136"/>
    </row>
    <row r="623" spans="1:1" ht="12.75">
      <c r="A623" s="136"/>
    </row>
    <row r="624" spans="1:1" ht="12.75">
      <c r="A624" s="136"/>
    </row>
    <row r="625" spans="1:1" ht="12.75">
      <c r="A625" s="136"/>
    </row>
    <row r="626" spans="1:1" ht="12.75">
      <c r="A626" s="136"/>
    </row>
    <row r="627" spans="1:1" ht="12.75">
      <c r="A627" s="136"/>
    </row>
    <row r="628" spans="1:1" ht="12.75">
      <c r="A628" s="136"/>
    </row>
    <row r="629" spans="1:1" ht="12.75">
      <c r="A629" s="136"/>
    </row>
    <row r="630" spans="1:1" ht="12.75">
      <c r="A630" s="136"/>
    </row>
    <row r="631" spans="1:1" ht="12.75">
      <c r="A631" s="136"/>
    </row>
    <row r="632" spans="1:1" ht="12.75">
      <c r="A632" s="136"/>
    </row>
    <row r="633" spans="1:1" ht="12.75">
      <c r="A633" s="136"/>
    </row>
    <row r="634" spans="1:1" ht="12.75">
      <c r="A634" s="136"/>
    </row>
    <row r="635" spans="1:1" ht="12.75">
      <c r="A635" s="136"/>
    </row>
    <row r="636" spans="1:1" ht="12.75">
      <c r="A636" s="136"/>
    </row>
    <row r="637" spans="1:1" ht="12.75">
      <c r="A637" s="136"/>
    </row>
    <row r="638" spans="1:1" ht="12.75">
      <c r="A638" s="136"/>
    </row>
    <row r="639" spans="1:1" ht="12.75">
      <c r="A639" s="136"/>
    </row>
    <row r="640" spans="1:1" ht="12.75">
      <c r="A640" s="136"/>
    </row>
    <row r="641" spans="1:1" ht="12.75">
      <c r="A641" s="136"/>
    </row>
    <row r="642" spans="1:1" ht="12.75">
      <c r="A642" s="136"/>
    </row>
    <row r="643" spans="1:1" ht="12.75">
      <c r="A643" s="136"/>
    </row>
    <row r="644" spans="1:1" ht="12.75">
      <c r="A644" s="136"/>
    </row>
    <row r="645" spans="1:1" ht="12.75">
      <c r="A645" s="136"/>
    </row>
    <row r="646" spans="1:1" ht="12.75">
      <c r="A646" s="136"/>
    </row>
    <row r="647" spans="1:1" ht="12.75">
      <c r="A647" s="136"/>
    </row>
    <row r="648" spans="1:1" ht="12.75">
      <c r="A648" s="136"/>
    </row>
    <row r="649" spans="1:1" ht="12.75">
      <c r="A649" s="136"/>
    </row>
    <row r="650" spans="1:1" ht="12.75">
      <c r="A650" s="136"/>
    </row>
    <row r="651" spans="1:1" ht="12.75">
      <c r="A651" s="136"/>
    </row>
    <row r="652" spans="1:1" ht="12.75">
      <c r="A652" s="136"/>
    </row>
    <row r="653" spans="1:1" ht="12.75">
      <c r="A653" s="136"/>
    </row>
    <row r="654" spans="1:1" ht="12.75">
      <c r="A654" s="136"/>
    </row>
    <row r="655" spans="1:1" ht="12.75">
      <c r="A655" s="136"/>
    </row>
    <row r="656" spans="1:1" ht="12.75">
      <c r="A656" s="136"/>
    </row>
    <row r="657" spans="1:1" ht="12.75">
      <c r="A657" s="136"/>
    </row>
    <row r="658" spans="1:1" ht="12.75">
      <c r="A658" s="136"/>
    </row>
    <row r="659" spans="1:1" ht="12.75">
      <c r="A659" s="136"/>
    </row>
    <row r="660" spans="1:1" ht="12.75">
      <c r="A660" s="136"/>
    </row>
    <row r="661" spans="1:1" ht="12.75">
      <c r="A661" s="136"/>
    </row>
    <row r="662" spans="1:1" ht="12.75">
      <c r="A662" s="136"/>
    </row>
    <row r="663" spans="1:1" ht="12.75">
      <c r="A663" s="136"/>
    </row>
    <row r="664" spans="1:1" ht="12.75">
      <c r="A664" s="136"/>
    </row>
    <row r="665" spans="1:1" ht="12.75">
      <c r="A665" s="136"/>
    </row>
    <row r="666" spans="1:1" ht="12.75">
      <c r="A666" s="136"/>
    </row>
    <row r="667" spans="1:1" ht="12.75">
      <c r="A667" s="136"/>
    </row>
    <row r="668" spans="1:1" ht="12.75">
      <c r="A668" s="136"/>
    </row>
    <row r="669" spans="1:1" ht="12.75">
      <c r="A669" s="136"/>
    </row>
    <row r="670" spans="1:1" ht="12.75">
      <c r="A670" s="136"/>
    </row>
    <row r="671" spans="1:1" ht="12.75">
      <c r="A671" s="136"/>
    </row>
    <row r="672" spans="1:1" ht="12.75">
      <c r="A672" s="136"/>
    </row>
    <row r="673" spans="1:1" ht="12.75">
      <c r="A673" s="136"/>
    </row>
    <row r="674" spans="1:1" ht="12.75">
      <c r="A674" s="136"/>
    </row>
    <row r="675" spans="1:1" ht="12.75">
      <c r="A675" s="136"/>
    </row>
    <row r="676" spans="1:1" ht="12.75">
      <c r="A676" s="136"/>
    </row>
    <row r="677" spans="1:1" ht="12.75">
      <c r="A677" s="136"/>
    </row>
    <row r="678" spans="1:1" ht="12.75">
      <c r="A678" s="136"/>
    </row>
    <row r="679" spans="1:1" ht="12.75">
      <c r="A679" s="136"/>
    </row>
    <row r="680" spans="1:1" ht="12.75">
      <c r="A680" s="136"/>
    </row>
    <row r="681" spans="1:1" ht="12.75">
      <c r="A681" s="136"/>
    </row>
    <row r="682" spans="1:1" ht="12.75">
      <c r="A682" s="136"/>
    </row>
    <row r="683" spans="1:1" ht="12.75">
      <c r="A683" s="136"/>
    </row>
    <row r="684" spans="1:1" ht="12.75">
      <c r="A684" s="136"/>
    </row>
    <row r="685" spans="1:1" ht="12.75">
      <c r="A685" s="136"/>
    </row>
    <row r="686" spans="1:1" ht="12.75">
      <c r="A686" s="136"/>
    </row>
    <row r="687" spans="1:1" ht="12.75">
      <c r="A687" s="136"/>
    </row>
    <row r="688" spans="1:1" ht="12.75">
      <c r="A688" s="136"/>
    </row>
    <row r="689" spans="1:1" ht="12.75">
      <c r="A689" s="136"/>
    </row>
    <row r="690" spans="1:1" ht="12.75">
      <c r="A690" s="136"/>
    </row>
    <row r="691" spans="1:1" ht="12.75">
      <c r="A691" s="136"/>
    </row>
    <row r="692" spans="1:1" ht="12.75">
      <c r="A692" s="136"/>
    </row>
    <row r="693" spans="1:1" ht="12.75">
      <c r="A693" s="136"/>
    </row>
    <row r="694" spans="1:1" ht="12.75">
      <c r="A694" s="136"/>
    </row>
    <row r="695" spans="1:1" ht="12.75">
      <c r="A695" s="136"/>
    </row>
    <row r="696" spans="1:1" ht="12.75">
      <c r="A696" s="136"/>
    </row>
    <row r="697" spans="1:1" ht="12.75">
      <c r="A697" s="136"/>
    </row>
    <row r="698" spans="1:1" ht="12.75">
      <c r="A698" s="136"/>
    </row>
    <row r="699" spans="1:1" ht="12.75">
      <c r="A699" s="136"/>
    </row>
    <row r="700" spans="1:1" ht="12.75">
      <c r="A700" s="136"/>
    </row>
    <row r="701" spans="1:1" ht="12.75">
      <c r="A701" s="136"/>
    </row>
    <row r="702" spans="1:1" ht="12.75">
      <c r="A702" s="136"/>
    </row>
    <row r="703" spans="1:1" ht="12.75">
      <c r="A703" s="136"/>
    </row>
    <row r="704" spans="1:1" ht="12.75">
      <c r="A704" s="136"/>
    </row>
    <row r="705" spans="1:1" ht="12.75">
      <c r="A705" s="136"/>
    </row>
    <row r="706" spans="1:1" ht="12.75">
      <c r="A706" s="136"/>
    </row>
    <row r="707" spans="1:1" ht="12.75">
      <c r="A707" s="136"/>
    </row>
    <row r="708" spans="1:1" ht="12.75">
      <c r="A708" s="136"/>
    </row>
    <row r="709" spans="1:1" ht="12.75">
      <c r="A709" s="136"/>
    </row>
    <row r="710" spans="1:1" ht="12.75">
      <c r="A710" s="136"/>
    </row>
    <row r="711" spans="1:1" ht="12.75">
      <c r="A711" s="136"/>
    </row>
    <row r="712" spans="1:1" ht="12.75">
      <c r="A712" s="136"/>
    </row>
    <row r="713" spans="1:1" ht="12.75">
      <c r="A713" s="136"/>
    </row>
    <row r="714" spans="1:1" ht="12.75">
      <c r="A714" s="136"/>
    </row>
    <row r="715" spans="1:1" ht="12.75">
      <c r="A715" s="136"/>
    </row>
    <row r="716" spans="1:1" ht="12.75">
      <c r="A716" s="136"/>
    </row>
    <row r="717" spans="1:1" ht="12.75">
      <c r="A717" s="136"/>
    </row>
    <row r="718" spans="1:1" ht="12.75">
      <c r="A718" s="136"/>
    </row>
    <row r="719" spans="1:1" ht="12.75">
      <c r="A719" s="136"/>
    </row>
    <row r="720" spans="1:1" ht="12.75">
      <c r="A720" s="136"/>
    </row>
    <row r="721" spans="1:1" ht="12.75">
      <c r="A721" s="136"/>
    </row>
    <row r="722" spans="1:1" ht="12.75">
      <c r="A722" s="136"/>
    </row>
    <row r="723" spans="1:1" ht="12.75">
      <c r="A723" s="136"/>
    </row>
    <row r="724" spans="1:1" ht="12.75">
      <c r="A724" s="136"/>
    </row>
    <row r="725" spans="1:1" ht="12.75">
      <c r="A725" s="136"/>
    </row>
    <row r="726" spans="1:1" ht="12.75">
      <c r="A726" s="136"/>
    </row>
    <row r="727" spans="1:1" ht="12.75">
      <c r="A727" s="136"/>
    </row>
    <row r="728" spans="1:1" ht="12.75">
      <c r="A728" s="136"/>
    </row>
    <row r="729" spans="1:1" ht="12.75">
      <c r="A729" s="136"/>
    </row>
    <row r="730" spans="1:1" ht="12.75">
      <c r="A730" s="136"/>
    </row>
    <row r="731" spans="1:1" ht="12.75">
      <c r="A731" s="136"/>
    </row>
    <row r="732" spans="1:1" ht="12.75">
      <c r="A732" s="136"/>
    </row>
    <row r="733" spans="1:1" ht="12.75">
      <c r="A733" s="136"/>
    </row>
    <row r="734" spans="1:1" ht="12.75">
      <c r="A734" s="136"/>
    </row>
    <row r="735" spans="1:1" ht="12.75">
      <c r="A735" s="136"/>
    </row>
    <row r="736" spans="1:1" ht="12.75">
      <c r="A736" s="136"/>
    </row>
    <row r="737" spans="1:1" ht="12.75">
      <c r="A737" s="136"/>
    </row>
    <row r="738" spans="1:1" ht="12.75">
      <c r="A738" s="136"/>
    </row>
    <row r="739" spans="1:1" ht="12.75">
      <c r="A739" s="136"/>
    </row>
    <row r="740" spans="1:1" ht="12.75">
      <c r="A740" s="136"/>
    </row>
    <row r="741" spans="1:1" ht="12.75">
      <c r="A741" s="136"/>
    </row>
    <row r="742" spans="1:1" ht="12.75">
      <c r="A742" s="136"/>
    </row>
    <row r="743" spans="1:1" ht="12.75">
      <c r="A743" s="136"/>
    </row>
    <row r="744" spans="1:1" ht="12.75">
      <c r="A744" s="136"/>
    </row>
    <row r="745" spans="1:1" ht="12.75">
      <c r="A745" s="136"/>
    </row>
    <row r="746" spans="1:1" ht="12.75">
      <c r="A746" s="136"/>
    </row>
    <row r="747" spans="1:1" ht="12.75">
      <c r="A747" s="136"/>
    </row>
    <row r="748" spans="1:1" ht="12.75">
      <c r="A748" s="136"/>
    </row>
    <row r="749" spans="1:1" ht="12.75">
      <c r="A749" s="136"/>
    </row>
    <row r="750" spans="1:1" ht="12.75">
      <c r="A750" s="136"/>
    </row>
    <row r="751" spans="1:1" ht="12.75">
      <c r="A751" s="136"/>
    </row>
    <row r="752" spans="1:1" ht="12.75">
      <c r="A752" s="136"/>
    </row>
    <row r="753" spans="1:1" ht="12.75">
      <c r="A753" s="136"/>
    </row>
    <row r="754" spans="1:1" ht="12.75">
      <c r="A754" s="136"/>
    </row>
    <row r="755" spans="1:1" ht="12.75">
      <c r="A755" s="136"/>
    </row>
    <row r="756" spans="1:1" ht="12.75">
      <c r="A756" s="136"/>
    </row>
    <row r="757" spans="1:1" ht="12.75">
      <c r="A757" s="136"/>
    </row>
    <row r="758" spans="1:1" ht="12.75">
      <c r="A758" s="136"/>
    </row>
    <row r="759" spans="1:1" ht="12.75">
      <c r="A759" s="136"/>
    </row>
    <row r="760" spans="1:1" ht="12.75">
      <c r="A760" s="136"/>
    </row>
    <row r="761" spans="1:1" ht="12.75">
      <c r="A761" s="136"/>
    </row>
    <row r="762" spans="1:1" ht="12.75">
      <c r="A762" s="136"/>
    </row>
    <row r="763" spans="1:1" ht="12.75">
      <c r="A763" s="136"/>
    </row>
    <row r="764" spans="1:1" ht="12.75">
      <c r="A764" s="136"/>
    </row>
    <row r="765" spans="1:1" ht="12.75">
      <c r="A765" s="136"/>
    </row>
    <row r="766" spans="1:1" ht="12.75">
      <c r="A766" s="136"/>
    </row>
    <row r="767" spans="1:1" ht="12.75">
      <c r="A767" s="136"/>
    </row>
    <row r="768" spans="1:1" ht="12.75">
      <c r="A768" s="136"/>
    </row>
    <row r="769" spans="1:1" ht="12.75">
      <c r="A769" s="136"/>
    </row>
    <row r="770" spans="1:1" ht="12.75">
      <c r="A770" s="136"/>
    </row>
    <row r="771" spans="1:1" ht="12.75">
      <c r="A771" s="136"/>
    </row>
    <row r="772" spans="1:1" ht="12.75">
      <c r="A772" s="136"/>
    </row>
    <row r="773" spans="1:1" ht="12.75">
      <c r="A773" s="136"/>
    </row>
    <row r="774" spans="1:1" ht="12.75">
      <c r="A774" s="136"/>
    </row>
    <row r="775" spans="1:1" ht="12.75">
      <c r="A775" s="136"/>
    </row>
    <row r="776" spans="1:1" ht="12.75">
      <c r="A776" s="136"/>
    </row>
    <row r="777" spans="1:1" ht="12.75">
      <c r="A777" s="136"/>
    </row>
    <row r="778" spans="1:1" ht="12.75">
      <c r="A778" s="136"/>
    </row>
    <row r="779" spans="1:1" ht="12.75">
      <c r="A779" s="136"/>
    </row>
    <row r="780" spans="1:1" ht="12.75">
      <c r="A780" s="136"/>
    </row>
    <row r="781" spans="1:1" ht="12.75">
      <c r="A781" s="136"/>
    </row>
    <row r="782" spans="1:1" ht="12.75">
      <c r="A782" s="136"/>
    </row>
    <row r="783" spans="1:1" ht="12.75">
      <c r="A783" s="136"/>
    </row>
    <row r="784" spans="1:1" ht="12.75">
      <c r="A784" s="136"/>
    </row>
    <row r="785" spans="1:1" ht="12.75">
      <c r="A785" s="136"/>
    </row>
    <row r="786" spans="1:1" ht="12.75">
      <c r="A786" s="136"/>
    </row>
    <row r="787" spans="1:1" ht="12.75">
      <c r="A787" s="136"/>
    </row>
    <row r="788" spans="1:1" ht="12.75">
      <c r="A788" s="136"/>
    </row>
    <row r="789" spans="1:1" ht="12.75">
      <c r="A789" s="136"/>
    </row>
    <row r="790" spans="1:1" ht="12.75">
      <c r="A790" s="136"/>
    </row>
    <row r="791" spans="1:1" ht="12.75">
      <c r="A791" s="136"/>
    </row>
    <row r="792" spans="1:1" ht="12.75">
      <c r="A792" s="136"/>
    </row>
    <row r="793" spans="1:1" ht="12.75">
      <c r="A793" s="136"/>
    </row>
    <row r="794" spans="1:1" ht="12.75">
      <c r="A794" s="136"/>
    </row>
    <row r="795" spans="1:1" ht="12.75">
      <c r="A795" s="136"/>
    </row>
    <row r="796" spans="1:1" ht="12.75">
      <c r="A796" s="136"/>
    </row>
    <row r="797" spans="1:1" ht="12.75">
      <c r="A797" s="136"/>
    </row>
    <row r="798" spans="1:1" ht="12.75">
      <c r="A798" s="136"/>
    </row>
    <row r="799" spans="1:1" ht="12.75">
      <c r="A799" s="136"/>
    </row>
    <row r="800" spans="1:1" ht="12.75">
      <c r="A800" s="136"/>
    </row>
    <row r="801" spans="1:1" ht="12.75">
      <c r="A801" s="136"/>
    </row>
    <row r="802" spans="1:1" ht="12.75">
      <c r="A802" s="136"/>
    </row>
    <row r="803" spans="1:1" ht="12.75">
      <c r="A803" s="136"/>
    </row>
    <row r="804" spans="1:1" ht="12.75">
      <c r="A804" s="136"/>
    </row>
    <row r="805" spans="1:1" ht="12.75">
      <c r="A805" s="136"/>
    </row>
    <row r="806" spans="1:1" ht="12.75">
      <c r="A806" s="136"/>
    </row>
    <row r="807" spans="1:1" ht="12.75">
      <c r="A807" s="136"/>
    </row>
    <row r="808" spans="1:1" ht="12.75">
      <c r="A808" s="136"/>
    </row>
    <row r="809" spans="1:1" ht="12.75">
      <c r="A809" s="136"/>
    </row>
    <row r="810" spans="1:1" ht="12.75">
      <c r="A810" s="136"/>
    </row>
    <row r="811" spans="1:1" ht="12.75">
      <c r="A811" s="136"/>
    </row>
    <row r="812" spans="1:1" ht="12.75">
      <c r="A812" s="136"/>
    </row>
    <row r="813" spans="1:1" ht="12.75">
      <c r="A813" s="136"/>
    </row>
    <row r="814" spans="1:1" ht="12.75">
      <c r="A814" s="136"/>
    </row>
    <row r="815" spans="1:1" ht="12.75">
      <c r="A815" s="136"/>
    </row>
    <row r="816" spans="1:1" ht="12.75">
      <c r="A816" s="136"/>
    </row>
    <row r="817" spans="1:1" ht="12.75">
      <c r="A817" s="136"/>
    </row>
    <row r="818" spans="1:1" ht="12.75">
      <c r="A818" s="136"/>
    </row>
    <row r="819" spans="1:1" ht="12.75">
      <c r="A819" s="136"/>
    </row>
    <row r="820" spans="1:1" ht="12.75">
      <c r="A820" s="136"/>
    </row>
    <row r="821" spans="1:1" ht="12.75">
      <c r="A821" s="136"/>
    </row>
    <row r="822" spans="1:1" ht="12.75">
      <c r="A822" s="136"/>
    </row>
    <row r="823" spans="1:1" ht="12.75">
      <c r="A823" s="136"/>
    </row>
    <row r="824" spans="1:1" ht="12.75">
      <c r="A824" s="136"/>
    </row>
    <row r="825" spans="1:1" ht="12.75">
      <c r="A825" s="136"/>
    </row>
    <row r="826" spans="1:1" ht="12.75">
      <c r="A826" s="136"/>
    </row>
    <row r="827" spans="1:1" ht="12.75">
      <c r="A827" s="136"/>
    </row>
    <row r="828" spans="1:1" ht="12.75">
      <c r="A828" s="136"/>
    </row>
    <row r="829" spans="1:1" ht="12.75">
      <c r="A829" s="136"/>
    </row>
    <row r="830" spans="1:1" ht="12.75">
      <c r="A830" s="136"/>
    </row>
    <row r="831" spans="1:1" ht="12.75">
      <c r="A831" s="136"/>
    </row>
    <row r="832" spans="1:1" ht="12.75">
      <c r="A832" s="136"/>
    </row>
    <row r="833" spans="1:1" ht="12.75">
      <c r="A833" s="136"/>
    </row>
    <row r="834" spans="1:1" ht="12.75">
      <c r="A834" s="136"/>
    </row>
    <row r="835" spans="1:1" ht="12.75">
      <c r="A835" s="136"/>
    </row>
    <row r="836" spans="1:1" ht="12.75">
      <c r="A836" s="136"/>
    </row>
    <row r="837" spans="1:1" ht="12.75">
      <c r="A837" s="136"/>
    </row>
    <row r="838" spans="1:1" ht="12.75">
      <c r="A838" s="136"/>
    </row>
    <row r="839" spans="1:1" ht="12.75">
      <c r="A839" s="136"/>
    </row>
    <row r="840" spans="1:1" ht="12.75">
      <c r="A840" s="136"/>
    </row>
    <row r="841" spans="1:1" ht="12.75">
      <c r="A841" s="136"/>
    </row>
    <row r="842" spans="1:1" ht="12.75">
      <c r="A842" s="136"/>
    </row>
    <row r="843" spans="1:1" ht="12.75">
      <c r="A843" s="136"/>
    </row>
    <row r="844" spans="1:1" ht="12.75">
      <c r="A844" s="136"/>
    </row>
    <row r="845" spans="1:1" ht="12.75">
      <c r="A845" s="136"/>
    </row>
    <row r="846" spans="1:1" ht="12.75">
      <c r="A846" s="136"/>
    </row>
    <row r="847" spans="1:1" ht="12.75">
      <c r="A847" s="136"/>
    </row>
    <row r="848" spans="1:1" ht="12.75">
      <c r="A848" s="136"/>
    </row>
    <row r="849" spans="1:1" ht="12.75">
      <c r="A849" s="136"/>
    </row>
    <row r="850" spans="1:1" ht="12.75">
      <c r="A850" s="136"/>
    </row>
    <row r="851" spans="1:1" ht="12.75">
      <c r="A851" s="136"/>
    </row>
    <row r="852" spans="1:1" ht="12.75">
      <c r="A852" s="136"/>
    </row>
    <row r="853" spans="1:1" ht="12.75">
      <c r="A853" s="136"/>
    </row>
    <row r="854" spans="1:1" ht="12.75">
      <c r="A854" s="136"/>
    </row>
    <row r="855" spans="1:1" ht="12.75">
      <c r="A855" s="136"/>
    </row>
    <row r="856" spans="1:1" ht="12.75">
      <c r="A856" s="136"/>
    </row>
    <row r="857" spans="1:1" ht="12.75">
      <c r="A857" s="136"/>
    </row>
    <row r="858" spans="1:1" ht="12.75">
      <c r="A858" s="136"/>
    </row>
    <row r="859" spans="1:1" ht="12.75">
      <c r="A859" s="136"/>
    </row>
    <row r="860" spans="1:1" ht="12.75">
      <c r="A860" s="136"/>
    </row>
    <row r="861" spans="1:1" ht="12.75">
      <c r="A861" s="136"/>
    </row>
    <row r="862" spans="1:1" ht="12.75">
      <c r="A862" s="136"/>
    </row>
    <row r="863" spans="1:1" ht="12.75">
      <c r="A863" s="136"/>
    </row>
    <row r="864" spans="1:1" ht="12.75">
      <c r="A864" s="136"/>
    </row>
    <row r="865" spans="1:1" ht="12.75">
      <c r="A865" s="136"/>
    </row>
    <row r="866" spans="1:1" ht="12.75">
      <c r="A866" s="136"/>
    </row>
    <row r="867" spans="1:1" ht="12.75">
      <c r="A867" s="136"/>
    </row>
    <row r="868" spans="1:1" ht="12.75">
      <c r="A868" s="136"/>
    </row>
    <row r="869" spans="1:1" ht="12.75">
      <c r="A869" s="136"/>
    </row>
    <row r="870" spans="1:1" ht="12.75">
      <c r="A870" s="136"/>
    </row>
    <row r="871" spans="1:1" ht="12.75">
      <c r="A871" s="136"/>
    </row>
    <row r="872" spans="1:1" ht="12.75">
      <c r="A872" s="136"/>
    </row>
    <row r="873" spans="1:1" ht="12.75">
      <c r="A873" s="136"/>
    </row>
    <row r="874" spans="1:1" ht="12.75">
      <c r="A874" s="136"/>
    </row>
    <row r="875" spans="1:1" ht="12.75">
      <c r="A875" s="136"/>
    </row>
    <row r="876" spans="1:1" ht="12.75">
      <c r="A876" s="136"/>
    </row>
    <row r="877" spans="1:1" ht="12.75">
      <c r="A877" s="136"/>
    </row>
    <row r="878" spans="1:1" ht="12.75">
      <c r="A878" s="136"/>
    </row>
    <row r="879" spans="1:1" ht="12.75">
      <c r="A879" s="136"/>
    </row>
    <row r="880" spans="1:1" ht="12.75">
      <c r="A880" s="136"/>
    </row>
    <row r="881" spans="1:1" ht="12.75">
      <c r="A881" s="136"/>
    </row>
    <row r="882" spans="1:1" ht="12.75">
      <c r="A882" s="136"/>
    </row>
    <row r="883" spans="1:1" ht="12.75">
      <c r="A883" s="136"/>
    </row>
    <row r="884" spans="1:1" ht="12.75">
      <c r="A884" s="136"/>
    </row>
    <row r="885" spans="1:1" ht="12.75">
      <c r="A885" s="136"/>
    </row>
    <row r="886" spans="1:1" ht="12.75">
      <c r="A886" s="136"/>
    </row>
    <row r="887" spans="1:1" ht="12.75">
      <c r="A887" s="136"/>
    </row>
    <row r="888" spans="1:1" ht="12.75">
      <c r="A888" s="136"/>
    </row>
    <row r="889" spans="1:1" ht="12.75">
      <c r="A889" s="136"/>
    </row>
    <row r="890" spans="1:1" ht="12.75">
      <c r="A890" s="136"/>
    </row>
    <row r="891" spans="1:1" ht="12.75">
      <c r="A891" s="136"/>
    </row>
    <row r="892" spans="1:1" ht="12.75">
      <c r="A892" s="136"/>
    </row>
    <row r="893" spans="1:1" ht="12.75">
      <c r="A893" s="136"/>
    </row>
    <row r="894" spans="1:1" ht="12.75">
      <c r="A894" s="136"/>
    </row>
    <row r="895" spans="1:1" ht="12.75">
      <c r="A895" s="136"/>
    </row>
    <row r="896" spans="1:1" ht="12.75">
      <c r="A896" s="136"/>
    </row>
    <row r="897" spans="1:1" ht="12.75">
      <c r="A897" s="136"/>
    </row>
    <row r="898" spans="1:1" ht="12.75">
      <c r="A898" s="136"/>
    </row>
    <row r="899" spans="1:1" ht="12.75">
      <c r="A899" s="136"/>
    </row>
    <row r="900" spans="1:1" ht="12.75">
      <c r="A900" s="136"/>
    </row>
    <row r="901" spans="1:1" ht="12.75">
      <c r="A901" s="136"/>
    </row>
    <row r="902" spans="1:1" ht="12.75">
      <c r="A902" s="136"/>
    </row>
    <row r="903" spans="1:1" ht="12.75">
      <c r="A903" s="136"/>
    </row>
    <row r="904" spans="1:1" ht="12.75">
      <c r="A904" s="136"/>
    </row>
    <row r="905" spans="1:1" ht="12.75">
      <c r="A905" s="136"/>
    </row>
    <row r="906" spans="1:1" ht="12.75">
      <c r="A906" s="136"/>
    </row>
    <row r="907" spans="1:1" ht="12.75">
      <c r="A907" s="136"/>
    </row>
    <row r="908" spans="1:1" ht="12.75">
      <c r="A908" s="136"/>
    </row>
    <row r="909" spans="1:1" ht="12.75">
      <c r="A909" s="136"/>
    </row>
    <row r="910" spans="1:1" ht="12.75">
      <c r="A910" s="136"/>
    </row>
    <row r="911" spans="1:1" ht="12.75">
      <c r="A911" s="136"/>
    </row>
    <row r="912" spans="1:1" ht="12.75">
      <c r="A912" s="136"/>
    </row>
    <row r="913" spans="1:1" ht="12.75">
      <c r="A913" s="136"/>
    </row>
    <row r="914" spans="1:1" ht="12.75">
      <c r="A914" s="136"/>
    </row>
    <row r="915" spans="1:1" ht="12.75">
      <c r="A915" s="136"/>
    </row>
    <row r="916" spans="1:1" ht="12.75">
      <c r="A916" s="136"/>
    </row>
    <row r="917" spans="1:1" ht="12.75">
      <c r="A917" s="136"/>
    </row>
    <row r="918" spans="1:1" ht="12.75">
      <c r="A918" s="136"/>
    </row>
    <row r="919" spans="1:1" ht="12.75">
      <c r="A919" s="136"/>
    </row>
    <row r="920" spans="1:1" ht="12.75">
      <c r="A920" s="136"/>
    </row>
    <row r="921" spans="1:1" ht="12.75">
      <c r="A921" s="136"/>
    </row>
    <row r="922" spans="1:1" ht="12.75">
      <c r="A922" s="136"/>
    </row>
    <row r="923" spans="1:1" ht="12.75">
      <c r="A923" s="136"/>
    </row>
    <row r="924" spans="1:1" ht="12.75">
      <c r="A924" s="136"/>
    </row>
    <row r="925" spans="1:1" ht="12.75">
      <c r="A925" s="136"/>
    </row>
    <row r="926" spans="1:1" ht="12.75">
      <c r="A926" s="136"/>
    </row>
    <row r="927" spans="1:1" ht="12.75">
      <c r="A927" s="136"/>
    </row>
    <row r="928" spans="1:1" ht="12.75">
      <c r="A928" s="136"/>
    </row>
    <row r="929" spans="1:1" ht="12.75">
      <c r="A929" s="136"/>
    </row>
    <row r="930" spans="1:1" ht="12.75">
      <c r="A930" s="136"/>
    </row>
    <row r="931" spans="1:1" ht="12.75">
      <c r="A931" s="136"/>
    </row>
    <row r="932" spans="1:1" ht="12.75">
      <c r="A932" s="136"/>
    </row>
    <row r="933" spans="1:1" ht="12.75">
      <c r="A933" s="136"/>
    </row>
    <row r="934" spans="1:1" ht="12.75">
      <c r="A934" s="136"/>
    </row>
    <row r="935" spans="1:1" ht="12.75">
      <c r="A935" s="136"/>
    </row>
    <row r="936" spans="1:1" ht="12.75">
      <c r="A936" s="136"/>
    </row>
    <row r="937" spans="1:1" ht="12.75">
      <c r="A937" s="136"/>
    </row>
    <row r="938" spans="1:1" ht="12.75">
      <c r="A938" s="136"/>
    </row>
    <row r="939" spans="1:1" ht="12.75">
      <c r="A939" s="136"/>
    </row>
    <row r="940" spans="1:1" ht="12.75">
      <c r="A940" s="136"/>
    </row>
    <row r="941" spans="1:1" ht="12.75">
      <c r="A941" s="136"/>
    </row>
    <row r="942" spans="1:1" ht="12.75">
      <c r="A942" s="136"/>
    </row>
    <row r="943" spans="1:1" ht="12.75">
      <c r="A943" s="136"/>
    </row>
    <row r="944" spans="1:1" ht="12.75">
      <c r="A944" s="136"/>
    </row>
    <row r="945" spans="1:1" ht="12.75">
      <c r="A945" s="136"/>
    </row>
    <row r="946" spans="1:1" ht="12.75">
      <c r="A946" s="136"/>
    </row>
    <row r="947" spans="1:1" ht="12.75">
      <c r="A947" s="136"/>
    </row>
    <row r="948" spans="1:1" ht="12.75">
      <c r="A948" s="136"/>
    </row>
    <row r="949" spans="1:1" ht="12.75">
      <c r="A949" s="136"/>
    </row>
    <row r="950" spans="1:1" ht="12.75">
      <c r="A950" s="136"/>
    </row>
    <row r="951" spans="1:1" ht="12.75">
      <c r="A951" s="136"/>
    </row>
    <row r="952" spans="1:1" ht="12.75">
      <c r="A952" s="136"/>
    </row>
    <row r="953" spans="1:1" ht="12.75">
      <c r="A953" s="136"/>
    </row>
    <row r="954" spans="1:1" ht="12.75">
      <c r="A954" s="136"/>
    </row>
    <row r="955" spans="1:1" ht="12.75">
      <c r="A955" s="136"/>
    </row>
    <row r="956" spans="1:1" ht="12.75">
      <c r="A956" s="136"/>
    </row>
    <row r="957" spans="1:1" ht="12.75">
      <c r="A957" s="136"/>
    </row>
    <row r="958" spans="1:1" ht="12.75">
      <c r="A958" s="136"/>
    </row>
    <row r="959" spans="1:1" ht="12.75">
      <c r="A959" s="136"/>
    </row>
    <row r="960" spans="1:1" ht="12.75">
      <c r="A960" s="136"/>
    </row>
    <row r="961" spans="1:1" ht="12.75">
      <c r="A961" s="136"/>
    </row>
    <row r="962" spans="1:1" ht="12.75">
      <c r="A962" s="136"/>
    </row>
    <row r="963" spans="1:1" ht="12.75">
      <c r="A963" s="136"/>
    </row>
    <row r="964" spans="1:1" ht="12.75">
      <c r="A964" s="136"/>
    </row>
    <row r="965" spans="1:1" ht="12.75">
      <c r="A965" s="136"/>
    </row>
    <row r="966" spans="1:1" ht="12.75">
      <c r="A966" s="136"/>
    </row>
    <row r="967" spans="1:1" ht="12.75">
      <c r="A967" s="136"/>
    </row>
    <row r="968" spans="1:1" ht="12.75">
      <c r="A968" s="136"/>
    </row>
    <row r="969" spans="1:1" ht="12.75">
      <c r="A969" s="136"/>
    </row>
    <row r="970" spans="1:1" ht="12.75">
      <c r="A970" s="136"/>
    </row>
    <row r="971" spans="1:1" ht="12.75">
      <c r="A971" s="136"/>
    </row>
    <row r="972" spans="1:1" ht="12.75">
      <c r="A972" s="136"/>
    </row>
    <row r="973" spans="1:1" ht="12.75">
      <c r="A973" s="136"/>
    </row>
    <row r="974" spans="1:1" ht="12.75">
      <c r="A974" s="136"/>
    </row>
    <row r="975" spans="1:1" ht="12.75">
      <c r="A975" s="136"/>
    </row>
    <row r="976" spans="1:1" ht="12.75">
      <c r="A976" s="136"/>
    </row>
    <row r="977" spans="1:1" ht="12.75">
      <c r="A977" s="136"/>
    </row>
    <row r="978" spans="1:1" ht="12.75">
      <c r="A978" s="136"/>
    </row>
    <row r="979" spans="1:1" ht="12.75">
      <c r="A979" s="136"/>
    </row>
    <row r="980" spans="1:1" ht="12.75">
      <c r="A980" s="136"/>
    </row>
    <row r="981" spans="1:1" ht="12.75">
      <c r="A981" s="136"/>
    </row>
    <row r="982" spans="1:1" ht="12.75">
      <c r="A982" s="136"/>
    </row>
    <row r="983" spans="1:1" ht="12.75">
      <c r="A983" s="136"/>
    </row>
    <row r="984" spans="1:1" ht="12.75">
      <c r="A984" s="136"/>
    </row>
    <row r="985" spans="1:1" ht="12.75">
      <c r="A985" s="136"/>
    </row>
    <row r="986" spans="1:1" ht="12.75">
      <c r="A986" s="136"/>
    </row>
    <row r="987" spans="1:1" ht="12.75">
      <c r="A987" s="136"/>
    </row>
    <row r="988" spans="1:1" ht="12.75">
      <c r="A988" s="136"/>
    </row>
    <row r="989" spans="1:1" ht="12.75">
      <c r="A989" s="136"/>
    </row>
    <row r="990" spans="1:1" ht="12.75">
      <c r="A990" s="136"/>
    </row>
    <row r="991" spans="1:1" ht="12.75">
      <c r="A991" s="136"/>
    </row>
    <row r="992" spans="1:1" ht="12.75">
      <c r="A992" s="136"/>
    </row>
    <row r="993" spans="1:1" ht="12.75">
      <c r="A993" s="136"/>
    </row>
    <row r="994" spans="1:1" ht="12.75">
      <c r="A994" s="136"/>
    </row>
    <row r="995" spans="1:1" ht="12.75">
      <c r="A995" s="136"/>
    </row>
    <row r="996" spans="1:1" ht="12.75">
      <c r="A996" s="136"/>
    </row>
    <row r="997" spans="1:1" ht="12.75">
      <c r="A997" s="136"/>
    </row>
    <row r="998" spans="1:1" ht="12.75">
      <c r="A998" s="136"/>
    </row>
    <row r="999" spans="1:1" ht="12.75">
      <c r="A999" s="136"/>
    </row>
    <row r="1000" spans="1:1" ht="12.75">
      <c r="A1000" s="136"/>
    </row>
  </sheetData>
  <mergeCells count="47">
    <mergeCell ref="A229:A237"/>
    <mergeCell ref="A219:A227"/>
    <mergeCell ref="A97:A105"/>
    <mergeCell ref="A107:A115"/>
    <mergeCell ref="A147:A155"/>
    <mergeCell ref="A137:A145"/>
    <mergeCell ref="A157:A165"/>
    <mergeCell ref="A167:A175"/>
    <mergeCell ref="A177:A185"/>
    <mergeCell ref="A77:A85"/>
    <mergeCell ref="A87:A95"/>
    <mergeCell ref="A67:A75"/>
    <mergeCell ref="A57:A65"/>
    <mergeCell ref="A187:A195"/>
    <mergeCell ref="A117:A125"/>
    <mergeCell ref="A127:A135"/>
    <mergeCell ref="A303:A305"/>
    <mergeCell ref="A308:M308"/>
    <mergeCell ref="A295:A297"/>
    <mergeCell ref="A291:A293"/>
    <mergeCell ref="A299:A301"/>
    <mergeCell ref="A239:A247"/>
    <mergeCell ref="A249:A257"/>
    <mergeCell ref="A269:A277"/>
    <mergeCell ref="A259:A267"/>
    <mergeCell ref="A290:M290"/>
    <mergeCell ref="A279:A287"/>
    <mergeCell ref="A218:M218"/>
    <mergeCell ref="A197:A205"/>
    <mergeCell ref="A207:A215"/>
    <mergeCell ref="A2:M2"/>
    <mergeCell ref="K1:M1"/>
    <mergeCell ref="A47:A55"/>
    <mergeCell ref="A17:A25"/>
    <mergeCell ref="A37:A45"/>
    <mergeCell ref="A27:A35"/>
    <mergeCell ref="A3:A5"/>
    <mergeCell ref="A6:M6"/>
    <mergeCell ref="A7:A15"/>
    <mergeCell ref="G4:H4"/>
    <mergeCell ref="K4:L4"/>
    <mergeCell ref="I4:J4"/>
    <mergeCell ref="M4:N4"/>
    <mergeCell ref="B3:B5"/>
    <mergeCell ref="C3:M3"/>
    <mergeCell ref="C4:D4"/>
    <mergeCell ref="E4:F4"/>
  </mergeCells>
  <printOptions horizontalCentered="1" gridLines="1"/>
  <pageMargins left="0.7" right="0.7" top="0.75" bottom="0.75" header="0" footer="0"/>
  <pageSetup paperSize="9" scale="75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01.09.2019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2019-09-24T10:40:37Z</cp:lastPrinted>
  <dcterms:modified xsi:type="dcterms:W3CDTF">2019-09-24T10:40:47Z</dcterms:modified>
</cp:coreProperties>
</file>